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 2021-5-10000086-Rioneg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<sst xmlns="http://schemas.openxmlformats.org/spreadsheetml/2006/main" count="3044" uniqueCount="2688">
  <si>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</si>
  <si>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</si>
  <si>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</si>
  <si>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</si>
  <si>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</si>
  <si>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</si>
  <si>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</si>
  <si>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</si>
  <si>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</si>
  <si>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</si>
  <si>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</si>
  <si>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</si>
  <si>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</si>
  <si>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</si>
  <si>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</si>
  <si>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</si>
  <si>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</si>
  <si>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</si>
  <si>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</si>
  <si>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</si>
  <si>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</si>
  <si>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</si>
  <si>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</si>
  <si>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</si>
  <si>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</si>
  <si>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</si>
  <si>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</si>
  <si>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</si>
  <si>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</si>
  <si>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</si>
  <si>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</si>
  <si>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</si>
  <si>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</si>
  <si>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</si>
  <si>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</si>
  <si>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</si>
  <si>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</si>
  <si>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</si>
  <si>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</si>
  <si>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</si>
  <si>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</si>
  <si>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</si>
  <si>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</si>
  <si>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</si>
  <si>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</si>
  <si>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</si>
  <si>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</si>
  <si>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</si>
  <si>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</si>
  <si>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</si>
  <si>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</si>
  <si>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</si>
  <si>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</si>
  <si>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</si>
  <si>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</si>
  <si>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</si>
  <si>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</si>
  <si>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</si>
  <si>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</si>
  <si>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</si>
  <si>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</si>
  <si>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</si>
  <si>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</si>
  <si>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</si>
  <si>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</si>
  <si>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</si>
  <si>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</si>
  <si>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</si>
  <si>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</si>
  <si>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</si>
  <si>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</si>
  <si>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</si>
  <si>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</si>
  <si>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</si>
  <si>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</si>
  <si>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</si>
  <si>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</si>
  <si>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</si>
  <si>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</si>
  <si>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</si>
  <si>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</si>
  <si>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</si>
  <si>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</si>
  <si>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</si>
  <si>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</si>
  <si>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</si>
  <si>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</si>
  <si>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</si>
  <si>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</si>
  <si>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</si>
  <si>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</si>
  <si>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</si>
  <si>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</si>
  <si>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</si>
  <si>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</si>
  <si>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</si>
  <si>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</si>
  <si>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</si>
  <si>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</si>
  <si>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</si>
  <si>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</si>
  <si>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</si>
  <si>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</si>
  <si>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</si>
  <si>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</si>
  <si>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</si>
  <si>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</si>
  <si>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</si>
  <si>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</si>
  <si>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</si>
  <si>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</si>
  <si>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</si>
  <si>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</si>
  <si>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</si>
  <si>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</si>
  <si>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</si>
  <si>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</si>
  <si>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</si>
  <si>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</si>
  <si>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</si>
  <si>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</si>
  <si>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</si>
  <si>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</si>
  <si>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</si>
  <si>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</si>
  <si>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</si>
  <si>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</si>
  <si>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</si>
  <si>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</si>
  <si>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</si>
  <si>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</si>
  <si>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</si>
  <si>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</si>
  <si>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</si>
  <si>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</si>
  <si>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</si>
  <si>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</si>
  <si>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</si>
  <si>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</si>
  <si>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</si>
  <si>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</si>
  <si>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</si>
  <si>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</si>
  <si>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</si>
  <si>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</si>
  <si>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</si>
  <si>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</si>
  <si>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</si>
  <si>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</si>
  <si>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</si>
  <si>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</si>
  <si>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</si>
  <si>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</si>
  <si>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</si>
  <si>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</si>
  <si>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</si>
  <si>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</si>
  <si>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</si>
  <si>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</si>
  <si>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</si>
  <si>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</si>
  <si>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</si>
  <si>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</si>
  <si>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</si>
  <si>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</si>
  <si>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</si>
  <si>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</si>
  <si>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</si>
  <si>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</si>
  <si>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</si>
  <si>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</si>
  <si>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</si>
  <si>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</si>
  <si>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</si>
  <si>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</si>
  <si>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</si>
  <si>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</si>
  <si>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</si>
  <si>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</si>
  <si>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</si>
  <si>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</si>
  <si>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</si>
  <si>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</si>
  <si>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</si>
  <si>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</si>
  <si>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</si>
  <si>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</si>
  <si>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</si>
  <si>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</si>
  <si>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</si>
  <si>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</si>
  <si>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</si>
  <si>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</si>
  <si>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</si>
  <si>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</si>
  <si>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</si>
  <si>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</si>
  <si>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</si>
  <si>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</si>
  <si>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</si>
  <si>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</si>
  <si>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</si>
  <si>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</si>
  <si>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</si>
  <si>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</si>
  <si>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</si>
  <si>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</si>
  <si>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</si>
  <si>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</si>
  <si>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</si>
  <si>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</si>
  <si>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</si>
  <si>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</si>
  <si>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</si>
  <si>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</si>
  <si>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</si>
  <si>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</si>
  <si>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</si>
  <si>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</si>
  <si>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</si>
  <si>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</si>
  <si>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</si>
  <si>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</si>
  <si>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</si>
  <si>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</si>
  <si>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</si>
  <si>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</si>
  <si>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</si>
  <si>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</si>
  <si>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</si>
  <si>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</si>
  <si>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</si>
  <si>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</si>
  <si>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</si>
  <si>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</si>
  <si>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</si>
  <si>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</si>
  <si>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</si>
  <si>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</si>
  <si>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</si>
  <si>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</si>
  <si>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</si>
  <si>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</si>
  <si>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</si>
  <si>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</si>
  <si>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</si>
  <si>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</si>
  <si>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</si>
  <si>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</si>
  <si>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</si>
  <si>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</si>
  <si>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</si>
  <si>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</si>
  <si>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</si>
  <si>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</si>
  <si>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</si>
  <si>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</si>
  <si>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</si>
  <si>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</si>
  <si>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</si>
  <si>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</si>
  <si>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</si>
  <si>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</si>
  <si>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</si>
  <si>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</si>
  <si>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</si>
  <si>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</si>
  <si>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</si>
  <si>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</si>
  <si>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</si>
  <si>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</si>
  <si>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</si>
  <si>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</si>
  <si>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</si>
  <si>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</si>
  <si>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</si>
  <si>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</si>
  <si>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</si>
  <si>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</si>
  <si>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</si>
  <si>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</si>
  <si>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</si>
  <si>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</si>
  <si>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</si>
  <si>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</si>
  <si>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</si>
  <si>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</si>
  <si>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</si>
  <si>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</si>
  <si>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</si>
  <si>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</si>
  <si>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</si>
  <si>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</si>
  <si>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</si>
  <si>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</si>
  <si>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</si>
  <si>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</si>
  <si>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</si>
  <si>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</si>
  <si>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</si>
  <si>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</si>
  <si>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</si>
  <si>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</si>
  <si>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</si>
  <si>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</si>
  <si>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</si>
  <si>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</si>
  <si>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</si>
  <si>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</si>
  <si>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</si>
  <si>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</si>
  <si>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</si>
  <si>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</si>
  <si>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</si>
  <si>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</si>
  <si>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</si>
  <si>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</si>
  <si>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</si>
  <si>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</si>
  <si>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</si>
  <si>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</si>
  <si>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</si>
  <si>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</si>
  <si>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</si>
  <si>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</si>
  <si>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</si>
  <si>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</si>
  <si>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</si>
  <si>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</si>
  <si>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</si>
  <si>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</si>
  <si>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</si>
  <si>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</si>
  <si>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</si>
  <si>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</si>
  <si>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</si>
  <si>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</si>
  <si>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</si>
  <si>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</si>
  <si>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</si>
  <si>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</si>
  <si>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</si>
  <si>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</si>
  <si>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</si>
  <si>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</si>
  <si>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</si>
  <si>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</si>
  <si>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</si>
  <si>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</si>
  <si>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</si>
  <si>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</si>
  <si>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</si>
  <si>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</si>
  <si>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</si>
  <si>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</si>
  <si>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</si>
  <si>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</si>
  <si>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</si>
  <si>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</si>
  <si>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</si>
  <si>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</si>
  <si>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</si>
  <si>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</si>
  <si>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</si>
  <si>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</si>
  <si>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</si>
  <si>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</si>
  <si>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</si>
  <si>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</si>
  <si>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</si>
  <si>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</si>
  <si>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</si>
  <si>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</si>
  <si>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</si>
  <si>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</si>
  <si>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</si>
  <si>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</si>
  <si>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</si>
  <si>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</si>
  <si>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</si>
  <si>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</si>
  <si>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</si>
  <si>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</si>
  <si>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</si>
  <si>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</si>
  <si>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</si>
  <si>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</si>
  <si>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</si>
  <si>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</si>
  <si>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</si>
  <si>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</si>
  <si>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</si>
  <si>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</si>
  <si>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</si>
  <si>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</si>
  <si>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</si>
  <si>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</si>
  <si>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</si>
  <si>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</si>
  <si>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</si>
  <si>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</si>
  <si>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</si>
  <si>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</si>
  <si>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</si>
  <si>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</si>
  <si>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</si>
  <si>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</si>
  <si>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</si>
  <si>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</si>
  <si>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</si>
  <si>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</si>
  <si>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</si>
  <si>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</si>
  <si>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</si>
  <si>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</si>
  <si>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</si>
  <si>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</si>
  <si>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</si>
  <si>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</si>
  <si>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</si>
  <si>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</si>
  <si>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</si>
  <si>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</si>
  <si>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</si>
  <si>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</si>
  <si>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</si>
  <si>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</si>
  <si>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</si>
  <si>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</si>
  <si>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</si>
  <si>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</si>
  <si>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</si>
  <si>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</si>
  <si>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</si>
  <si>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</si>
  <si>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</si>
  <si>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</si>
  <si>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</si>
  <si>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</si>
  <si>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</si>
  <si>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</si>
  <si>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</si>
  <si>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</si>
  <si>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</si>
  <si>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</si>
  <si>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</si>
  <si>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</si>
  <si>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</si>
  <si>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</si>
  <si>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</si>
  <si>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</si>
  <si>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</si>
  <si>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</si>
  <si>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</si>
  <si>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</si>
  <si>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</si>
  <si>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</si>
  <si>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</si>
  <si>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</si>
  <si>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</si>
  <si>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</si>
  <si>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</si>
  <si>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</si>
  <si>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</si>
  <si>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</si>
  <si>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</si>
  <si>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</si>
  <si>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</si>
  <si>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</si>
  <si>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</si>
  <si>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</si>
  <si>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</si>
  <si>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</si>
  <si>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</si>
  <si>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</si>
  <si>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</si>
  <si>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</si>
  <si>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</si>
  <si>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</si>
  <si>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</si>
  <si>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</si>
  <si>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</si>
  <si>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</si>
  <si>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</si>
  <si>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</si>
  <si>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</si>
  <si>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</si>
  <si>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</si>
  <si>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</si>
  <si>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</si>
  <si>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</si>
  <si>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</si>
  <si>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</si>
  <si>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</si>
  <si>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</si>
  <si>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</si>
  <si>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</si>
  <si>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</si>
  <si>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</si>
  <si>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</si>
  <si>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</si>
  <si>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</si>
  <si>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</si>
  <si>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</si>
  <si>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</si>
  <si>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</si>
  <si>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</si>
  <si>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</si>
  <si>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</si>
  <si>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</si>
  <si>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</si>
  <si>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</si>
  <si>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</si>
  <si>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</si>
  <si>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</si>
  <si>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</si>
  <si>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</si>
  <si>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</si>
  <si>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</si>
  <si>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</si>
  <si>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</si>
  <si>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</si>
  <si>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</si>
  <si>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</si>
  <si>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</si>
  <si>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</si>
  <si>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</si>
  <si>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</si>
  <si>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</si>
  <si>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</si>
  <si>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</si>
  <si>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</si>
  <si>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</si>
  <si>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</si>
  <si>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</si>
  <si>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</si>
  <si>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</si>
  <si>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</si>
  <si>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</si>
  <si>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</si>
  <si>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</si>
  <si>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</si>
  <si>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</si>
  <si>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</si>
  <si>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</si>
  <si>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</si>
  <si>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</si>
  <si>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</si>
  <si>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</si>
  <si>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</si>
  <si>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</si>
  <si>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</si>
  <si>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</si>
  <si>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</si>
  <si>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</si>
  <si>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</si>
  <si>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</si>
  <si>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</si>
  <si>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</si>
  <si>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</si>
  <si>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</si>
  <si>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</si>
  <si>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</si>
  <si>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</si>
  <si>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</si>
  <si>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</si>
  <si>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</si>
  <si>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</si>
  <si>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</si>
  <si>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</si>
  <si>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</si>
  <si>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</si>
  <si>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</si>
  <si>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</si>
  <si>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</si>
  <si>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</si>
  <si>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</si>
  <si>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</si>
  <si>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</si>
  <si>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</si>
  <si>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</si>
  <si>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</si>
  <si>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</si>
  <si>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</si>
  <si>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</si>
  <si>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</si>
  <si>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</si>
  <si>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</si>
  <si>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</si>
  <si>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</si>
  <si>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</si>
  <si>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</si>
  <si>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</si>
  <si>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</si>
  <si>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</si>
  <si>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</si>
  <si>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</si>
  <si>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</si>
  <si>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</si>
  <si>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</si>
  <si>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</si>
  <si>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</si>
  <si>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</si>
  <si>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</si>
  <si>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</si>
  <si>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</si>
  <si>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</si>
  <si>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</si>
  <si>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</si>
  <si>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</si>
  <si>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</si>
  <si>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</si>
  <si>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</si>
  <si>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</si>
  <si>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</si>
  <si>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</si>
  <si>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</si>
  <si>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</si>
  <si>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</si>
  <si>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</si>
  <si>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</si>
  <si>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</si>
  <si>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</si>
  <si>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</si>
  <si>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</si>
  <si>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</si>
  <si>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</si>
  <si>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</si>
  <si>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</si>
  <si>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</si>
  <si>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</si>
  <si>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</si>
  <si>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</si>
  <si>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</si>
  <si>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</si>
  <si>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</si>
  <si>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</si>
  <si>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</si>
  <si>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</si>
  <si>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</si>
  <si>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</si>
  <si>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</si>
  <si>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</si>
  <si>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</si>
  <si>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</si>
  <si>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</si>
  <si>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</si>
  <si>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</si>
  <si>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</si>
  <si>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</si>
  <si>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</si>
  <si>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</si>
  <si>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</si>
  <si>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</si>
  <si>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</si>
  <si>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</si>
  <si>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</si>
  <si>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</si>
  <si>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</si>
  <si>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</si>
  <si>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</si>
  <si>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</si>
  <si>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</si>
  <si>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</si>
  <si>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</si>
  <si>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</si>
  <si>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</si>
  <si>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</si>
  <si>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</si>
  <si>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</si>
  <si>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</si>
  <si>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</si>
  <si>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</si>
  <si>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</si>
  <si>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</si>
  <si>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</si>
  <si>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</si>
  <si>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</si>
  <si>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</si>
  <si>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</si>
  <si>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</si>
  <si>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</si>
  <si>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</si>
  <si>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</si>
  <si>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</si>
  <si>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</si>
  <si>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</si>
  <si>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</si>
  <si>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</si>
  <si>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</si>
  <si>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</si>
  <si>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</si>
  <si>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</si>
  <si>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</si>
  <si>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</si>
  <si>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</si>
  <si>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</si>
  <si>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</si>
  <si>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</si>
  <si>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</si>
  <si>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</si>
  <si>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</si>
  <si>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</si>
  <si>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</si>
  <si>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</si>
  <si>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</si>
  <si>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</si>
  <si>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</si>
  <si>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</si>
  <si>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</si>
  <si>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</si>
  <si>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</si>
  <si>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</si>
  <si>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</si>
  <si>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</si>
  <si>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</si>
  <si>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</si>
  <si>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</si>
  <si>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</si>
  <si>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</si>
  <si>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</si>
  <si>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</si>
  <si>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</si>
  <si>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</si>
  <si>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</si>
  <si>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</si>
  <si>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</si>
  <si>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</si>
  <si>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</si>
  <si>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</si>
  <si>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</si>
  <si>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</si>
  <si>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</si>
  <si>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</si>
  <si>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</si>
  <si>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</si>
  <si>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</si>
  <si>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</si>
  <si>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</si>
  <si>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</si>
  <si>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</si>
  <si>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</si>
  <si>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</si>
  <si>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</si>
  <si>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</si>
  <si>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</si>
  <si>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</si>
  <si>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</si>
  <si>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</si>
  <si>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</si>
  <si>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</si>
  <si>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</si>
  <si>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</si>
  <si>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</si>
  <si>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</si>
  <si>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</si>
  <si>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</si>
  <si>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</si>
  <si>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</si>
  <si>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</si>
  <si>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</si>
  <si>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</si>
  <si>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</si>
  <si>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</si>
  <si>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</si>
  <si>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</si>
  <si>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</si>
  <si>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</si>
  <si>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</si>
  <si>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</si>
  <si>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</si>
  <si>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</si>
  <si>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</si>
  <si>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</si>
  <si>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</si>
  <si>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</si>
  <si>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</si>
  <si>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</si>
  <si>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</si>
  <si>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</si>
  <si>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</si>
  <si>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</si>
  <si>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</si>
  <si>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</si>
  <si>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</si>
  <si>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</si>
  <si>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</si>
  <si>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</si>
  <si>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</si>
  <si>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</si>
  <si>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</si>
  <si>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</si>
  <si>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</si>
  <si>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</si>
  <si>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</si>
  <si>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</si>
  <si>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</si>
  <si>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</si>
  <si>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</si>
  <si>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</si>
  <si>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</si>
  <si>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</si>
  <si>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</si>
  <si>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</si>
  <si>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</si>
  <si>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</si>
  <si>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</si>
  <si>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</si>
  <si>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</si>
  <si>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</si>
  <si>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</si>
  <si>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</si>
  <si>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</si>
  <si>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</si>
  <si>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</si>
  <si>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</si>
  <si>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</si>
  <si>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</si>
  <si>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</si>
  <si>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</si>
  <si>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</si>
  <si>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</si>
  <si>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</si>
  <si>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</si>
  <si>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</si>
  <si>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</si>
  <si>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</si>
  <si>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</si>
  <si>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</si>
  <si>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</si>
  <si>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</si>
  <si>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</si>
  <si>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</si>
  <si>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</si>
  <si>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</si>
  <si>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</si>
  <si>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</si>
  <si>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</si>
  <si>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</si>
  <si>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</si>
  <si>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</si>
  <si>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</si>
  <si>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</si>
  <si>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</si>
  <si>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</si>
  <si>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</si>
  <si>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</si>
  <si>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</si>
  <si>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</si>
  <si>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</si>
  <si>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</si>
  <si>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</si>
  <si>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</si>
  <si>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</si>
  <si>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</si>
  <si>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</si>
  <si>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</si>
  <si>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</si>
  <si>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</si>
  <si>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</si>
  <si>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</si>
  <si>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</si>
  <si>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</si>
  <si>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</si>
  <si>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</si>
  <si>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</si>
  <si>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</si>
  <si>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</si>
  <si>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</si>
  <si>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</si>
  <si>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</si>
  <si>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</si>
  <si>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</si>
  <si>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</si>
  <si>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</si>
  <si>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</si>
  <si>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</si>
  <si>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</si>
  <si>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</si>
  <si>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</si>
  <si>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</si>
  <si>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</si>
  <si>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</si>
  <si>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</si>
  <si>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</si>
  <si>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</si>
  <si>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</si>
  <si>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</si>
  <si>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</si>
  <si>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</si>
  <si>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</si>
  <si>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</si>
  <si>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</si>
  <si>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</si>
  <si>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</si>
  <si>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</si>
  <si>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</si>
  <si>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</si>
  <si>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</si>
  <si>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</si>
  <si>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</si>
  <si>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</si>
  <si>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</si>
  <si>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</si>
  <si>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</si>
  <si>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</si>
  <si>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</si>
  <si>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</si>
  <si>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</si>
  <si>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</si>
  <si>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</si>
  <si>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</si>
  <si>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</si>
  <si>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</si>
  <si>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</si>
  <si>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</si>
  <si>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</si>
  <si>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</si>
  <si>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</si>
  <si>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</si>
  <si>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</si>
  <si>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</si>
  <si>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</si>
  <si>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</si>
  <si>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</si>
  <si>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</si>
  <si>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</si>
  <si>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</si>
  <si>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</si>
  <si>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</si>
  <si>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</si>
  <si>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</si>
  <si>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</si>
  <si>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</si>
  <si>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</si>
  <si>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</si>
  <si>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</si>
  <si>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</si>
  <si>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</si>
  <si>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</si>
  <si>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</si>
  <si>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</si>
  <si>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</si>
  <si>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</si>
  <si>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</si>
  <si>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</si>
  <si>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</si>
  <si>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</si>
  <si>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</si>
  <si>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</si>
  <si>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</si>
  <si>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</si>
  <si>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</si>
  <si>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</si>
  <si>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</si>
  <si>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</si>
  <si>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</si>
  <si>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</si>
  <si>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</si>
  <si>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</si>
  <si>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</si>
  <si>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</si>
  <si>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</si>
  <si>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</si>
  <si>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</si>
  <si>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</si>
  <si>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</si>
  <si>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</si>
  <si>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</si>
  <si>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</si>
  <si>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</si>
  <si>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</si>
  <si>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</si>
  <si>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</si>
  <si>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</si>
  <si>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</si>
  <si>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</si>
  <si>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</si>
  <si>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</si>
  <si>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</si>
  <si>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</si>
  <si>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</si>
  <si>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</si>
  <si>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</si>
  <si>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</si>
  <si>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</si>
  <si>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</si>
  <si>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</si>
  <si>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</si>
  <si>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</si>
  <si>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</si>
  <si>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</si>
  <si>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</si>
  <si>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</si>
  <si>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</si>
  <si>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</si>
  <si>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</si>
  <si>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</si>
  <si>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</si>
  <si>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</si>
  <si>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</si>
  <si>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</si>
  <si>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</si>
  <si>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</si>
  <si>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</si>
  <si>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</si>
  <si>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</si>
  <si>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</si>
  <si>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</si>
  <si>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</si>
  <si>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</si>
  <si>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</si>
  <si>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</si>
  <si>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</si>
  <si>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</si>
  <si>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</si>
  <si>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</si>
  <si>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</si>
  <si>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</si>
  <si>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</si>
  <si>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</si>
  <si>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</si>
  <si>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</si>
  <si>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</si>
  <si>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</si>
  <si>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</si>
  <si>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</si>
  <si>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</si>
  <si>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</si>
  <si>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</si>
  <si>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</si>
  <si>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</si>
  <si>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</si>
  <si>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</si>
  <si>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</si>
  <si>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</si>
  <si>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</si>
  <si>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</si>
  <si>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</si>
  <si>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</si>
  <si>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</si>
  <si>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</si>
  <si>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</si>
  <si>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</si>
  <si>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</si>
  <si>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</si>
  <si>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</si>
  <si>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</si>
  <si>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</si>
  <si>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</si>
  <si>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</si>
  <si>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</si>
  <si>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</si>
  <si>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</si>
  <si>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</si>
  <si>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</si>
  <si>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</si>
  <si>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</si>
  <si>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</si>
  <si>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</si>
  <si>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</si>
  <si>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</si>
  <si>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</si>
  <si>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</si>
  <si>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</si>
  <si>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</si>
  <si>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</si>
  <si>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</si>
  <si>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</si>
  <si>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</si>
  <si>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</si>
  <si>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</si>
  <si>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</si>
  <si>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</si>
  <si>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</si>
  <si>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</si>
  <si>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</si>
  <si>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</si>
  <si>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</si>
  <si>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</si>
  <si>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</si>
  <si>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</si>
  <si>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</si>
  <si>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</si>
  <si>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</si>
  <si>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</si>
  <si>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</si>
  <si>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</si>
  <si>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</si>
  <si>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</si>
  <si>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</si>
  <si>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</si>
  <si>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</si>
  <si>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</si>
  <si>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</si>
  <si>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</si>
  <si>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</si>
  <si>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</si>
  <si>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</si>
  <si>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</si>
  <si>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</si>
  <si>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</si>
  <si>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</si>
  <si>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</si>
  <si>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</si>
  <si>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</si>
  <si>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</si>
  <si>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</si>
  <si>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</si>
  <si>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</si>
  <si>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</si>
  <si>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</si>
  <si>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</si>
  <si>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</si>
  <si>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</si>
  <si>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</si>
  <si>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</si>
  <si>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</si>
  <si>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</si>
  <si>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</si>
  <si>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</si>
  <si>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</si>
  <si>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</si>
  <si>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</si>
  <si>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</si>
  <si>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</si>
  <si>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</si>
  <si>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</si>
  <si>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</si>
  <si>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</si>
  <si>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</si>
  <si>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</si>
  <si>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</si>
  <si>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</si>
  <si>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</si>
  <si>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</si>
  <si>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</si>
  <si>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</si>
  <si>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</si>
  <si>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</si>
  <si>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</si>
  <si>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</si>
  <si>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</si>
  <si>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</si>
  <si>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</si>
  <si>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</si>
  <si>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</si>
  <si>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</si>
  <si>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</si>
  <si>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</si>
  <si>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</si>
  <si>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</si>
  <si>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</si>
  <si>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</si>
  <si>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</si>
  <si>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</si>
  <si>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</si>
  <si>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</si>
  <si>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</si>
  <si>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</si>
  <si>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</si>
  <si>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</si>
  <si>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</si>
  <si>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</si>
  <si>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</si>
  <si>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</si>
  <si>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</si>
  <si>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</si>
  <si>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</si>
  <si>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</si>
  <si>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</si>
  <si>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</si>
  <si>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</si>
  <si>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</si>
  <si>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</si>
  <si>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</si>
  <si>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</si>
  <si>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</si>
  <si>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</si>
  <si>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</si>
  <si>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</si>
  <si>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</si>
  <si>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</si>
  <si>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</si>
  <si>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</si>
  <si>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</si>
  <si>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</si>
  <si>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</si>
  <si>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</si>
  <si>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</si>
  <si>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</si>
  <si>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</si>
  <si>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</si>
  <si>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</si>
  <si>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</si>
  <si>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</si>
  <si>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</si>
  <si>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</si>
  <si>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</si>
  <si>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</si>
  <si>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</si>
  <si>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</si>
  <si>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</si>
  <si>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</si>
  <si>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</si>
  <si>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</si>
  <si>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</si>
  <si>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</si>
  <si>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</si>
  <si>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</si>
  <si>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</si>
  <si>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</si>
  <si>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</si>
  <si>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</si>
  <si>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</si>
  <si>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</si>
  <si>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</si>
  <si>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</si>
  <si>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</si>
  <si>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</si>
  <si>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</si>
  <si>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</si>
  <si>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</si>
  <si>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</si>
  <si>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</si>
  <si>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</si>
  <si>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</si>
  <si>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</si>
  <si>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</si>
  <si>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</si>
  <si>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</si>
  <si>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</si>
  <si>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</si>
  <si>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</si>
  <si>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</si>
  <si>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</si>
  <si>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</si>
  <si>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</si>
  <si>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</si>
  <si>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</si>
  <si>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</si>
  <si>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</si>
  <si>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</si>
  <si>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</si>
  <si>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</si>
  <si>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</si>
  <si>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</si>
  <si>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</si>
  <si>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</si>
  <si>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</si>
  <si>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</si>
  <si>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</si>
  <si>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</si>
  <si>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</si>
  <si>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</si>
  <si>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</si>
  <si>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</si>
  <si>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</si>
  <si>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</si>
  <si>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</si>
  <si>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</si>
  <si>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</si>
  <si>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</si>
  <si>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</si>
  <si>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</si>
  <si>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</si>
  <si>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</si>
  <si>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</si>
  <si>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</si>
  <si>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</si>
  <si>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</si>
  <si>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</si>
  <si>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</si>
  <si>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</si>
  <si>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</si>
  <si>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</si>
  <si>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</si>
  <si>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</si>
  <si>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</si>
  <si>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</si>
  <si>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</si>
  <si>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</si>
  <si>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</si>
  <si>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</si>
  <si>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</si>
  <si>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</si>
  <si>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</si>
  <si>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</si>
  <si>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</si>
  <si>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</si>
  <si>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</si>
  <si>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</si>
  <si>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</si>
  <si>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</si>
  <si>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</si>
  <si>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</si>
  <si>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</si>
  <si>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</si>
  <si>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</si>
  <si>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</si>
  <si>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</si>
  <si>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</si>
  <si>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</si>
  <si>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</si>
  <si>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</si>
  <si>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</si>
  <si>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</si>
  <si>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</si>
  <si>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</si>
  <si>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</si>
  <si>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</si>
  <si>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</si>
  <si>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</si>
  <si>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</si>
  <si>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</si>
  <si>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</si>
  <si>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</si>
  <si>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</si>
  <si>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</si>
  <si>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</si>
  <si>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</si>
  <si>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</si>
  <si>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</si>
  <si>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</si>
  <si>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</si>
  <si>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</si>
  <si>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</si>
  <si>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</si>
  <si>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</si>
  <si>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</si>
  <si>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</si>
  <si>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</si>
  <si>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</si>
  <si>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</si>
  <si>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</si>
  <si>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</si>
  <si>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</si>
  <si>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</si>
  <si>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</si>
  <si>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</si>
  <si>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</si>
  <si>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</si>
  <si>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</si>
  <si>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</si>
  <si>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</si>
  <si>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</si>
  <si>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</si>
  <si>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</si>
  <si>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</si>
  <si>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</si>
  <si>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</si>
  <si>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</si>
  <si>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</si>
  <si>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</si>
  <si>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</si>
  <si>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</si>
  <si>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</si>
  <si>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</si>
  <si>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</si>
  <si>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</si>
  <si>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</si>
  <si>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</si>
  <si>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</si>
  <si>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</si>
  <si>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</si>
  <si>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</si>
  <si>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</si>
  <si>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</si>
  <si>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</si>
  <si>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</si>
  <si>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</si>
  <si>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</si>
  <si>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</si>
  <si>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</si>
  <si>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</si>
  <si>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</si>
  <si>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</si>
  <si>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</si>
  <si>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</si>
  <si>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</si>
  <si>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</si>
  <si>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</si>
  <si>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</si>
  <si>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</si>
  <si>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</si>
  <si>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</si>
  <si>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</si>
  <si>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</si>
  <si>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</si>
  <si>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</si>
  <si>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</si>
  <si>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</si>
  <si>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</si>
  <si>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</si>
  <si>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</si>
  <si>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</si>
  <si>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</si>
  <si>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</si>
  <si>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</si>
  <si>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</si>
  <si>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</si>
  <si>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</si>
  <si>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</si>
  <si>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</si>
  <si>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</si>
  <si>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</si>
  <si>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</si>
  <si>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</si>
  <si>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</si>
  <si>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</si>
  <si>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</si>
  <si>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</si>
  <si>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</si>
  <si>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</si>
  <si>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</si>
  <si>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</si>
  <si>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</si>
  <si>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</si>
  <si>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</si>
  <si>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</si>
  <si>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</si>
  <si>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</si>
  <si>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</si>
  <si>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</si>
  <si>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</si>
  <si>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</si>
  <si>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</si>
  <si>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</si>
  <si>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</si>
  <si>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</si>
  <si>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</si>
  <si>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</si>
  <si>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</si>
  <si>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</si>
  <si>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</si>
  <si>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</si>
  <si>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</si>
  <si>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</si>
  <si>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</si>
  <si>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</si>
  <si>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</si>
  <si>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</si>
  <si>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</si>
  <si>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</si>
  <si>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</si>
  <si>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</si>
  <si>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</si>
  <si>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</si>
  <si>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</si>
  <si>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</si>
  <si>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</si>
  <si>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</si>
  <si>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</si>
  <si>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</si>
  <si>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</si>
  <si>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</si>
  <si>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</si>
  <si>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</si>
  <si>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</si>
  <si>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</si>
  <si>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</si>
  <si>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</si>
  <si>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</si>
  <si>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</si>
  <si>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</si>
  <si>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</si>
  <si>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</si>
  <si>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</si>
  <si>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</si>
  <si>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</si>
  <si>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</si>
  <si>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</si>
  <si>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</si>
  <si>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</si>
  <si>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</si>
  <si>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</si>
  <si>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</si>
  <si>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</si>
  <si>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</si>
  <si>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</si>
  <si>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</si>
  <si>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</si>
  <si>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</si>
  <si>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</si>
  <si>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</si>
  <si>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</si>
  <si>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</si>
  <si>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</si>
  <si>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</si>
  <si>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</si>
  <si>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</si>
  <si>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</si>
  <si>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</si>
  <si>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</si>
  <si>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</si>
  <si>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</si>
  <si>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</si>
  <si>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</si>
  <si>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</si>
  <si>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</si>
  <si>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</si>
  <si>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</si>
  <si>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</si>
  <si>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</si>
  <si>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</si>
  <si>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</si>
  <si>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</si>
  <si>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</si>
  <si>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</si>
  <si>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</si>
  <si>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</si>
  <si>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</si>
  <si>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</si>
  <si>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</si>
  <si>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</si>
  <si>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</si>
  <si>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</si>
  <si>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</si>
  <si>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</si>
  <si>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</si>
  <si>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</si>
  <si>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</si>
  <si>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</si>
  <si>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</si>
  <si>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</si>
  <si>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</si>
  <si>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</si>
  <si>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</si>
  <si>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</si>
  <si>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</si>
  <si>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</si>
  <si>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</si>
  <si>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</si>
  <si>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</si>
  <si>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</si>
  <si>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</si>
  <si>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</si>
  <si>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</si>
  <si>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</si>
  <si>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</si>
  <si>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</si>
  <si>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</si>
  <si>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</si>
  <si>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</si>
  <si>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</si>
  <si>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</si>
  <si>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</si>
  <si>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</si>
  <si>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</si>
  <si>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</si>
  <si>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</si>
  <si>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</si>
  <si>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</si>
  <si>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</si>
  <si>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</si>
  <si>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</si>
  <si>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</si>
  <si>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</si>
  <si>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</si>
  <si>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</si>
  <si>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</si>
  <si>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</si>
  <si>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</si>
  <si>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</si>
  <si>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</si>
  <si>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</si>
  <si>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</si>
  <si>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</si>
  <si>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</si>
  <si>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</si>
  <si>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</si>
  <si>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</si>
  <si>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</si>
  <si>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</si>
  <si>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</si>
  <si>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</si>
  <si>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</si>
  <si>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</si>
  <si>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</si>
  <si>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</si>
  <si>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</si>
  <si>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</si>
  <si>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</si>
  <si>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</si>
  <si>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</si>
  <si>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</si>
  <si>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</si>
  <si>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</si>
  <si>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</si>
  <si>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</si>
  <si>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</si>
  <si>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</si>
  <si>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</si>
  <si>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</si>
  <si>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</si>
  <si>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</si>
  <si>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</si>
  <si>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</si>
  <si>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</si>
  <si>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</si>
  <si>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</si>
  <si>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</si>
  <si>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</si>
  <si>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</si>
  <si>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</si>
  <si>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</si>
  <si>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</si>
  <si>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</si>
  <si>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</si>
  <si>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</si>
  <si>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</si>
  <si>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</si>
  <si>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</si>
  <si>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</si>
  <si>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</si>
  <si>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</si>
  <si>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</si>
  <si>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</si>
  <si>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</si>
  <si>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</si>
  <si>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</si>
  <si>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</si>
  <si>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</si>
  <si>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</si>
  <si>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</si>
  <si>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</si>
  <si>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</si>
  <si>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</si>
  <si>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</si>
  <si>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</si>
  <si>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</si>
  <si>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</si>
  <si>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</si>
  <si>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</si>
  <si>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</si>
  <si>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</si>
  <si>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</si>
  <si>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</si>
  <si>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</si>
  <si>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</si>
  <si>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</si>
  <si>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</si>
  <si>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</si>
  <si>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</si>
  <si>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</si>
  <si>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</si>
  <si>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</si>
  <si>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</si>
  <si>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</si>
  <si>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</si>
  <si>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</si>
  <si>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</si>
  <si>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</si>
  <si>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</si>
  <si>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</si>
  <si>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</si>
  <si>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</si>
  <si>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</si>
  <si>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</si>
  <si>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</si>
  <si>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</si>
  <si>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</si>
  <si>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</si>
  <si>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</si>
  <si>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</si>
  <si>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</si>
  <si>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</si>
  <si>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</si>
  <si>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</si>
  <si>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</si>
  <si>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</si>
  <si>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</si>
  <si>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</si>
  <si>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</si>
  <si>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</si>
  <si>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</si>
  <si>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</si>
  <si>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</si>
  <si>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</si>
  <si>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</si>
  <si>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</si>
  <si>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</si>
  <si>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</si>
  <si>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</si>
  <si>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</si>
  <si>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</si>
  <si>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</si>
  <si>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</si>
  <si>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</si>
  <si>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</si>
  <si>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</si>
  <si>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</si>
  <si>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</si>
  <si>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</si>
  <si>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</si>
  <si>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</si>
  <si>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</si>
  <si>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</si>
  <si>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</si>
  <si>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</si>
  <si>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</si>
  <si>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</si>
  <si>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</si>
  <si>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</si>
  <si>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</si>
  <si>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</si>
  <si>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</si>
  <si>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</si>
  <si>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</si>
  <si>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</si>
  <si>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</si>
  <si>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</si>
  <si>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</si>
  <si>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</si>
  <si>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</si>
  <si>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</si>
  <si>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</si>
  <si>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</si>
  <si>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</si>
  <si>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</si>
  <si>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</si>
  <si>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</si>
  <si>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</si>
  <si>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</si>
  <si>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</si>
  <si>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</si>
  <si>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</si>
  <si>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</si>
  <si>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</si>
  <si>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</si>
  <si>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</si>
  <si>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</si>
  <si>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</si>
  <si>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</si>
  <si>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</si>
  <si>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</si>
  <si>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</si>
  <si>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</si>
  <si>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</si>
  <si>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</si>
  <si>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</si>
  <si>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</si>
  <si>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</si>
  <si>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</si>
  <si>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</si>
  <si>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</si>
  <si>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</si>
  <si>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</si>
  <si>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</si>
  <si>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</si>
  <si>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</si>
  <si>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</si>
  <si>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</si>
  <si>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</si>
  <si>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</si>
  <si>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</si>
  <si>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</si>
  <si>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</si>
  <si>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</si>
  <si>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</si>
  <si>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</si>
  <si>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</si>
  <si>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</si>
  <si>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</si>
  <si>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</si>
  <si>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</si>
  <si>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</si>
  <si>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</si>
  <si>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</si>
  <si>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</si>
  <si>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</si>
  <si>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</si>
  <si>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</si>
  <si>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</si>
  <si>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</si>
  <si>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</si>
  <si>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</si>
  <si>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</si>
  <si>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</si>
  <si>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</si>
  <si>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</si>
  <si>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</si>
  <si>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</si>
  <si>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</si>
  <si>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</si>
  <si>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</si>
  <si>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</si>
  <si>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</si>
  <si>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</si>
  <si>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</si>
  <si>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</si>
  <si>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</si>
  <si>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</si>
  <si>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</si>
  <si>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</si>
  <si>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</si>
  <si>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</si>
  <si>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</si>
  <si>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</si>
  <si>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</si>
  <si>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</si>
  <si>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</si>
  <si>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</si>
  <si>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</si>
  <si>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</si>
  <si>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</si>
  <si>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</si>
  <si>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</si>
  <si>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</si>
  <si>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</si>
  <si>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</si>
  <si>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</si>
  <si>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</si>
  <si>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</si>
  <si>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</si>
  <si>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</si>
  <si>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</si>
  <si>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</si>
  <si>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</si>
  <si>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</si>
  <si>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</si>
  <si>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</si>
  <si>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</si>
  <si>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</si>
  <si>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</si>
  <si>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</si>
  <si>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</si>
  <si>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</si>
  <si>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</si>
  <si>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</si>
  <si>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</si>
  <si>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</si>
  <si>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</si>
  <si>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</si>
  <si>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</si>
  <si>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</si>
  <si>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</si>
  <si>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</si>
  <si>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</si>
  <si>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</si>
  <si>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</si>
  <si>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</si>
  <si>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</si>
  <si>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</si>
  <si>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</si>
  <si>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</si>
  <si>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</si>
  <si>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</si>
  <si>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</si>
  <si>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</si>
  <si>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</si>
  <si>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</si>
  <si>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</si>
  <si>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</si>
  <si>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</si>
  <si>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</si>
  <si>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</si>
  <si>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</si>
  <si>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</si>
  <si>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</si>
  <si>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</si>
  <si>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</si>
  <si>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</si>
  <si>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</si>
  <si>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</si>
  <si>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</si>
  <si>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</si>
  <si>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</si>
  <si>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</si>
  <si>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</si>
  <si>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</si>
  <si>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</si>
  <si>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</si>
  <si>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</si>
  <si>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</si>
  <si>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</si>
  <si>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</si>
  <si>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</si>
  <si>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</si>
  <si>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</si>
  <si>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</si>
  <si>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</si>
  <si>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</si>
  <si>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</si>
  <si>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</si>
  <si>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</si>
  <si>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</si>
  <si>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</si>
  <si>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</si>
  <si>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</si>
  <si>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</si>
  <si>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</si>
  <si>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</si>
  <si>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</si>
  <si>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</si>
  <si>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</si>
  <si>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</si>
  <si>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</si>
  <si>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</si>
  <si>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</si>
  <si>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</si>
  <si>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</si>
  <si>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</si>
  <si>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</si>
  <si>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</si>
  <si>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</si>
  <si>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</si>
  <si>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</si>
  <si>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</si>
  <si>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</si>
  <si>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</si>
  <si>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</si>
  <si>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</si>
  <si>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</si>
  <si>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</si>
  <si>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</si>
  <si>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</si>
  <si>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</si>
  <si>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</si>
  <si>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</si>
  <si>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</si>
  <si>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</si>
  <si>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</si>
  <si>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</si>
  <si>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</si>
  <si>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</si>
  <si>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</si>
  <si>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</si>
  <si>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</si>
  <si>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</si>
  <si>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</si>
  <si>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</si>
  <si>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</si>
  <si>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</si>
  <si>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</si>
  <si>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</si>
  <si>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</si>
  <si>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</si>
  <si>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</si>
  <si>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</si>
  <si>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</si>
  <si>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</si>
  <si>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</si>
  <si>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</si>
  <si>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</si>
  <si>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</si>
  <si>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</si>
  <si>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</si>
  <si>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</si>
  <si>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</si>
  <si>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</si>
  <si>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</si>
  <si>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</si>
  <si>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</si>
  <si>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</si>
  <si>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</si>
  <si>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</si>
  <si>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</si>
  <si>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</si>
  <si>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</si>
  <si>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</si>
  <si>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</si>
  <si>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</si>
  <si>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</si>
  <si>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</si>
  <si>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</si>
  <si>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</si>
  <si>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</si>
  <si>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</si>
  <si>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</si>
  <si>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</si>
  <si>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</si>
  <si>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</si>
  <si>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</si>
  <si>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</si>
  <si>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</si>
  <si>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</si>
  <si>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</si>
  <si>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</si>
  <si>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</si>
  <si>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</si>
  <si>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</si>
  <si>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</si>
  <si>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</si>
  <si>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</si>
  <si>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</si>
  <si>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</si>
  <si>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</si>
  <si>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</si>
  <si>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</si>
  <si>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</si>
  <si>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</si>
  <si>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</si>
  <si>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</si>
  <si>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</si>
  <si>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</si>
  <si>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</si>
  <si>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</si>
  <si>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</si>
  <si>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</si>
  <si>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</si>
  <si>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</si>
  <si>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</si>
  <si>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</si>
  <si>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</si>
  <si>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</si>
  <si>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</si>
  <si>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</si>
  <si>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</si>
  <si>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</si>
  <si>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</si>
  <si>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</si>
  <si>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</si>
  <si>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</si>
  <si>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</si>
  <si>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</si>
  <si>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</si>
  <si>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</si>
  <si>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</si>
  <si>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</si>
  <si>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</si>
  <si>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</si>
  <si>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</si>
  <si>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</si>
  <si>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</si>
  <si>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</si>
  <si>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</si>
  <si>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</si>
  <si>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</si>
  <si>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</si>
  <si>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</si>
  <si>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</si>
  <si>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</si>
  <si>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</si>
  <si>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</si>
  <si>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</si>
  <si>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</si>
  <si>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</si>
  <si>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</si>
  <si>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</si>
  <si>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</si>
  <si>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</si>
  <si>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</si>
  <si>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</si>
  <si>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</si>
  <si>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</si>
  <si>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</si>
  <si>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</si>
  <si>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</si>
  <si>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</si>
  <si>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</si>
  <si>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</si>
  <si>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</si>
  <si>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</si>
  <si>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</si>
  <si>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</si>
  <si>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</si>
  <si>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</si>
  <si>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</si>
  <si>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</si>
  <si>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</si>
  <si>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</si>
  <si>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</si>
  <si>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</si>
  <si>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</si>
  <si>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</si>
  <si>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</si>
  <si>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</si>
  <si>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</si>
  <si>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</si>
  <si>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</si>
  <si>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</si>
  <si>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</si>
  <si>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</si>
  <si>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</si>
  <si>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</si>
  <si>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</si>
  <si>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</si>
  <si>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</si>
  <si>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</si>
  <si>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</si>
  <si>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</si>
  <si>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</si>
  <si>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</si>
  <si>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</si>
  <si>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</si>
  <si>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</si>
  <si>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</si>
  <si>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</si>
  <si>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</si>
  <si>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</si>
  <si>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</si>
  <si>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</si>
  <si>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</si>
  <si>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</si>
  <si>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</si>
  <si>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</si>
  <si>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</si>
  <si>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</si>
  <si>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</si>
  <si>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</si>
  <si>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</si>
  <si>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</si>
  <si>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</si>
  <si>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</si>
  <si>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</si>
  <si>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</si>
  <si>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</si>
  <si>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</si>
  <si>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</si>
  <si>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</si>
  <si>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</si>
  <si>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</si>
  <si>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</si>
  <si>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</si>
  <si>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</si>
  <si>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</si>
  <si>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</si>
  <si>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</si>
  <si>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</si>
  <si>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</si>
  <si>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</si>
  <si>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</si>
  <si>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</si>
  <si>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</si>
  <si>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</si>
  <si>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</si>
  <si>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</si>
  <si>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</si>
  <si>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</si>
  <si>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</si>
  <si>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</si>
  <si>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</si>
  <si>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</si>
  <si>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</si>
  <si>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</si>
  <si>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</si>
  <si>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</si>
  <si>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</si>
  <si>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</si>
  <si>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</si>
  <si>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</si>
  <si>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</si>
  <si>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</si>
  <si>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</si>
  <si>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</si>
  <si>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</si>
  <si>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</si>
  <si>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</si>
  <si>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</si>
  <si>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</si>
  <si>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</si>
  <si>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</si>
  <si>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</si>
  <si>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</si>
  <si>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</si>
  <si>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</si>
  <si>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</si>
  <si>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</si>
  <si>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</si>
  <si>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</si>
  <si>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</si>
  <si>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</si>
  <si>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</si>
  <si>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</si>
  <si>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</si>
  <si>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</si>
  <si>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</si>
  <si>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</si>
  <si>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</si>
  <si>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</si>
  <si>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</si>
  <si>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</si>
  <si>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</si>
  <si>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</si>
  <si>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</si>
  <si>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</si>
  <si>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</si>
  <si>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</si>
  <si>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</si>
  <si>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</si>
  <si>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</si>
  <si>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</si>
  <si>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</si>
  <si>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</si>
  <si>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</si>
  <si>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</si>
  <si>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</si>
  <si>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</si>
  <si>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</si>
  <si>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</si>
  <si>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</si>
  <si>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</si>
  <si>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</si>
  <si>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</si>
  <si>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</si>
  <si>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</si>
  <si>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</si>
  <si>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</si>
  <si>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</si>
  <si>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</si>
  <si>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</si>
  <si>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</si>
  <si>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</si>
  <si>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</si>
  <si>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</si>
  <si>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</si>
  <si>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</si>
  <si>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</si>
  <si>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</si>
  <si>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</si>
  <si>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</si>
  <si>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</si>
  <si>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</si>
  <si>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</si>
  <si>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</si>
  <si>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</si>
  <si>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</si>
  <si>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</si>
  <si>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</si>
  <si>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</si>
  <si>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</si>
  <si>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</si>
  <si>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</si>
  <si>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</si>
  <si>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</si>
  <si>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</si>
  <si>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</si>
  <si>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</si>
  <si>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</si>
  <si>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</si>
  <si>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</si>
  <si>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</si>
  <si>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</si>
  <si>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</si>
  <si>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</si>
  <si>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</si>
  <si>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</si>
  <si>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</si>
  <si>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</si>
  <si>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</si>
  <si>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</si>
  <si>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</si>
  <si>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</si>
  <si>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</si>
  <si>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</si>
  <si>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</si>
  <si>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</si>
  <si>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</si>
  <si>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</si>
  <si>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</si>
  <si>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</si>
  <si>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</si>
  <si>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</si>
  <si>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</si>
  <si>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</si>
  <si>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</si>
  <si>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</si>
  <si>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</si>
  <si>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</si>
  <si>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</si>
  <si>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</si>
  <si>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</si>
  <si>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</si>
  <si>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</si>
  <si>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</si>
  <si>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</si>
  <si>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</si>
  <si>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</si>
  <si>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</si>
  <si>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</si>
  <si>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</si>
  <si>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</si>
  <si>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</si>
  <si>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</si>
  <si>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</si>
  <si>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</si>
  <si>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</si>
  <si>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</si>
  <si>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</si>
  <si>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</si>
  <si>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</si>
  <si>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</si>
  <si>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</si>
  <si>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</si>
  <si>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</si>
  <si>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</si>
  <si>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</si>
  <si>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</si>
  <si>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</si>
  <si>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</si>
  <si>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</si>
  <si>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</si>
  <si>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</si>
  <si>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</si>
  <si>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</si>
  <si>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</si>
  <si>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</si>
  <si>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</si>
  <si>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</si>
  <si>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</si>
  <si>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</si>
  <si>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</si>
  <si>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</si>
  <si>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</si>
  <si>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</si>
  <si>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</si>
  <si>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</si>
  <si>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</si>
  <si>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</si>
  <si>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</si>
  <si>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</si>
  <si>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</si>
  <si>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</si>
  <si>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</si>
  <si>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</si>
  <si>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</si>
  <si>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</si>
  <si>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</si>
  <si>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</si>
  <si>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</si>
  <si>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</si>
  <si>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</si>
  <si>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</si>
  <si>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</si>
  <si>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</si>
  <si>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</si>
  <si>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</si>
  <si>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</si>
  <si>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</si>
  <si>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</si>
  <si>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</si>
  <si>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</si>
  <si>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</si>
  <si>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</si>
  <si>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</si>
  <si>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</si>
  <si>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</si>
  <si>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</si>
  <si>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</si>
  <si>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</si>
  <si>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</si>
  <si>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</si>
  <si>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</si>
  <si>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</si>
  <si>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</si>
  <si>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</si>
  <si>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</si>
  <si>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</si>
  <si>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</si>
  <si>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</si>
  <si>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</si>
  <si>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</si>
  <si>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</si>
  <si>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</si>
  <si>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</si>
  <si>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</si>
  <si>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</si>
  <si>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</si>
  <si>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</si>
  <si>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</si>
  <si>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</si>
  <si>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</si>
  <si>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</si>
  <si>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</si>
  <si>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</si>
  <si>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</si>
  <si>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</si>
  <si>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</si>
  <si>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</si>
  <si>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</si>
  <si>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</si>
  <si>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</si>
  <si>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</si>
  <si>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</si>
  <si>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</si>
  <si>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</si>
  <si>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</si>
  <si>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</si>
  <si>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</si>
  <si>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</si>
  <si>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</si>
  <si>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</si>
  <si>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</si>
  <si>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</si>
  <si>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</si>
  <si>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</si>
  <si>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</si>
  <si>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</si>
  <si>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</si>
  <si>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</si>
  <si>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</si>
  <si>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</si>
  <si>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</si>
  <si>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</si>
  <si>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</si>
  <si>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</si>
  <si>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</si>
  <si>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</si>
  <si>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</si>
  <si>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</si>
  <si>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</si>
  <si>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</si>
  <si>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</si>
  <si>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</si>
  <si>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</si>
  <si>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</si>
  <si>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</si>
  <si>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</si>
  <si>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</si>
  <si>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</si>
  <si>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</si>
  <si>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</si>
  <si>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</si>
  <si>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</si>
  <si>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</si>
  <si>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</si>
  <si>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</si>
  <si>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</si>
  <si>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</si>
  <si>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</si>
  <si>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</si>
  <si>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</si>
  <si>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</si>
  <si>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</si>
  <si>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</si>
  <si>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</si>
  <si>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</si>
  <si>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</si>
  <si>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</si>
  <si>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</si>
  <si>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</si>
  <si>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</si>
  <si>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</si>
  <si>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</si>
  <si>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</si>
  <si>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</si>
  <si>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</si>
  <si>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</si>
  <si>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</si>
  <si>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</si>
  <si>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</si>
  <si>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</si>
  <si>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</si>
  <si>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</si>
  <si>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</si>
  <si>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</si>
  <si>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</si>
  <si>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</si>
  <si>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</si>
  <si>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</si>
  <si>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</si>
  <si>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</si>
  <si>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</si>
  <si>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</si>
  <si>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</si>
  <si>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</si>
  <si>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</si>
  <si>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</si>
  <si>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</si>
  <si>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</si>
  <si>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</si>
  <si>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</si>
  <si>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</si>
  <si>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</si>
  <si>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</si>
  <si>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</si>
  <si>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</si>
  <si>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</si>
  <si>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</si>
  <si>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</si>
  <si>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</si>
  <si>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</si>
  <si>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</si>
  <si>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</si>
  <si>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</si>
  <si>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</si>
  <si>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</si>
  <si>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</si>
  <si>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</si>
  <si>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</si>
  <si>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</si>
  <si>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</si>
  <si>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</si>
  <si>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</si>
  <si>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</si>
  <si>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</si>
  <si>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</si>
  <si>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</si>
  <si>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</si>
  <si>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</si>
  <si>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</si>
  <si>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</si>
  <si>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</si>
  <si>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</si>
  <si>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</si>
  <si>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</si>
  <si>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</si>
  <si>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</si>
  <si>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</si>
  <si>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</si>
  <si>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</si>
  <si>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</si>
  <si>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</si>
  <si>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</si>
  <si>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</si>
  <si>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</si>
  <si>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</si>
  <si>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</si>
  <si>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</si>
  <si>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</si>
  <si>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</si>
  <si>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</si>
  <si>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</si>
  <si>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</si>
  <si>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</si>
  <si>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</si>
  <si>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</si>
  <si>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</si>
  <si>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</si>
  <si>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</si>
  <si>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</si>
  <si>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</si>
  <si>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</si>
  <si>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</si>
  <si>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</si>
  <si>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</si>
  <si>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</si>
  <si>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</si>
  <si>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</si>
  <si>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</si>
  <si>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</si>
  <si>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</si>
  <si>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</si>
  <si>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</si>
  <si>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</si>
  <si>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</si>
  <si>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</si>
  <si>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</si>
  <si>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</si>
  <si>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</si>
  <si>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</si>
  <si>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</si>
  <si>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</si>
  <si>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</si>
  <si>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</si>
  <si>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</si>
  <si>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</si>
  <si>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</si>
  <si>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</si>
  <si>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</si>
  <si>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</si>
  <si>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</si>
  <si>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</si>
  <si>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</si>
  <si>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</si>
  <si>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</si>
  <si>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</si>
  <si>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</si>
  <si>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</si>
  <si>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</si>
  <si>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</si>
  <si>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</si>
  <si>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</si>
  <si>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</si>
  <si>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</si>
  <si>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</si>
  <si>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</si>
  <si>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</si>
  <si>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</si>
  <si>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</si>
  <si>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</si>
  <si>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</si>
  <si>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</si>
  <si>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</si>
  <si>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</si>
  <si>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</si>
  <si>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</si>
  <si>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</si>
  <si>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</si>
  <si>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</si>
  <si>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</si>
  <si>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</si>
  <si>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</si>
  <si>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</si>
  <si>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</si>
  <si>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</si>
  <si>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</si>
  <si>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</si>
  <si>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</si>
  <si>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</si>
  <si>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</si>
  <si>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</si>
  <si>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</si>
  <si>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</si>
  <si>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</si>
  <si>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</si>
  <si>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</si>
  <si>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</si>
  <si>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</si>
  <si>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</si>
  <si>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</si>
  <si>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</si>
  <si>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</si>
  <si>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</si>
  <si>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</si>
  <si>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</si>
  <si>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</si>
  <si>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</si>
  <si>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</si>
  <si>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</si>
  <si>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</si>
  <si>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</si>
  <si>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</si>
  <si>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</si>
  <si>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</si>
  <si>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</si>
  <si>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</si>
  <si>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</si>
  <si>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</si>
  <si>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</si>
  <si>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</si>
  <si>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</si>
  <si>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</si>
  <si>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</si>
  <si>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</si>
  <si>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</si>
  <si>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</si>
  <si>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</si>
  <si>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</si>
  <si>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</si>
  <si>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</si>
  <si>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</si>
  <si>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</si>
  <si>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</si>
  <si>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</si>
  <si>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</si>
  <si>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</si>
  <si>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</si>
  <si>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</si>
  <si>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</si>
  <si>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</si>
  <si>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</si>
  <si>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</si>
  <si>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</si>
  <si>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</si>
  <si>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</si>
  <si>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</si>
  <si>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</si>
  <si>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</si>
  <si>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</si>
  <si>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</si>
  <si>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</si>
  <si>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</si>
  <si>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</si>
  <si>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</si>
  <si>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</si>
  <si>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</si>
  <si>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</si>
  <si>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</si>
  <si>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</si>
  <si>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</si>
  <si>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</si>
  <si>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</si>
  <si>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</si>
  <si>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</si>
  <si>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</si>
  <si>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</si>
  <si>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</si>
  <si>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</si>
  <si>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</si>
  <si>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</si>
  <si>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</si>
  <si>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</si>
  <si>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</si>
  <si>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</si>
  <si>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</si>
  <si>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</si>
  <si>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</si>
  <si>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</si>
  <si>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</si>
  <si>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</si>
  <si>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</si>
  <si>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</si>
  <si>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0678</t>
  </si>
  <si>
    <t>0918</t>
  </si>
  <si>
    <t>2021-5-10000086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</si>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</sst>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7" zoomScaleNormal="77"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122</v>
      </c>
      <c r="K20" s="149">
        <v>1330397628</v>
      </c>
      <c r="L20" s="150"/>
      <c r="M20" s="150">
        <v>44561</v>
      </c>
      <c r="N20" s="133">
        <f>+(M20-L20)/30</f>
        <v>1485.3666666666666</v>
      </c>
      <c r="O20" s="136"/>
      <c r="U20" s="132"/>
      <c r="V20" s="105">
        <f ca="1">NOW()</f>
        <v>44194.641114583334</v>
      </c>
      <c r="W20" s="105">
        <f ca="1">NOW()</f>
        <v>44194.641114583334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2685</v>
      </c>
      <c r="E48" s="143">
        <v>43450</v>
      </c>
      <c r="F48" s="143">
        <v>43799</v>
      </c>
      <c r="G48" s="158">
        <f>IF(AND(E48&lt;&gt;"",F48&lt;&gt;""),((F48-E48)/30),"")</f>
        <v>11.633333333333333</v>
      </c>
      <c r="H48" s="113" t="s">
        <v>2683</v>
      </c>
      <c r="I48" s="112" t="s">
        <v>36</v>
      </c>
      <c r="J48" s="112" t="s">
        <v>122</v>
      </c>
      <c r="K48" s="121">
        <v>799033255</v>
      </c>
      <c r="L48" s="114" t="s">
        <v>1148</v>
      </c>
      <c r="M48" s="115"/>
      <c r="N48" s="114" t="s">
        <v>27</v>
      </c>
      <c r="O48" s="114" t="s">
        <v>1148</v>
      </c>
      <c r="P48" s="78"/>
    </row>
    <row r="49" spans="1:16" s="6" customFormat="1" ht="24.75" customHeight="1" x14ac:dyDescent="0.25">
      <c r="A49" s="141">
        <v>2</v>
      </c>
      <c r="B49" s="120" t="s">
        <v>2682</v>
      </c>
      <c r="C49" s="122" t="s">
        <v>31</v>
      </c>
      <c r="D49" s="119" t="s">
        <v>2684</v>
      </c>
      <c r="E49" s="143">
        <v>43800</v>
      </c>
      <c r="F49" s="143">
        <v>43890</v>
      </c>
      <c r="G49" s="158">
        <f t="shared" ref="G49:G50" si="2">IF(AND(E49&lt;&gt;"",F49&lt;&gt;""),((F49-E49)/30),"")</f>
        <v>3</v>
      </c>
      <c r="H49" s="120" t="s">
        <v>2683</v>
      </c>
      <c r="I49" s="119" t="s">
        <v>36</v>
      </c>
      <c r="J49" s="119" t="s">
        <v>122</v>
      </c>
      <c r="K49" s="121">
        <v>503726898</v>
      </c>
      <c r="L49" s="122" t="s">
        <v>1148</v>
      </c>
      <c r="M49" s="115"/>
      <c r="N49" s="122" t="s">
        <v>27</v>
      </c>
      <c r="O49" s="122" t="s">
        <v>1148</v>
      </c>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39911928.839999996</v>
      </c>
      <c r="F185" s="92"/>
      <c r="G185" s="93"/>
      <c r="H185" s="88"/>
      <c r="I185" s="90" t="s">
        <v>2627</v>
      </c>
      <c r="J185" s="164">
        <f>+SUM(M179:M183)</f>
        <v>0.02</v>
      </c>
      <c r="K185" s="200" t="s">
        <v>2628</v>
      </c>
      <c r="L185" s="200"/>
      <c r="M185" s="94">
        <f>+J185*(SUM(K20:K35))</f>
        <v>26607952.560000002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FF4F6E08-407D-43E3-B1C4-A880822D1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2020-12-29T20:23:22Z</cp:lastPrinted>
  <dcterms:created xsi:type="dcterms:W3CDTF">2020-10-14T21:57:42Z</dcterms:created>
  <dcterms:modified xsi:type="dcterms:W3CDTF">2020-12-29T20:24:33Z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