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100000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<sst xmlns="http://schemas.openxmlformats.org/spreadsheetml/2006/main" count="3035" uniqueCount="2687">
  <si>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</si>
  <si>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</si>
  <si>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</si>
  <si>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</si>
  <si>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</si>
  <si>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</si>
  <si>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</si>
  <si>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</si>
  <si>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</si>
  <si>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</si>
  <si>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</si>
  <si>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</si>
  <si>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</si>
  <si>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</si>
  <si>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</si>
  <si>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</si>
  <si>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</si>
  <si>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</si>
  <si>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</si>
  <si>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</si>
  <si>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</si>
  <si>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</si>
  <si>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</si>
  <si>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</si>
  <si>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</si>
  <si>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</si>
  <si>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</si>
  <si>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</si>
  <si>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</si>
  <si>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</si>
  <si>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</si>
  <si>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</si>
  <si>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</si>
  <si>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</si>
  <si>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</si>
  <si>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</si>
  <si>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</si>
  <si>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</si>
  <si>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</si>
  <si>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</si>
  <si>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</si>
  <si>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</si>
  <si>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</si>
  <si>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</si>
  <si>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</si>
  <si>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</si>
  <si>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</si>
  <si>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</si>
  <si>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</si>
  <si>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</si>
  <si>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</si>
  <si>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</si>
  <si>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</si>
  <si>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</si>
  <si>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</si>
  <si>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</si>
  <si>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</si>
  <si>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</si>
  <si>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</si>
  <si>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</si>
  <si>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</si>
  <si>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</si>
  <si>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</si>
  <si>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</si>
  <si>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</si>
  <si>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</si>
  <si>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</si>
  <si>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</si>
  <si>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</si>
  <si>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</si>
  <si>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</si>
  <si>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</si>
  <si>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</si>
  <si>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</si>
  <si>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</si>
  <si>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</si>
  <si>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</si>
  <si>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</si>
  <si>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</si>
  <si>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</si>
  <si>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</si>
  <si>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</si>
  <si>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</si>
  <si>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</si>
  <si>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</si>
  <si>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</si>
  <si>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</si>
  <si>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</si>
  <si>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</si>
  <si>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</si>
  <si>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</si>
  <si>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</si>
  <si>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</si>
  <si>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</si>
  <si>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</si>
  <si>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</si>
  <si>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</si>
  <si>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</si>
  <si>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</si>
  <si>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</si>
  <si>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</si>
  <si>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</si>
  <si>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</si>
  <si>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</si>
  <si>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</si>
  <si>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</si>
  <si>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</si>
  <si>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</si>
  <si>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</si>
  <si>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</si>
  <si>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</si>
  <si>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</si>
  <si>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</si>
  <si>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</si>
  <si>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</si>
  <si>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</si>
  <si>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</si>
  <si>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</si>
  <si>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</si>
  <si>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</si>
  <si>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</si>
  <si>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</si>
  <si>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</si>
  <si>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</si>
  <si>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</si>
  <si>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</si>
  <si>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</si>
  <si>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</si>
  <si>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</si>
  <si>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</si>
  <si>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</si>
  <si>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</si>
  <si>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</si>
  <si>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</si>
  <si>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</si>
  <si>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</si>
  <si>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</si>
  <si>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</si>
  <si>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</si>
  <si>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</si>
  <si>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</si>
  <si>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</si>
  <si>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</si>
  <si>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</si>
  <si>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</si>
  <si>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</si>
  <si>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</si>
  <si>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</si>
  <si>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</si>
  <si>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</si>
  <si>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</si>
  <si>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</si>
  <si>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</si>
  <si>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</si>
  <si>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</si>
  <si>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</si>
  <si>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</si>
  <si>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</si>
  <si>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</si>
  <si>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</si>
  <si>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</si>
  <si>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</si>
  <si>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</si>
  <si>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</si>
  <si>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</si>
  <si>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</si>
  <si>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</si>
  <si>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</si>
  <si>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</si>
  <si>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</si>
  <si>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</si>
  <si>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</si>
  <si>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</si>
  <si>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</si>
  <si>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</si>
  <si>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</si>
  <si>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</si>
  <si>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</si>
  <si>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</si>
  <si>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</si>
  <si>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</si>
  <si>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</si>
  <si>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</si>
  <si>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</si>
  <si>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</si>
  <si>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</si>
  <si>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</si>
  <si>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</si>
  <si>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</si>
  <si>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</si>
  <si>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</si>
  <si>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</si>
  <si>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</si>
  <si>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</si>
  <si>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</si>
  <si>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</si>
  <si>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</si>
  <si>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</si>
  <si>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</si>
  <si>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</si>
  <si>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</si>
  <si>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</si>
  <si>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</si>
  <si>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</si>
  <si>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</si>
  <si>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</si>
  <si>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</si>
  <si>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</si>
  <si>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</si>
  <si>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</si>
  <si>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</si>
  <si>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</si>
  <si>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</si>
  <si>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</si>
  <si>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</si>
  <si>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</si>
  <si>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</si>
  <si>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</si>
  <si>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</si>
  <si>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</si>
  <si>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</si>
  <si>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</si>
  <si>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</si>
  <si>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</si>
  <si>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</si>
  <si>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</si>
  <si>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</si>
  <si>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</si>
  <si>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</si>
  <si>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</si>
  <si>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</si>
  <si>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</si>
  <si>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</si>
  <si>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</si>
  <si>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</si>
  <si>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</si>
  <si>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</si>
  <si>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</si>
  <si>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</si>
  <si>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</si>
  <si>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</si>
  <si>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</si>
  <si>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</si>
  <si>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</si>
  <si>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</si>
  <si>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</si>
  <si>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</si>
  <si>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</si>
  <si>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</si>
  <si>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</si>
  <si>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</si>
  <si>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</si>
  <si>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</si>
  <si>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</si>
  <si>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</si>
  <si>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</si>
  <si>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</si>
  <si>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</si>
  <si>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</si>
  <si>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</si>
  <si>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</si>
  <si>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</si>
  <si>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</si>
  <si>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</si>
  <si>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</si>
  <si>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</si>
  <si>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</si>
  <si>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</si>
  <si>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</si>
  <si>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</si>
  <si>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</si>
  <si>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</si>
  <si>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</si>
  <si>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</si>
  <si>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</si>
  <si>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</si>
  <si>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</si>
  <si>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</si>
  <si>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</si>
  <si>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</si>
  <si>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</si>
  <si>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</si>
  <si>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</si>
  <si>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</si>
  <si>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</si>
  <si>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</si>
  <si>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</si>
  <si>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</si>
  <si>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</si>
  <si>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</si>
  <si>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</si>
  <si>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</si>
  <si>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</si>
  <si>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</si>
  <si>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</si>
  <si>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</si>
  <si>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</si>
  <si>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</si>
  <si>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</si>
  <si>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</si>
  <si>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</si>
  <si>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</si>
  <si>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</si>
  <si>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</si>
  <si>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</si>
  <si>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</si>
  <si>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</si>
  <si>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</si>
  <si>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</si>
  <si>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</si>
  <si>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</si>
  <si>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</si>
  <si>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</si>
  <si>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</si>
  <si>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</si>
  <si>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</si>
  <si>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</si>
  <si>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</si>
  <si>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</si>
  <si>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</si>
  <si>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</si>
  <si>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</si>
  <si>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</si>
  <si>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</si>
  <si>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</si>
  <si>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</si>
  <si>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</si>
  <si>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</si>
  <si>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</si>
  <si>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</si>
  <si>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</si>
  <si>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</si>
  <si>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</si>
  <si>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</si>
  <si>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</si>
  <si>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</si>
  <si>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</si>
  <si>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</si>
  <si>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</si>
  <si>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</si>
  <si>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</si>
  <si>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</si>
  <si>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</si>
  <si>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</si>
  <si>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</si>
  <si>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</si>
  <si>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</si>
  <si>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</si>
  <si>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</si>
  <si>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</si>
  <si>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</si>
  <si>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</si>
  <si>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</si>
  <si>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</si>
  <si>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</si>
  <si>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</si>
  <si>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</si>
  <si>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</si>
  <si>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</si>
  <si>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</si>
  <si>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</si>
  <si>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</si>
  <si>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</si>
  <si>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</si>
  <si>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</si>
  <si>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</si>
  <si>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</si>
  <si>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</si>
  <si>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</si>
  <si>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</si>
  <si>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</si>
  <si>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</si>
  <si>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</si>
  <si>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</si>
  <si>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</si>
  <si>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</si>
  <si>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</si>
  <si>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</si>
  <si>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</si>
  <si>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</si>
  <si>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</si>
  <si>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</si>
  <si>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</si>
  <si>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</si>
  <si>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</si>
  <si>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</si>
  <si>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</si>
  <si>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</si>
  <si>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</si>
  <si>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</si>
  <si>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</si>
  <si>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</si>
  <si>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</si>
  <si>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</si>
  <si>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</si>
  <si>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</si>
  <si>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</si>
  <si>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</si>
  <si>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</si>
  <si>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</si>
  <si>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</si>
  <si>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</si>
  <si>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</si>
  <si>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</si>
  <si>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</si>
  <si>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</si>
  <si>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</si>
  <si>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</si>
  <si>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</si>
  <si>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</si>
  <si>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</si>
  <si>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</si>
  <si>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</si>
  <si>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</si>
  <si>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</si>
  <si>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</si>
  <si>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</si>
  <si>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</si>
  <si>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</si>
  <si>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</si>
  <si>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</si>
  <si>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</si>
  <si>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</si>
  <si>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</si>
  <si>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</si>
  <si>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</si>
  <si>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</si>
  <si>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</si>
  <si>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</si>
  <si>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</si>
  <si>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</si>
  <si>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</si>
  <si>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</si>
  <si>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</si>
  <si>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</si>
  <si>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</si>
  <si>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</si>
  <si>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</si>
  <si>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</si>
  <si>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</si>
  <si>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</si>
  <si>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</si>
  <si>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</si>
  <si>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</si>
  <si>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</si>
  <si>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</si>
  <si>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</si>
  <si>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</si>
  <si>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</si>
  <si>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</si>
  <si>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</si>
  <si>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</si>
  <si>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</si>
  <si>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</si>
  <si>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</si>
  <si>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</si>
  <si>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</si>
  <si>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</si>
  <si>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</si>
  <si>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</si>
  <si>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</si>
  <si>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</si>
  <si>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</si>
  <si>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</si>
  <si>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</si>
  <si>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</si>
  <si>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</si>
  <si>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</si>
  <si>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</si>
  <si>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</si>
  <si>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</si>
  <si>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</si>
  <si>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</si>
  <si>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</si>
  <si>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</si>
  <si>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</si>
  <si>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</si>
  <si>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</si>
  <si>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</si>
  <si>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</si>
  <si>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</si>
  <si>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</si>
  <si>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</si>
  <si>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</si>
  <si>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</si>
  <si>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</si>
  <si>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</si>
  <si>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</si>
  <si>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</si>
  <si>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</si>
  <si>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</si>
  <si>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</si>
  <si>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</si>
  <si>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</si>
  <si>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</si>
  <si>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</si>
  <si>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</si>
  <si>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</si>
  <si>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</si>
  <si>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</si>
  <si>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</si>
  <si>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</si>
  <si>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</si>
  <si>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</si>
  <si>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</si>
  <si>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</si>
  <si>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</si>
  <si>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</si>
  <si>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</si>
  <si>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</si>
  <si>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</si>
  <si>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</si>
  <si>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</si>
  <si>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</si>
  <si>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</si>
  <si>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</si>
  <si>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</si>
  <si>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</si>
  <si>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</si>
  <si>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</si>
  <si>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</si>
  <si>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</si>
  <si>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</si>
  <si>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</si>
  <si>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</si>
  <si>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</si>
  <si>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</si>
  <si>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</si>
  <si>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</si>
  <si>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</si>
  <si>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</si>
  <si>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</si>
  <si>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</si>
  <si>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</si>
  <si>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</si>
  <si>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</si>
  <si>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</si>
  <si>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</si>
  <si>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</si>
  <si>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</si>
  <si>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</si>
  <si>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</si>
  <si>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</si>
  <si>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</si>
  <si>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</si>
  <si>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</si>
  <si>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</si>
  <si>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</si>
  <si>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</si>
  <si>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</si>
  <si>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</si>
  <si>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</si>
  <si>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</si>
  <si>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</si>
  <si>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</si>
  <si>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</si>
  <si>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</si>
  <si>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</si>
  <si>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</si>
  <si>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</si>
  <si>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</si>
  <si>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</si>
  <si>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</si>
  <si>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</si>
  <si>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</si>
  <si>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</si>
  <si>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</si>
  <si>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</si>
  <si>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</si>
  <si>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</si>
  <si>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</si>
  <si>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</si>
  <si>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</si>
  <si>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</si>
  <si>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</si>
  <si>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</si>
  <si>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</si>
  <si>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</si>
  <si>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</si>
  <si>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</si>
  <si>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</si>
  <si>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</si>
  <si>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</si>
  <si>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</si>
  <si>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</si>
  <si>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</si>
  <si>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</si>
  <si>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</si>
  <si>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</si>
  <si>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</si>
  <si>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</si>
  <si>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</si>
  <si>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</si>
  <si>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</si>
  <si>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</si>
  <si>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</si>
  <si>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</si>
  <si>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</si>
  <si>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</si>
  <si>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</si>
  <si>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</si>
  <si>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</si>
  <si>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</si>
  <si>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</si>
  <si>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</si>
  <si>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</si>
  <si>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</si>
  <si>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</si>
  <si>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</si>
  <si>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</si>
  <si>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</si>
  <si>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</si>
  <si>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</si>
  <si>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</si>
  <si>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</si>
  <si>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</si>
  <si>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</si>
  <si>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</si>
  <si>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</si>
  <si>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</si>
  <si>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</si>
  <si>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</si>
  <si>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</si>
  <si>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</si>
  <si>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</si>
  <si>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</si>
  <si>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</si>
  <si>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</si>
  <si>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</si>
  <si>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</si>
  <si>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</si>
  <si>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</si>
  <si>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</si>
  <si>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</si>
  <si>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</si>
  <si>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</si>
  <si>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</si>
  <si>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</si>
  <si>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</si>
  <si>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</si>
  <si>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</si>
  <si>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</si>
  <si>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</si>
  <si>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</si>
  <si>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</si>
  <si>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</si>
  <si>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</si>
  <si>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</si>
  <si>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</si>
  <si>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</si>
  <si>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</si>
  <si>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</si>
  <si>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</si>
  <si>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</si>
  <si>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</si>
  <si>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</si>
  <si>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</si>
  <si>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</si>
  <si>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</si>
  <si>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</si>
  <si>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</si>
  <si>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</si>
  <si>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</si>
  <si>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</si>
  <si>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</si>
  <si>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</si>
  <si>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</si>
  <si>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</si>
  <si>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</si>
  <si>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</si>
  <si>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</si>
  <si>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</si>
  <si>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</si>
  <si>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</si>
  <si>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</si>
  <si>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</si>
  <si>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</si>
  <si>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</si>
  <si>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</si>
  <si>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</si>
  <si>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</si>
  <si>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</si>
  <si>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</si>
  <si>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</si>
  <si>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</si>
  <si>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</si>
  <si>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</si>
  <si>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</si>
  <si>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</si>
  <si>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</si>
  <si>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</si>
  <si>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</si>
  <si>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</si>
  <si>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</si>
  <si>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</si>
  <si>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</si>
  <si>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</si>
  <si>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</si>
  <si>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</si>
  <si>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</si>
  <si>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</si>
  <si>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</si>
  <si>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</si>
  <si>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</si>
  <si>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</si>
  <si>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</si>
  <si>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</si>
  <si>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</si>
  <si>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</si>
  <si>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</si>
  <si>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</si>
  <si>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</si>
  <si>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</si>
  <si>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</si>
  <si>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</si>
  <si>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</si>
  <si>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</si>
  <si>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</si>
  <si>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</si>
  <si>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</si>
  <si>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</si>
  <si>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</si>
  <si>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</si>
  <si>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</si>
  <si>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</si>
  <si>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</si>
  <si>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</si>
  <si>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</si>
  <si>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</si>
  <si>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</si>
  <si>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</si>
  <si>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</si>
  <si>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</si>
  <si>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</si>
  <si>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</si>
  <si>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</si>
  <si>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</si>
  <si>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</si>
  <si>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</si>
  <si>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</si>
  <si>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</si>
  <si>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</si>
  <si>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</si>
  <si>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</si>
  <si>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</si>
  <si>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</si>
  <si>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</si>
  <si>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</si>
  <si>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</si>
  <si>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</si>
  <si>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</si>
  <si>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</si>
  <si>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</si>
  <si>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</si>
  <si>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</si>
  <si>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</si>
  <si>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</si>
  <si>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</si>
  <si>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</si>
  <si>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</si>
  <si>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</si>
  <si>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</si>
  <si>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</si>
  <si>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</si>
  <si>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</si>
  <si>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</si>
  <si>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</si>
  <si>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</si>
  <si>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</si>
  <si>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</si>
  <si>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</si>
  <si>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</si>
  <si>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</si>
  <si>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</si>
  <si>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</si>
  <si>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</si>
  <si>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</si>
  <si>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</si>
  <si>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</si>
  <si>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</si>
  <si>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</si>
  <si>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</si>
  <si>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</si>
  <si>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</si>
  <si>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</si>
  <si>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</si>
  <si>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</si>
  <si>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</si>
  <si>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</si>
  <si>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</si>
  <si>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</si>
  <si>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</si>
  <si>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</si>
  <si>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</si>
  <si>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</si>
  <si>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</si>
  <si>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</si>
  <si>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</si>
  <si>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</si>
  <si>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</si>
  <si>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</si>
  <si>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</si>
  <si>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</si>
  <si>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</si>
  <si>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</si>
  <si>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</si>
  <si>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</si>
  <si>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</si>
  <si>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</si>
  <si>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</si>
  <si>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</si>
  <si>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</si>
  <si>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</si>
  <si>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</si>
  <si>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</si>
  <si>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</si>
  <si>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</si>
  <si>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</si>
  <si>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</si>
  <si>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</si>
  <si>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</si>
  <si>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</si>
  <si>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</si>
  <si>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</si>
  <si>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</si>
  <si>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</si>
  <si>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</si>
  <si>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</si>
  <si>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</si>
  <si>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</si>
  <si>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</si>
  <si>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</si>
  <si>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</si>
  <si>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</si>
  <si>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</si>
  <si>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</si>
  <si>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</si>
  <si>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</si>
  <si>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</si>
  <si>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</si>
  <si>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</si>
  <si>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</si>
  <si>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</si>
  <si>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</si>
  <si>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</si>
  <si>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</si>
  <si>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</si>
  <si>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</si>
  <si>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</si>
  <si>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</si>
  <si>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</si>
  <si>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</si>
  <si>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</si>
  <si>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</si>
  <si>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</si>
  <si>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</si>
  <si>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</si>
  <si>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</si>
  <si>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</si>
  <si>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</si>
  <si>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</si>
  <si>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</si>
  <si>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</si>
  <si>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</si>
  <si>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</si>
  <si>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</si>
  <si>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</si>
  <si>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</si>
  <si>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</si>
  <si>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</si>
  <si>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</si>
  <si>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</si>
  <si>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</si>
  <si>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</si>
  <si>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</si>
  <si>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</si>
  <si>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</si>
  <si>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</si>
  <si>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</si>
  <si>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</si>
  <si>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</si>
  <si>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</si>
  <si>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</si>
  <si>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</si>
  <si>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</si>
  <si>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</si>
  <si>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</si>
  <si>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</si>
  <si>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</si>
  <si>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</si>
  <si>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</si>
  <si>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</si>
  <si>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</si>
  <si>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</si>
  <si>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</si>
  <si>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</si>
  <si>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</si>
  <si>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</si>
  <si>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</si>
  <si>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</si>
  <si>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</si>
  <si>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</si>
  <si>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</si>
  <si>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</si>
  <si>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</si>
  <si>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</si>
  <si>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</si>
  <si>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</si>
  <si>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</si>
  <si>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</si>
  <si>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</si>
  <si>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</si>
  <si>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</si>
  <si>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</si>
  <si>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</si>
  <si>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</si>
  <si>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</si>
  <si>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</si>
  <si>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</si>
  <si>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</si>
  <si>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</si>
  <si>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</si>
  <si>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</si>
  <si>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</si>
  <si>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</si>
  <si>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</si>
  <si>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</si>
  <si>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</si>
  <si>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</si>
  <si>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</si>
  <si>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</si>
  <si>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</si>
  <si>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</si>
  <si>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</si>
  <si>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</si>
  <si>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</si>
  <si>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</si>
  <si>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</si>
  <si>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</si>
  <si>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</si>
  <si>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</si>
  <si>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</si>
  <si>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</si>
  <si>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</si>
  <si>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</si>
  <si>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</si>
  <si>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</si>
  <si>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</si>
  <si>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</si>
  <si>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</si>
  <si>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</si>
  <si>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</si>
  <si>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</si>
  <si>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</si>
  <si>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</si>
  <si>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</si>
  <si>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</si>
  <si>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</si>
  <si>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</si>
  <si>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</si>
  <si>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</si>
  <si>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</si>
  <si>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</si>
  <si>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</si>
  <si>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</si>
  <si>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</si>
  <si>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</si>
  <si>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</si>
  <si>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</si>
  <si>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</si>
  <si>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</si>
  <si>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</si>
  <si>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</si>
  <si>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</si>
  <si>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</si>
  <si>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</si>
  <si>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</si>
  <si>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</si>
  <si>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</si>
  <si>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</si>
  <si>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</si>
  <si>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</si>
  <si>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</si>
  <si>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</si>
  <si>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</si>
  <si>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</si>
  <si>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</si>
  <si>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</si>
  <si>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</si>
  <si>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</si>
  <si>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</si>
  <si>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</si>
  <si>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</si>
  <si>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</si>
  <si>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</si>
  <si>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</si>
  <si>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</si>
  <si>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</si>
  <si>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</si>
  <si>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</si>
  <si>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</si>
  <si>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</si>
  <si>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</si>
  <si>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</si>
  <si>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</si>
  <si>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</si>
  <si>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</si>
  <si>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</si>
  <si>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</si>
  <si>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</si>
  <si>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</si>
  <si>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</si>
  <si>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</si>
  <si>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</si>
  <si>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</si>
  <si>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</si>
  <si>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</si>
  <si>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</si>
  <si>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</si>
  <si>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</si>
  <si>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</si>
  <si>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</si>
  <si>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</si>
  <si>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</si>
  <si>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</si>
  <si>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</si>
  <si>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</si>
  <si>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</si>
  <si>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</si>
  <si>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</si>
  <si>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</si>
  <si>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</si>
  <si>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</si>
  <si>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</si>
  <si>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</si>
  <si>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</si>
  <si>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</si>
  <si>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</si>
  <si>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</si>
  <si>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</si>
  <si>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</si>
  <si>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</si>
  <si>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</si>
  <si>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</si>
  <si>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</si>
  <si>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</si>
  <si>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</si>
  <si>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</si>
  <si>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</si>
  <si>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</si>
  <si>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</si>
  <si>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</si>
  <si>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</si>
  <si>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</si>
  <si>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</si>
  <si>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</si>
  <si>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</si>
  <si>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</si>
  <si>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</si>
  <si>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</si>
  <si>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</si>
  <si>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</si>
  <si>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</si>
  <si>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</si>
  <si>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</si>
  <si>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</si>
  <si>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</si>
  <si>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</si>
  <si>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</si>
  <si>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</si>
  <si>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</si>
  <si>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</si>
  <si>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</si>
  <si>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</si>
  <si>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</si>
  <si>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</si>
  <si>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</si>
  <si>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</si>
  <si>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</si>
  <si>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</si>
  <si>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</si>
  <si>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</si>
  <si>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</si>
  <si>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</si>
  <si>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</si>
  <si>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</si>
  <si>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</si>
  <si>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</si>
  <si>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</si>
  <si>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</si>
  <si>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</si>
  <si>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</si>
  <si>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</si>
  <si>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</si>
  <si>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</si>
  <si>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</si>
  <si>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</si>
  <si>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</si>
  <si>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</si>
  <si>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</si>
  <si>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</si>
  <si>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</si>
  <si>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</si>
  <si>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</si>
  <si>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</si>
  <si>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</si>
  <si>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</si>
  <si>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</si>
  <si>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</si>
  <si>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</si>
  <si>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</si>
  <si>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</si>
  <si>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</si>
  <si>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</si>
  <si>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</si>
  <si>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</si>
  <si>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</si>
  <si>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</si>
  <si>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</si>
  <si>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</si>
  <si>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</si>
  <si>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</si>
  <si>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</si>
  <si>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</si>
  <si>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</si>
  <si>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</si>
  <si>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</si>
  <si>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</si>
  <si>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</si>
  <si>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</si>
  <si>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</si>
  <si>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</si>
  <si>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</si>
  <si>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</si>
  <si>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</si>
  <si>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</si>
  <si>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</si>
  <si>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</si>
  <si>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</si>
  <si>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</si>
  <si>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</si>
  <si>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</si>
  <si>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</si>
  <si>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</si>
  <si>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</si>
  <si>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</si>
  <si>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</si>
  <si>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</si>
  <si>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</si>
  <si>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</si>
  <si>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</si>
  <si>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</si>
  <si>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</si>
  <si>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</si>
  <si>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</si>
  <si>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</si>
  <si>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</si>
  <si>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</si>
  <si>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</si>
  <si>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</si>
  <si>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</si>
  <si>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</si>
  <si>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</si>
  <si>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</si>
  <si>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</si>
  <si>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</si>
  <si>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</si>
  <si>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</si>
  <si>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</si>
  <si>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</si>
  <si>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</si>
  <si>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</si>
  <si>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</si>
  <si>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</si>
  <si>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</si>
  <si>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</si>
  <si>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</si>
  <si>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</si>
  <si>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</si>
  <si>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</si>
  <si>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</si>
  <si>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</si>
  <si>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</si>
  <si>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</si>
  <si>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</si>
  <si>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</si>
  <si>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</si>
  <si>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</si>
  <si>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</si>
  <si>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</si>
  <si>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</si>
  <si>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</si>
  <si>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</si>
  <si>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</si>
  <si>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</si>
  <si>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</si>
  <si>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</si>
  <si>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</si>
  <si>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</si>
  <si>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</si>
  <si>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</si>
  <si>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</si>
  <si>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</si>
  <si>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</si>
  <si>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</si>
  <si>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</si>
  <si>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</si>
  <si>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</si>
  <si>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</si>
  <si>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</si>
  <si>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</si>
  <si>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</si>
  <si>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</si>
  <si>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</si>
  <si>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</si>
  <si>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</si>
  <si>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</si>
  <si>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</si>
  <si>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</si>
  <si>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</si>
  <si>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</si>
  <si>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</si>
  <si>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</si>
  <si>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</si>
  <si>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</si>
  <si>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</si>
  <si>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</si>
  <si>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</si>
  <si>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</si>
  <si>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</si>
  <si>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</si>
  <si>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</si>
  <si>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</si>
  <si>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</si>
  <si>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</si>
  <si>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</si>
  <si>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</si>
  <si>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</si>
  <si>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</si>
  <si>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</si>
  <si>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</si>
  <si>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</si>
  <si>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</si>
  <si>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</si>
  <si>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</si>
  <si>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</si>
  <si>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</si>
  <si>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</si>
  <si>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</si>
  <si>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</si>
  <si>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</si>
  <si>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</si>
  <si>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</si>
  <si>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</si>
  <si>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</si>
  <si>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</si>
  <si>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</si>
  <si>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</si>
  <si>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</si>
  <si>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</si>
  <si>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</si>
  <si>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</si>
  <si>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</si>
  <si>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</si>
  <si>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</si>
  <si>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</si>
  <si>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</si>
  <si>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</si>
  <si>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</si>
  <si>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</si>
  <si>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</si>
  <si>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</si>
  <si>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</si>
  <si>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</si>
  <si>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</si>
  <si>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</si>
  <si>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</si>
  <si>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</si>
  <si>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</si>
  <si>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</si>
  <si>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</si>
  <si>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</si>
  <si>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</si>
  <si>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</si>
  <si>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</si>
  <si>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</si>
  <si>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</si>
  <si>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</si>
  <si>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</si>
  <si>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</si>
  <si>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</si>
  <si>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</si>
  <si>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</si>
  <si>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</si>
  <si>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</si>
  <si>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</si>
  <si>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</si>
  <si>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</si>
  <si>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</si>
  <si>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</si>
  <si>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</si>
  <si>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</si>
  <si>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</si>
  <si>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</si>
  <si>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</si>
  <si>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</si>
  <si>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</si>
  <si>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</si>
  <si>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</si>
  <si>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</si>
  <si>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</si>
  <si>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</si>
  <si>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</si>
  <si>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</si>
  <si>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</si>
  <si>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</si>
  <si>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</si>
  <si>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</si>
  <si>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</si>
  <si>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</si>
  <si>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</si>
  <si>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</si>
  <si>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</si>
  <si>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</si>
  <si>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</si>
  <si>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</si>
  <si>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</si>
  <si>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</si>
  <si>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</si>
  <si>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</si>
  <si>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</si>
  <si>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</si>
  <si>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</si>
  <si>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</si>
  <si>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</si>
  <si>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</si>
  <si>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</si>
  <si>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</si>
  <si>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</si>
  <si>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</si>
  <si>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</si>
  <si>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</si>
  <si>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</si>
  <si>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</si>
  <si>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</si>
  <si>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</si>
  <si>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</si>
  <si>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</si>
  <si>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</si>
  <si>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</si>
  <si>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</si>
  <si>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</si>
  <si>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</si>
  <si>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</si>
  <si>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</si>
  <si>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</si>
  <si>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</si>
  <si>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</si>
  <si>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</si>
  <si>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</si>
  <si>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</si>
  <si>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</si>
  <si>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</si>
  <si>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</si>
  <si>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</si>
  <si>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</si>
  <si>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</si>
  <si>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</si>
  <si>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</si>
  <si>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</si>
  <si>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</si>
  <si>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</si>
  <si>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</si>
  <si>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</si>
  <si>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</si>
  <si>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</si>
  <si>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</si>
  <si>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</si>
  <si>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</si>
  <si>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</si>
  <si>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</si>
  <si>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</si>
  <si>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</si>
  <si>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</si>
  <si>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</si>
  <si>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</si>
  <si>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</si>
  <si>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</si>
  <si>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</si>
  <si>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</si>
  <si>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</si>
  <si>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</si>
  <si>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</si>
  <si>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</si>
  <si>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</si>
  <si>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</si>
  <si>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</si>
  <si>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</si>
  <si>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</si>
  <si>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</si>
  <si>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</si>
  <si>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</si>
  <si>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</si>
  <si>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</si>
  <si>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</si>
  <si>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</si>
  <si>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</si>
  <si>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</si>
  <si>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</si>
  <si>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</si>
  <si>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</si>
  <si>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</si>
  <si>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</si>
  <si>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</si>
  <si>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</si>
  <si>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</si>
  <si>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</si>
  <si>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</si>
  <si>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</si>
  <si>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</si>
  <si>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</si>
  <si>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</si>
  <si>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</si>
  <si>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</si>
  <si>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</si>
  <si>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</si>
  <si>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</si>
  <si>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</si>
  <si>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</si>
  <si>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</si>
  <si>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</si>
  <si>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</si>
  <si>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</si>
  <si>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</si>
  <si>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</si>
  <si>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</si>
  <si>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</si>
  <si>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</si>
  <si>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</si>
  <si>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</si>
  <si>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</si>
  <si>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</si>
  <si>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</si>
  <si>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</si>
  <si>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</si>
  <si>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</si>
  <si>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</si>
  <si>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</si>
  <si>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</si>
  <si>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</si>
  <si>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</si>
  <si>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</si>
  <si>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</si>
  <si>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</si>
  <si>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</si>
  <si>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</si>
  <si>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</si>
  <si>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</si>
  <si>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</si>
  <si>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</si>
  <si>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</si>
  <si>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</si>
  <si>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</si>
  <si>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</si>
  <si>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</si>
  <si>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</si>
  <si>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</si>
  <si>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</si>
  <si>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</si>
  <si>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</si>
  <si>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</si>
  <si>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</si>
  <si>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</si>
  <si>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</si>
  <si>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</si>
  <si>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</si>
  <si>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</si>
  <si>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</si>
  <si>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</si>
  <si>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</si>
  <si>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</si>
  <si>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</si>
  <si>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</si>
  <si>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</si>
  <si>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</si>
  <si>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</si>
  <si>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</si>
  <si>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</si>
  <si>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</si>
  <si>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</si>
  <si>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</si>
  <si>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</si>
  <si>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</si>
  <si>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</si>
  <si>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</si>
  <si>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</si>
  <si>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</si>
  <si>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</si>
  <si>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</si>
  <si>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</si>
  <si>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</si>
  <si>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</si>
  <si>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</si>
  <si>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</si>
  <si>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</si>
  <si>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</si>
  <si>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</si>
  <si>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</si>
  <si>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</si>
  <si>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</si>
  <si>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</si>
  <si>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</si>
  <si>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</si>
  <si>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</si>
  <si>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</si>
  <si>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</si>
  <si>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</si>
  <si>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</si>
  <si>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</si>
  <si>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</si>
  <si>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</si>
  <si>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</si>
  <si>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</si>
  <si>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</si>
  <si>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</si>
  <si>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</si>
  <si>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</si>
  <si>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</si>
  <si>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</si>
  <si>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</si>
  <si>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</si>
  <si>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</si>
  <si>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</si>
  <si>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</si>
  <si>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</si>
  <si>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</si>
  <si>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</si>
  <si>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</si>
  <si>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</si>
  <si>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</si>
  <si>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</si>
  <si>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</si>
  <si>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</si>
  <si>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</si>
  <si>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</si>
  <si>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</si>
  <si>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</si>
  <si>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</si>
  <si>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</si>
  <si>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</si>
  <si>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</si>
  <si>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</si>
  <si>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</si>
  <si>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</si>
  <si>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</si>
  <si>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</si>
  <si>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</si>
  <si>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</si>
  <si>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</si>
  <si>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</si>
  <si>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</si>
  <si>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</si>
  <si>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</si>
  <si>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</si>
  <si>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</si>
  <si>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</si>
  <si>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</si>
  <si>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</si>
  <si>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</si>
  <si>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</si>
  <si>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</si>
  <si>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</si>
  <si>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</si>
  <si>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</si>
  <si>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</si>
  <si>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</si>
  <si>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</si>
  <si>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</si>
  <si>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</si>
  <si>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</si>
  <si>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</si>
  <si>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</si>
  <si>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</si>
  <si>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</si>
  <si>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</si>
  <si>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</si>
  <si>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</si>
  <si>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</si>
  <si>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</si>
  <si>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</si>
  <si>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</si>
  <si>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</si>
  <si>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</si>
  <si>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</si>
  <si>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</si>
  <si>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</si>
  <si>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</si>
  <si>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</si>
  <si>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</si>
  <si>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</si>
  <si>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</si>
  <si>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</si>
  <si>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</si>
  <si>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</si>
  <si>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</si>
  <si>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</si>
  <si>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</si>
  <si>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</si>
  <si>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</si>
  <si>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</si>
  <si>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</si>
  <si>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</si>
  <si>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</si>
  <si>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</si>
  <si>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</si>
  <si>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</si>
  <si>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</si>
  <si>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</si>
  <si>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</si>
  <si>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</si>
  <si>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</si>
  <si>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</si>
  <si>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</si>
  <si>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</si>
  <si>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</si>
  <si>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</si>
  <si>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</si>
  <si>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</si>
  <si>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</si>
  <si>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</si>
  <si>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</si>
  <si>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</si>
  <si>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</si>
  <si>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</si>
  <si>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</si>
  <si>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</si>
  <si>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</si>
  <si>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</si>
  <si>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</si>
  <si>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</si>
  <si>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</si>
  <si>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</si>
  <si>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</si>
  <si>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</si>
  <si>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</si>
  <si>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</si>
  <si>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</si>
  <si>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</si>
  <si>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</si>
  <si>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</si>
  <si>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</si>
  <si>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</si>
  <si>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</si>
  <si>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</si>
  <si>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</si>
  <si>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</si>
  <si>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</si>
  <si>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</si>
  <si>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</si>
  <si>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</si>
  <si>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</si>
  <si>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</si>
  <si>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</si>
  <si>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</si>
  <si>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</si>
  <si>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</si>
  <si>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</si>
  <si>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</si>
  <si>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</si>
  <si>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</si>
  <si>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</si>
  <si>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</si>
  <si>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</si>
  <si>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</si>
  <si>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</si>
  <si>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</si>
  <si>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</si>
  <si>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</si>
  <si>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</si>
  <si>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</si>
  <si>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</si>
  <si>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</si>
  <si>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</si>
  <si>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</si>
  <si>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</si>
  <si>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</si>
  <si>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</si>
  <si>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</si>
  <si>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</si>
  <si>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</si>
  <si>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</si>
  <si>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</si>
  <si>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</si>
  <si>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</si>
  <si>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</si>
  <si>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</si>
  <si>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</si>
  <si>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</si>
  <si>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</si>
  <si>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</si>
  <si>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</si>
  <si>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</si>
  <si>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</si>
  <si>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</si>
  <si>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</si>
  <si>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</si>
  <si>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</si>
  <si>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</si>
  <si>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</si>
  <si>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</si>
  <si>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</si>
  <si>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</si>
  <si>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</si>
  <si>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</si>
  <si>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</si>
  <si>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</si>
  <si>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</si>
  <si>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</si>
  <si>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</si>
  <si>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</si>
  <si>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</si>
  <si>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</si>
  <si>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</si>
  <si>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</si>
  <si>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</si>
  <si>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</si>
  <si>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</si>
  <si>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</si>
  <si>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</si>
  <si>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</si>
  <si>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</si>
  <si>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</si>
  <si>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</si>
  <si>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</si>
  <si>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</si>
  <si>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</si>
  <si>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</si>
  <si>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</si>
  <si>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</si>
  <si>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</si>
  <si>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</si>
  <si>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</si>
  <si>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</si>
  <si>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</si>
  <si>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</si>
  <si>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</si>
  <si>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</si>
  <si>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</si>
  <si>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</si>
  <si>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</si>
  <si>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</si>
  <si>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</si>
  <si>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</si>
  <si>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</si>
  <si>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</si>
  <si>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</si>
  <si>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</si>
  <si>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</si>
  <si>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</si>
  <si>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</si>
  <si>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</si>
  <si>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</si>
  <si>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</si>
  <si>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</si>
  <si>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</si>
  <si>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</si>
  <si>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</si>
  <si>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</si>
  <si>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</si>
  <si>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</si>
  <si>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</si>
  <si>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</si>
  <si>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</si>
  <si>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</si>
  <si>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</si>
  <si>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</si>
  <si>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</si>
  <si>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</si>
  <si>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</si>
  <si>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</si>
  <si>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</si>
  <si>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</si>
  <si>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</si>
  <si>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</si>
  <si>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</si>
  <si>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</si>
  <si>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</si>
  <si>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</si>
  <si>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</si>
  <si>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</si>
  <si>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</si>
  <si>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</si>
  <si>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</si>
  <si>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</si>
  <si>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</si>
  <si>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</si>
  <si>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</si>
  <si>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</si>
  <si>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</si>
  <si>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</si>
  <si>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</si>
  <si>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</si>
  <si>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</si>
  <si>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</si>
  <si>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</si>
  <si>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</si>
  <si>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</si>
  <si>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</si>
  <si>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</si>
  <si>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</si>
  <si>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</si>
  <si>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</si>
  <si>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</si>
  <si>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</si>
  <si>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</si>
  <si>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</si>
  <si>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</si>
  <si>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</si>
  <si>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</si>
  <si>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</si>
  <si>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</si>
  <si>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</si>
  <si>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</si>
  <si>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</si>
  <si>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</si>
  <si>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</si>
  <si>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</si>
  <si>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</si>
  <si>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</si>
  <si>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</si>
  <si>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</si>
  <si>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</si>
  <si>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</si>
  <si>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</si>
  <si>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</si>
  <si>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</si>
  <si>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</si>
  <si>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</si>
  <si>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</si>
  <si>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</si>
  <si>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</si>
  <si>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</si>
  <si>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</si>
  <si>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</si>
  <si>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</si>
  <si>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</si>
  <si>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</si>
  <si>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</si>
  <si>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</si>
  <si>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</si>
  <si>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</si>
  <si>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</si>
  <si>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</si>
  <si>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</si>
  <si>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</si>
  <si>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</si>
  <si>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</si>
  <si>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</si>
  <si>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</si>
  <si>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</si>
  <si>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</si>
  <si>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</si>
  <si>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</si>
  <si>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</si>
  <si>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</si>
  <si>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</si>
  <si>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</si>
  <si>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</si>
  <si>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</si>
  <si>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</si>
  <si>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</si>
  <si>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</si>
  <si>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</si>
  <si>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</si>
  <si>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</si>
  <si>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</si>
  <si>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</si>
  <si>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</si>
  <si>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</si>
  <si>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</si>
  <si>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</si>
  <si>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</si>
  <si>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</si>
  <si>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</si>
  <si>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</si>
  <si>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</si>
  <si>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</si>
  <si>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</si>
  <si>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</si>
  <si>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</si>
  <si>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</si>
  <si>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</si>
  <si>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</si>
  <si>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</si>
  <si>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</si>
  <si>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</si>
  <si>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</si>
  <si>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</si>
  <si>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</si>
  <si>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</si>
  <si>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</si>
  <si>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</si>
  <si>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</si>
  <si>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</si>
  <si>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</si>
  <si>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</si>
  <si>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</si>
  <si>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</si>
  <si>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</si>
  <si>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</si>
  <si>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</si>
  <si>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</si>
  <si>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</si>
  <si>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</si>
  <si>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</si>
  <si>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</si>
  <si>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</si>
  <si>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</si>
  <si>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</si>
  <si>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</si>
  <si>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</si>
  <si>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</si>
  <si>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</si>
  <si>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</si>
  <si>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</si>
  <si>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</si>
  <si>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</si>
  <si>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</si>
  <si>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</si>
  <si>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</si>
  <si>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</si>
  <si>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</si>
  <si>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</si>
  <si>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</si>
  <si>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</si>
  <si>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</si>
  <si>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</si>
  <si>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</si>
  <si>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</si>
  <si>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</si>
  <si>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</si>
  <si>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</si>
  <si>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</si>
  <si>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</si>
  <si>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</si>
  <si>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</si>
  <si>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</si>
  <si>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</si>
  <si>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</si>
  <si>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</si>
  <si>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</si>
  <si>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</si>
  <si>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</si>
  <si>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</si>
  <si>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</si>
  <si>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</si>
  <si>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</si>
  <si>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</si>
  <si>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</si>
  <si>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</si>
  <si>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</si>
  <si>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</si>
  <si>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</si>
  <si>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</si>
  <si>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</si>
  <si>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</si>
  <si>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</si>
  <si>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</si>
  <si>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</si>
  <si>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</si>
  <si>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</si>
  <si>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</si>
  <si>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</si>
  <si>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</si>
  <si>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</si>
  <si>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</si>
  <si>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</si>
  <si>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</si>
  <si>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</si>
  <si>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</si>
  <si>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</si>
  <si>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</si>
  <si>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</si>
  <si>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</si>
  <si>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</si>
  <si>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</si>
  <si>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</si>
  <si>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</si>
  <si>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</si>
  <si>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</si>
  <si>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</si>
  <si>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</si>
  <si>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</si>
  <si>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</si>
  <si>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</si>
  <si>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</si>
  <si>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</si>
  <si>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</si>
  <si>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</si>
  <si>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</si>
  <si>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</si>
  <si>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</si>
  <si>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</si>
  <si>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</si>
  <si>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</si>
  <si>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</si>
  <si>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</si>
  <si>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</si>
  <si>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</si>
  <si>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</si>
  <si>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</si>
  <si>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</si>
  <si>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</si>
  <si>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</si>
  <si>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</si>
  <si>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</si>
  <si>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</si>
  <si>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</si>
  <si>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</si>
  <si>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</si>
  <si>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</si>
  <si>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</si>
  <si>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</si>
  <si>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</si>
  <si>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</si>
  <si>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</si>
  <si>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</si>
  <si>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</si>
  <si>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</si>
  <si>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</si>
  <si>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</si>
  <si>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</si>
  <si>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</si>
  <si>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</si>
  <si>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</si>
  <si>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</si>
  <si>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</si>
  <si>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</si>
  <si>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</si>
  <si>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</si>
  <si>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</si>
  <si>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</si>
  <si>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</si>
  <si>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</si>
  <si>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</si>
  <si>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</si>
  <si>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</si>
  <si>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</si>
  <si>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</si>
  <si>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</si>
  <si>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</si>
  <si>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</si>
  <si>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</si>
  <si>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</si>
  <si>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</si>
  <si>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</si>
  <si>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</si>
  <si>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</si>
  <si>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</si>
  <si>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</si>
  <si>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</si>
  <si>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</si>
  <si>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</si>
  <si>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</si>
  <si>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</si>
  <si>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</si>
  <si>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</si>
  <si>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</si>
  <si>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</si>
  <si>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</si>
  <si>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</si>
  <si>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</si>
  <si>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</si>
  <si>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</si>
  <si>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</si>
  <si>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</si>
  <si>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</si>
  <si>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</si>
  <si>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</si>
  <si>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</si>
  <si>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</si>
  <si>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</si>
  <si>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</si>
  <si>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</si>
  <si>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</si>
  <si>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</si>
  <si>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</si>
  <si>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</si>
  <si>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</si>
  <si>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</si>
  <si>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</si>
  <si>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</si>
  <si>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</si>
  <si>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</si>
  <si>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</si>
  <si>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</si>
  <si>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</si>
  <si>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</si>
  <si>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</si>
  <si>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</si>
  <si>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</si>
  <si>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</si>
  <si>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</si>
  <si>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</si>
  <si>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</si>
  <si>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</si>
  <si>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</si>
  <si>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</si>
  <si>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</si>
  <si>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</si>
  <si>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</si>
  <si>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</si>
  <si>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</si>
  <si>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</si>
  <si>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</si>
  <si>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</si>
  <si>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</si>
  <si>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</si>
  <si>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</si>
  <si>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</si>
  <si>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</si>
  <si>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</si>
  <si>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</si>
  <si>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</si>
  <si>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</si>
  <si>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</si>
  <si>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</si>
  <si>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</si>
  <si>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</si>
  <si>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</si>
  <si>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</si>
  <si>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</si>
  <si>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</si>
  <si>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</si>
  <si>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</si>
  <si>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</si>
  <si>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</si>
  <si>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</si>
  <si>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</si>
  <si>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</si>
  <si>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</si>
  <si>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</si>
  <si>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</si>
  <si>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</si>
  <si>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</si>
  <si>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</si>
  <si>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</si>
  <si>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</si>
  <si>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</si>
  <si>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</si>
  <si>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</si>
  <si>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</si>
  <si>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</si>
  <si>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</si>
  <si>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</si>
  <si>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</si>
  <si>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</si>
  <si>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</si>
  <si>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</si>
  <si>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</si>
  <si>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</si>
  <si>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</si>
  <si>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</si>
  <si>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</si>
  <si>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</si>
  <si>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</si>
  <si>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</si>
  <si>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</si>
  <si>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</si>
  <si>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</si>
  <si>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</si>
  <si>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</si>
  <si>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</si>
  <si>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</si>
  <si>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</si>
  <si>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</si>
  <si>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</si>
  <si>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</si>
  <si>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</si>
  <si>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</si>
  <si>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</si>
  <si>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</si>
  <si>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</si>
  <si>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</si>
  <si>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</si>
  <si>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</si>
  <si>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</si>
  <si>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</si>
  <si>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</si>
  <si>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</si>
  <si>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</si>
  <si>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</si>
  <si>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</si>
  <si>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</si>
  <si>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</si>
  <si>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</si>
  <si>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</si>
  <si>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</si>
  <si>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</si>
  <si>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</si>
  <si>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</si>
  <si>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</si>
  <si>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</si>
  <si>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</si>
  <si>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</si>
  <si>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</si>
  <si>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</si>
  <si>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</si>
  <si>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</si>
  <si>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</si>
  <si>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</si>
  <si>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</si>
  <si>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</si>
  <si>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</si>
  <si>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</si>
  <si>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</si>
  <si>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</si>
  <si>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</si>
  <si>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</si>
  <si>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</si>
  <si>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</si>
  <si>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</si>
  <si>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</si>
  <si>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</si>
  <si>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</si>
  <si>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</si>
  <si>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</si>
  <si>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</si>
  <si>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</si>
  <si>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</si>
  <si>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</si>
  <si>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</si>
  <si>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</si>
  <si>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</si>
  <si>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</si>
  <si>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</si>
  <si>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</si>
  <si>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</si>
  <si>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</si>
  <si>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</si>
  <si>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</si>
  <si>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</si>
  <si>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</si>
  <si>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</si>
  <si>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</si>
  <si>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</si>
  <si>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</si>
  <si>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</si>
  <si>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</si>
  <si>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</si>
  <si>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</si>
  <si>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</si>
  <si>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</si>
  <si>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</si>
  <si>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</si>
  <si>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</si>
  <si>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</si>
  <si>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</si>
  <si>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</si>
  <si>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</si>
  <si>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</si>
  <si>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</si>
  <si>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</si>
  <si>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</si>
  <si>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</si>
  <si>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</si>
  <si>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</si>
  <si>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</si>
  <si>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</si>
  <si>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</si>
  <si>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</si>
  <si>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</si>
  <si>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</si>
  <si>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</si>
  <si>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</si>
  <si>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</si>
  <si>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</si>
  <si>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</si>
  <si>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</si>
  <si>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</si>
  <si>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</si>
  <si>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</si>
  <si>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</si>
  <si>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</si>
  <si>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</si>
  <si>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</si>
  <si>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</si>
  <si>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</si>
  <si>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</si>
  <si>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</si>
  <si>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</si>
  <si>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</si>
  <si>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</si>
  <si>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</si>
  <si>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</si>
  <si>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</si>
  <si>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</si>
  <si>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</si>
  <si>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</si>
  <si>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</si>
  <si>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</si>
  <si>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</si>
  <si>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</si>
  <si>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</si>
  <si>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</si>
  <si>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</si>
  <si>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</si>
  <si>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</si>
  <si>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</si>
  <si>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</si>
  <si>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</si>
  <si>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</si>
  <si>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</si>
  <si>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</si>
  <si>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</si>
  <si>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</si>
  <si>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</si>
  <si>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</si>
  <si>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</si>
  <si>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</si>
  <si>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</si>
  <si>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</si>
  <si>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</si>
  <si>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</si>
  <si>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</si>
  <si>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</si>
  <si>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</si>
  <si>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</si>
  <si>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</si>
  <si>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</si>
  <si>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</si>
  <si>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</si>
  <si>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</si>
  <si>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</si>
  <si>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</si>
  <si>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</si>
  <si>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</si>
  <si>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</si>
  <si>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</si>
  <si>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</si>
  <si>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</si>
  <si>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</si>
  <si>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</si>
  <si>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</si>
  <si>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</si>
  <si>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</si>
  <si>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</si>
  <si>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</si>
  <si>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</si>
  <si>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</si>
  <si>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</si>
  <si>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</si>
  <si>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</si>
  <si>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</si>
  <si>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</si>
  <si>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</si>
  <si>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</si>
  <si>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</si>
  <si>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</si>
  <si>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</si>
  <si>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</si>
  <si>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</si>
  <si>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</si>
  <si>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</si>
  <si>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</si>
  <si>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</si>
  <si>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</si>
  <si>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</si>
  <si>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</si>
  <si>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</si>
  <si>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</si>
  <si>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</si>
  <si>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</si>
  <si>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</si>
  <si>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</si>
  <si>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</si>
  <si>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</si>
  <si>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</si>
  <si>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</si>
  <si>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</si>
  <si>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</si>
  <si>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</si>
  <si>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</si>
  <si>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</si>
  <si>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</si>
  <si>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</si>
  <si>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</si>
  <si>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</si>
  <si>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</si>
  <si>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</si>
  <si>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</si>
  <si>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</si>
  <si>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</si>
  <si>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</si>
  <si>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</si>
  <si>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</si>
  <si>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</si>
  <si>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</si>
  <si>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</si>
  <si>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</si>
  <si>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</si>
  <si>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</si>
  <si>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</si>
  <si>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</si>
  <si>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</si>
  <si>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</si>
  <si>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</si>
  <si>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</si>
  <si>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</si>
  <si>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</si>
  <si>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</si>
  <si>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</si>
  <si>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</si>
  <si>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</si>
  <si>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</si>
  <si>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</si>
  <si>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</si>
  <si>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</si>
  <si>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</si>
  <si>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</si>
  <si>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</si>
  <si>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</si>
  <si>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</si>
  <si>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</si>
  <si>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</si>
  <si>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</si>
  <si>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</si>
  <si>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</si>
  <si>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</si>
  <si>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</si>
  <si>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</si>
  <si>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</si>
  <si>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</si>
  <si>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</si>
  <si>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</si>
  <si>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</si>
  <si>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</si>
  <si>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</si>
  <si>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</si>
  <si>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</si>
  <si>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</si>
  <si>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</si>
  <si>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</si>
  <si>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</si>
  <si>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</si>
  <si>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</si>
  <si>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</si>
  <si>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</si>
  <si>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</si>
  <si>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</si>
  <si>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</si>
  <si>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</si>
  <si>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</si>
  <si>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</si>
  <si>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</si>
  <si>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</si>
  <si>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</si>
  <si>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</si>
  <si>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</si>
  <si>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</si>
  <si>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</si>
  <si>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</si>
  <si>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</si>
  <si>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</si>
  <si>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</si>
  <si>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</si>
  <si>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</si>
  <si>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</si>
  <si>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</si>
  <si>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</si>
  <si>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</si>
  <si>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</si>
  <si>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</si>
  <si>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</si>
  <si>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</si>
  <si>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</si>
  <si>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</si>
  <si>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</si>
  <si>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</si>
  <si>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</si>
  <si>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</si>
  <si>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</si>
  <si>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</si>
  <si>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</si>
  <si>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</si>
  <si>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</si>
  <si>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</si>
  <si>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</si>
  <si>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</si>
  <si>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</si>
  <si>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</si>
  <si>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</si>
  <si>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</si>
  <si>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</si>
  <si>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</si>
  <si>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</si>
  <si>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</si>
  <si>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</si>
  <si>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</si>
  <si>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</si>
  <si>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</si>
  <si>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</si>
  <si>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</si>
  <si>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</si>
  <si>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</si>
  <si>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</si>
  <si>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</si>
  <si>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</si>
  <si>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</si>
  <si>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</si>
  <si>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</si>
  <si>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</si>
  <si>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</si>
  <si>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</si>
  <si>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</si>
  <si>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</si>
  <si>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</si>
  <si>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</si>
  <si>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</si>
  <si>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</si>
  <si>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</si>
  <si>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</si>
  <si>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</si>
  <si>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</si>
  <si>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</si>
  <si>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</si>
  <si>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</si>
  <si>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</si>
  <si>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</si>
  <si>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</si>
  <si>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</si>
  <si>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</si>
  <si>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</si>
  <si>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</si>
  <si>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</si>
  <si>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</si>
  <si>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</si>
  <si>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</si>
  <si>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</si>
  <si>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</si>
  <si>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</si>
  <si>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</si>
  <si>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</si>
  <si>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</si>
  <si>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</si>
  <si>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</si>
  <si>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</si>
  <si>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</si>
  <si>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</si>
  <si>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</si>
  <si>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</si>
  <si>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</si>
  <si>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</si>
  <si>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</si>
  <si>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</si>
  <si>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</si>
  <si>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</si>
  <si>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</si>
  <si>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</si>
  <si>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</si>
  <si>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</si>
  <si>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</si>
  <si>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</si>
  <si>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</si>
  <si>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</si>
  <si>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</si>
  <si>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</si>
  <si>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</si>
  <si>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</si>
  <si>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</si>
  <si>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</si>
  <si>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</si>
  <si>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</si>
  <si>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</si>
  <si>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</si>
  <si>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</si>
  <si>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</si>
  <si>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</si>
  <si>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</si>
  <si>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</si>
  <si>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</si>
  <si>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</si>
  <si>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</si>
  <si>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</si>
  <si>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</si>
  <si>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</si>
  <si>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</si>
  <si>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</si>
  <si>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</si>
  <si>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</si>
  <si>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</si>
  <si>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</si>
  <si>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</si>
  <si>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</si>
  <si>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</si>
  <si>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</si>
  <si>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</si>
  <si>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</si>
  <si>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</si>
  <si>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</si>
  <si>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</si>
  <si>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</si>
  <si>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</si>
  <si>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</si>
  <si>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</si>
  <si>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</si>
  <si>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</si>
  <si>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</si>
  <si>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</si>
  <si>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</si>
  <si>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</si>
  <si>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</si>
  <si>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</si>
  <si>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</si>
  <si>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</si>
  <si>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</si>
  <si>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</si>
  <si>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</si>
  <si>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</si>
  <si>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</si>
  <si>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</si>
  <si>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</si>
  <si>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</si>
  <si>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</si>
  <si>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</si>
  <si>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</si>
  <si>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</si>
  <si>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</si>
  <si>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</si>
  <si>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</si>
  <si>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</si>
  <si>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</si>
  <si>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</si>
  <si>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</si>
  <si>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</si>
  <si>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</si>
  <si>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</si>
  <si>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</si>
  <si>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</si>
  <si>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</si>
  <si>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</si>
  <si>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</si>
  <si>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</si>
  <si>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</si>
  <si>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</si>
  <si>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</si>
  <si>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</si>
  <si>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</si>
  <si>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</si>
  <si>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</si>
  <si>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</si>
  <si>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</si>
  <si>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</si>
  <si>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</si>
  <si>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</si>
  <si>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</si>
  <si>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</si>
  <si>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</si>
  <si>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</si>
  <si>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</si>
  <si>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</si>
  <si>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</si>
  <si>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</si>
  <si>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</si>
  <si>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</si>
  <si>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</si>
  <si>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</si>
  <si>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</si>
  <si>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</si>
  <si>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</si>
  <si>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</si>
  <si>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</si>
  <si>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</si>
  <si>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</si>
  <si>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</si>
  <si>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</si>
  <si>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</si>
  <si>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</si>
  <si>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</si>
  <si>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</si>
  <si>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</si>
  <si>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</si>
  <si>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</si>
  <si>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</si>
  <si>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976</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</si>
  <si>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conformidad con los lineamientos, estándares de calidad y las directrices, y parámetros establecidos por el ICBF</t>
  </si>
  <si>
    <t>2021-5-10000012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</si>
</sst>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56</v>
      </c>
      <c r="K20" s="149">
        <v>1310034399</v>
      </c>
      <c r="L20" s="150"/>
      <c r="M20" s="150">
        <v>44561</v>
      </c>
      <c r="N20" s="133">
        <f>+(M20-L20)/30</f>
        <v>1485.3666666666666</v>
      </c>
      <c r="O20" s="136"/>
      <c r="U20" s="132"/>
      <c r="V20" s="105">
        <f ca="1">NOW()</f>
        <v>44194.457403125001</v>
      </c>
      <c r="W20" s="105">
        <f ca="1">NOW()</f>
        <v>44194.457403125001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2684</v>
      </c>
      <c r="E48" s="143">
        <v>42003</v>
      </c>
      <c r="F48" s="143">
        <v>42369</v>
      </c>
      <c r="G48" s="158">
        <f>IF(AND(E48&lt;&gt;"",F48&lt;&gt;""),((F48-E48)/30),"")</f>
        <v>12.2</v>
      </c>
      <c r="H48" s="113" t="s">
        <v>2685</v>
      </c>
      <c r="I48" s="112" t="s">
        <v>36</v>
      </c>
      <c r="J48" s="112" t="s">
        <v>56</v>
      </c>
      <c r="K48" s="121">
        <v>1027784205</v>
      </c>
      <c r="L48" s="114" t="s">
        <v>1148</v>
      </c>
      <c r="M48" s="115"/>
      <c r="N48" s="114" t="s">
        <v>27</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39301031.969999999</v>
      </c>
      <c r="F185" s="92"/>
      <c r="G185" s="93"/>
      <c r="H185" s="88"/>
      <c r="I185" s="90" t="s">
        <v>2627</v>
      </c>
      <c r="J185" s="164">
        <f>+SUM(M179:M183)</f>
        <v>0.02</v>
      </c>
      <c r="K185" s="200" t="s">
        <v>2628</v>
      </c>
      <c r="L185" s="200"/>
      <c r="M185" s="94">
        <f>+J185*(SUM(K20:K35))</f>
        <v>26200687.98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91A34-14C9-42FF-9200-2BCFE43C2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937571dc-2e81-4555-aae5-8bf6029c7603"/>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2020-12-29T15:58:52Z</cp:lastPrinted>
  <dcterms:created xsi:type="dcterms:W3CDTF">2020-10-14T21:57:42Z</dcterms:created>
  <dcterms:modified xsi:type="dcterms:W3CDTF">2020-12-29T15:59:22Z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