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D:\Manifestacion de Interes\"/>
    </mc:Choice>
  </mc:AlternateContent>
  <xr:revisionPtr revIDLastSave="0" documentId="13_ncr:1_{8E944FA1-B93D-4F66-A394-B5956E3EDF9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<sst xmlns="http://schemas.openxmlformats.org/spreadsheetml/2006/main" count="3080" uniqueCount="2695">
  <si>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</si>
  <si>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</si>
  <si>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</si>
  <si>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</si>
  <si>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</si>
  <si>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</si>
  <si>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</si>
  <si>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</si>
  <si>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</si>
  <si>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</si>
  <si>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</si>
  <si>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</si>
  <si>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</si>
  <si>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</si>
  <si>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</si>
  <si>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</si>
  <si>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</si>
  <si>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</si>
  <si>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</si>
  <si>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</si>
  <si>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</si>
  <si>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</si>
  <si>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</si>
  <si>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</si>
  <si>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</si>
  <si>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</si>
  <si>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</si>
  <si>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</si>
  <si>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</si>
  <si>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</si>
  <si>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</si>
  <si>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</si>
  <si>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</si>
  <si>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</si>
  <si>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</si>
  <si>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</si>
  <si>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</si>
  <si>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</si>
  <si>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</si>
  <si>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</si>
  <si>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</si>
  <si>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</si>
  <si>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</si>
  <si>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</si>
  <si>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</si>
  <si>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</si>
  <si>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</si>
  <si>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</si>
  <si>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</si>
  <si>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</si>
  <si>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</si>
  <si>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</si>
  <si>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</si>
  <si>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</si>
  <si>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</si>
  <si>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</si>
  <si>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</si>
  <si>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</si>
  <si>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</si>
  <si>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</si>
  <si>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</si>
  <si>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</si>
  <si>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</si>
  <si>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</si>
  <si>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</si>
  <si>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</si>
  <si>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</si>
  <si>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</si>
  <si>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</si>
  <si>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</si>
  <si>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</si>
  <si>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</si>
  <si>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</si>
  <si>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</si>
  <si>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</si>
  <si>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</si>
  <si>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</si>
  <si>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</si>
  <si>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</si>
  <si>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</si>
  <si>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</si>
  <si>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</si>
  <si>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</si>
  <si>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</si>
  <si>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</si>
  <si>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</si>
  <si>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</si>
  <si>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</si>
  <si>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</si>
  <si>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</si>
  <si>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</si>
  <si>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</si>
  <si>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</si>
  <si>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</si>
  <si>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</si>
  <si>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</si>
  <si>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</si>
  <si>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</si>
  <si>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</si>
  <si>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</si>
  <si>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</si>
  <si>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</si>
  <si>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</si>
  <si>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</si>
  <si>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</si>
  <si>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</si>
  <si>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</si>
  <si>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</si>
  <si>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</si>
  <si>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</si>
  <si>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</si>
  <si>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</si>
  <si>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</si>
  <si>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</si>
  <si>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</si>
  <si>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</si>
  <si>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</si>
  <si>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</si>
  <si>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</si>
  <si>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</si>
  <si>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</si>
  <si>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</si>
  <si>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</si>
  <si>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</si>
  <si>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</si>
  <si>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</si>
  <si>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</si>
  <si>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</si>
  <si>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</si>
  <si>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</si>
  <si>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</si>
  <si>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</si>
  <si>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</si>
  <si>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</si>
  <si>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</si>
  <si>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</si>
  <si>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</si>
  <si>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</si>
  <si>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</si>
  <si>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</si>
  <si>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</si>
  <si>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</si>
  <si>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</si>
  <si>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</si>
  <si>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</si>
  <si>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</si>
  <si>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</si>
  <si>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</si>
  <si>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</si>
  <si>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</si>
  <si>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</si>
  <si>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</si>
  <si>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</si>
  <si>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</si>
  <si>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</si>
  <si>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</si>
  <si>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</si>
  <si>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</si>
  <si>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</si>
  <si>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</si>
  <si>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</si>
  <si>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</si>
  <si>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</si>
  <si>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</si>
  <si>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</si>
  <si>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</si>
  <si>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</si>
  <si>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</si>
  <si>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</si>
  <si>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</si>
  <si>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</si>
  <si>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</si>
  <si>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</si>
  <si>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</si>
  <si>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</si>
  <si>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</si>
  <si>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</si>
  <si>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</si>
  <si>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</si>
  <si>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</si>
  <si>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</si>
  <si>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</si>
  <si>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</si>
  <si>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</si>
  <si>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</si>
  <si>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</si>
  <si>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</si>
  <si>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</si>
  <si>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</si>
  <si>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</si>
  <si>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</si>
  <si>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</si>
  <si>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</si>
  <si>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</si>
  <si>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</si>
  <si>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</si>
  <si>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</si>
  <si>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</si>
  <si>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</si>
  <si>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</si>
  <si>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</si>
  <si>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</si>
  <si>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</si>
  <si>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</si>
  <si>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</si>
  <si>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</si>
  <si>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</si>
  <si>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</si>
  <si>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</si>
  <si>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</si>
  <si>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</si>
  <si>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</si>
  <si>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</si>
  <si>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</si>
  <si>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</si>
  <si>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</si>
  <si>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</si>
  <si>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</si>
  <si>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</si>
  <si>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</si>
  <si>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</si>
  <si>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</si>
  <si>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</si>
  <si>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</si>
  <si>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</si>
  <si>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</si>
  <si>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</si>
  <si>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</si>
  <si>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</si>
  <si>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</si>
  <si>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</si>
  <si>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</si>
  <si>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</si>
  <si>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</si>
  <si>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</si>
  <si>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</si>
  <si>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</si>
  <si>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</si>
  <si>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</si>
  <si>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</si>
  <si>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</si>
  <si>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</si>
  <si>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</si>
  <si>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</si>
  <si>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</si>
  <si>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</si>
  <si>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</si>
  <si>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</si>
  <si>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</si>
  <si>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</si>
  <si>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</si>
  <si>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</si>
  <si>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</si>
  <si>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</si>
  <si>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</si>
  <si>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</si>
  <si>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</si>
  <si>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</si>
  <si>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</si>
  <si>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</si>
  <si>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</si>
  <si>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</si>
  <si>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</si>
  <si>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</si>
  <si>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</si>
  <si>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</si>
  <si>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</si>
  <si>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</si>
  <si>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</si>
  <si>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</si>
  <si>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</si>
  <si>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</si>
  <si>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</si>
  <si>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</si>
  <si>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</si>
  <si>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</si>
  <si>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</si>
  <si>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</si>
  <si>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</si>
  <si>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</si>
  <si>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</si>
  <si>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</si>
  <si>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</si>
  <si>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</si>
  <si>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</si>
  <si>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</si>
  <si>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</si>
  <si>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</si>
  <si>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</si>
  <si>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</si>
  <si>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</si>
  <si>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</si>
  <si>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</si>
  <si>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</si>
  <si>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</si>
  <si>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</si>
  <si>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</si>
  <si>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</si>
  <si>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</si>
  <si>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</si>
  <si>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</si>
  <si>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</si>
  <si>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</si>
  <si>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</si>
  <si>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</si>
  <si>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</si>
  <si>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</si>
  <si>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</si>
  <si>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</si>
  <si>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</si>
  <si>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</si>
  <si>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</si>
  <si>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</si>
  <si>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</si>
  <si>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</si>
  <si>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</si>
  <si>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</si>
  <si>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</si>
  <si>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</si>
  <si>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</si>
  <si>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</si>
  <si>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</si>
  <si>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</si>
  <si>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</si>
  <si>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</si>
  <si>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</si>
  <si>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</si>
  <si>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</si>
  <si>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</si>
  <si>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</si>
  <si>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</si>
  <si>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</si>
  <si>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</si>
  <si>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</si>
  <si>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</si>
  <si>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</si>
  <si>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</si>
  <si>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</si>
  <si>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</si>
  <si>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</si>
  <si>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</si>
  <si>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</si>
  <si>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</si>
  <si>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</si>
  <si>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</si>
  <si>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</si>
  <si>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</si>
  <si>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</si>
  <si>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</si>
  <si>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</si>
  <si>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</si>
  <si>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</si>
  <si>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</si>
  <si>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</si>
  <si>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</si>
  <si>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</si>
  <si>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</si>
  <si>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</si>
  <si>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</si>
  <si>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</si>
  <si>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</si>
  <si>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</si>
  <si>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</si>
  <si>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</si>
  <si>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</si>
  <si>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</si>
  <si>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</si>
  <si>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</si>
  <si>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</si>
  <si>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</si>
  <si>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</si>
  <si>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</si>
  <si>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</si>
  <si>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</si>
  <si>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</si>
  <si>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</si>
  <si>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</si>
  <si>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</si>
  <si>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</si>
  <si>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</si>
  <si>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</si>
  <si>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</si>
  <si>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</si>
  <si>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</si>
  <si>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</si>
  <si>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</si>
  <si>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</si>
  <si>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</si>
  <si>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</si>
  <si>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</si>
  <si>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</si>
  <si>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</si>
  <si>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</si>
  <si>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</si>
  <si>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</si>
  <si>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</si>
  <si>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</si>
  <si>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</si>
  <si>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</si>
  <si>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</si>
  <si>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</si>
  <si>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</si>
  <si>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</si>
  <si>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</si>
  <si>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</si>
  <si>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</si>
  <si>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</si>
  <si>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</si>
  <si>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</si>
  <si>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</si>
  <si>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</si>
  <si>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</si>
  <si>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</si>
  <si>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</si>
  <si>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</si>
  <si>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</si>
  <si>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</si>
  <si>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</si>
  <si>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</si>
  <si>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</si>
  <si>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</si>
  <si>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</si>
  <si>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</si>
  <si>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</si>
  <si>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</si>
  <si>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</si>
  <si>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</si>
  <si>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</si>
  <si>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</si>
  <si>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</si>
  <si>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</si>
  <si>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</si>
  <si>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</si>
  <si>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</si>
  <si>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</si>
  <si>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</si>
  <si>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</si>
  <si>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</si>
  <si>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</si>
  <si>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</si>
  <si>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</si>
  <si>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</si>
  <si>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</si>
  <si>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</si>
  <si>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</si>
  <si>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</si>
  <si>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</si>
  <si>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</si>
  <si>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</si>
  <si>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</si>
  <si>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</si>
  <si>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</si>
  <si>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</si>
  <si>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</si>
  <si>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</si>
  <si>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</si>
  <si>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</si>
  <si>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</si>
  <si>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</si>
  <si>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</si>
  <si>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</si>
  <si>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</si>
  <si>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</si>
  <si>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</si>
  <si>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</si>
  <si>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</si>
  <si>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</si>
  <si>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</si>
  <si>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</si>
  <si>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</si>
  <si>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</si>
  <si>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</si>
  <si>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</si>
  <si>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</si>
  <si>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</si>
  <si>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</si>
  <si>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</si>
  <si>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</si>
  <si>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</si>
  <si>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</si>
  <si>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</si>
  <si>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</si>
  <si>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</si>
  <si>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</si>
  <si>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</si>
  <si>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</si>
  <si>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</si>
  <si>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</si>
  <si>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</si>
  <si>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</si>
  <si>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</si>
  <si>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</si>
  <si>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</si>
  <si>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</si>
  <si>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</si>
  <si>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</si>
  <si>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</si>
  <si>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</si>
  <si>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</si>
  <si>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</si>
  <si>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</si>
  <si>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</si>
  <si>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</si>
  <si>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</si>
  <si>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</si>
  <si>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</si>
  <si>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</si>
  <si>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</si>
  <si>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</si>
  <si>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</si>
  <si>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</si>
  <si>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</si>
  <si>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</si>
  <si>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</si>
  <si>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</si>
  <si>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</si>
  <si>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</si>
  <si>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</si>
  <si>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</si>
  <si>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</si>
  <si>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</si>
  <si>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</si>
  <si>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</si>
  <si>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</si>
  <si>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</si>
  <si>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</si>
  <si>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</si>
  <si>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</si>
  <si>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</si>
  <si>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</si>
  <si>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</si>
  <si>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</si>
  <si>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</si>
  <si>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</si>
  <si>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</si>
  <si>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</si>
  <si>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</si>
  <si>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</si>
  <si>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</si>
  <si>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</si>
  <si>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</si>
  <si>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</si>
  <si>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</si>
  <si>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</si>
  <si>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</si>
  <si>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</si>
  <si>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</si>
  <si>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</si>
  <si>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</si>
  <si>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</si>
  <si>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</si>
  <si>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</si>
  <si>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</si>
  <si>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</si>
  <si>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</si>
  <si>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</si>
  <si>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</si>
  <si>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</si>
  <si>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</si>
  <si>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</si>
  <si>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</si>
  <si>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</si>
  <si>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</si>
  <si>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</si>
  <si>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</si>
  <si>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</si>
  <si>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</si>
  <si>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</si>
  <si>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</si>
  <si>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</si>
  <si>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</si>
  <si>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</si>
  <si>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</si>
  <si>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</si>
  <si>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</si>
  <si>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</si>
  <si>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</si>
  <si>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</si>
  <si>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</si>
  <si>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</si>
  <si>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</si>
  <si>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</si>
  <si>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</si>
  <si>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</si>
  <si>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</si>
  <si>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</si>
  <si>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</si>
  <si>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</si>
  <si>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</si>
  <si>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</si>
  <si>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</si>
  <si>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</si>
  <si>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</si>
  <si>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</si>
  <si>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</si>
  <si>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</si>
  <si>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</si>
  <si>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</si>
  <si>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</si>
  <si>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</si>
  <si>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</si>
  <si>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</si>
  <si>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</si>
  <si>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</si>
  <si>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</si>
  <si>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</si>
  <si>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</si>
  <si>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</si>
  <si>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</si>
  <si>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</si>
  <si>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</si>
  <si>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</si>
  <si>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</si>
  <si>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</si>
  <si>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</si>
  <si>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</si>
  <si>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</si>
  <si>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</si>
  <si>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</si>
  <si>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</si>
  <si>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</si>
  <si>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</si>
  <si>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</si>
  <si>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</si>
  <si>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</si>
  <si>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</si>
  <si>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</si>
  <si>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</si>
  <si>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</si>
  <si>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</si>
  <si>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</si>
  <si>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</si>
  <si>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</si>
  <si>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</si>
  <si>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</si>
  <si>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</si>
  <si>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</si>
  <si>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</si>
  <si>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</si>
  <si>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</si>
  <si>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</si>
  <si>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</si>
  <si>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</si>
  <si>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</si>
  <si>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</si>
  <si>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</si>
  <si>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</si>
  <si>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</si>
  <si>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</si>
  <si>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</si>
  <si>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</si>
  <si>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</si>
  <si>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</si>
  <si>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</si>
  <si>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</si>
  <si>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</si>
  <si>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</si>
  <si>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</si>
  <si>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</si>
  <si>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</si>
  <si>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</si>
  <si>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</si>
  <si>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</si>
  <si>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</si>
  <si>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</si>
  <si>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</si>
  <si>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</si>
  <si>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</si>
  <si>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</si>
  <si>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</si>
  <si>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</si>
  <si>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</si>
  <si>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</si>
  <si>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</si>
  <si>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</si>
  <si>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</si>
  <si>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</si>
  <si>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</si>
  <si>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</si>
  <si>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</si>
  <si>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</si>
  <si>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</si>
  <si>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</si>
  <si>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</si>
  <si>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</si>
  <si>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</si>
  <si>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</si>
  <si>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</si>
  <si>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</si>
  <si>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</si>
  <si>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</si>
  <si>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</si>
  <si>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</si>
  <si>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</si>
  <si>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</si>
  <si>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</si>
  <si>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</si>
  <si>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</si>
  <si>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</si>
  <si>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</si>
  <si>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</si>
  <si>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</si>
  <si>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</si>
  <si>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</si>
  <si>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</si>
  <si>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</si>
  <si>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</si>
  <si>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</si>
  <si>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</si>
  <si>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</si>
  <si>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</si>
  <si>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</si>
  <si>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</si>
  <si>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</si>
  <si>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</si>
  <si>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</si>
  <si>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</si>
  <si>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</si>
  <si>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</si>
  <si>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</si>
  <si>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</si>
  <si>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</si>
  <si>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</si>
  <si>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</si>
  <si>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</si>
  <si>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</si>
  <si>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</si>
  <si>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</si>
  <si>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</si>
  <si>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</si>
  <si>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</si>
  <si>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</si>
  <si>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</si>
  <si>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</si>
  <si>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</si>
  <si>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</si>
  <si>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</si>
  <si>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</si>
  <si>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</si>
  <si>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</si>
  <si>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</si>
  <si>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</si>
  <si>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</si>
  <si>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</si>
  <si>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</si>
  <si>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</si>
  <si>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</si>
  <si>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</si>
  <si>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</si>
  <si>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</si>
  <si>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</si>
  <si>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</si>
  <si>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</si>
  <si>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</si>
  <si>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</si>
  <si>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</si>
  <si>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</si>
  <si>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</si>
  <si>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</si>
  <si>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</si>
  <si>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</si>
  <si>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</si>
  <si>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</si>
  <si>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</si>
  <si>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</si>
  <si>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</si>
  <si>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</si>
  <si>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</si>
  <si>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</si>
  <si>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</si>
  <si>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</si>
  <si>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</si>
  <si>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</si>
  <si>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</si>
  <si>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</si>
  <si>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</si>
  <si>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</si>
  <si>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</si>
  <si>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</si>
  <si>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</si>
  <si>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</si>
  <si>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</si>
  <si>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</si>
  <si>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</si>
  <si>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</si>
  <si>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</si>
  <si>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</si>
  <si>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</si>
  <si>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</si>
  <si>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</si>
  <si>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</si>
  <si>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</si>
  <si>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</si>
  <si>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</si>
  <si>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</si>
  <si>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</si>
  <si>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</si>
  <si>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</si>
  <si>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</si>
  <si>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</si>
  <si>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</si>
  <si>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</si>
  <si>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</si>
  <si>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</si>
  <si>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</si>
  <si>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</si>
  <si>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</si>
  <si>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</si>
  <si>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</si>
  <si>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</si>
  <si>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</si>
  <si>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</si>
  <si>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</si>
  <si>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</si>
  <si>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</si>
  <si>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</si>
  <si>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</si>
  <si>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</si>
  <si>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</si>
  <si>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</si>
  <si>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</si>
  <si>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</si>
  <si>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</si>
  <si>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</si>
  <si>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</si>
  <si>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</si>
  <si>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</si>
  <si>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</si>
  <si>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</si>
  <si>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</si>
  <si>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</si>
  <si>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</si>
  <si>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</si>
  <si>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</si>
  <si>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</si>
  <si>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</si>
  <si>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</si>
  <si>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</si>
  <si>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</si>
  <si>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</si>
  <si>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</si>
  <si>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</si>
  <si>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</si>
  <si>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</si>
  <si>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</si>
  <si>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</si>
  <si>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</si>
  <si>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</si>
  <si>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</si>
  <si>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</si>
  <si>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</si>
  <si>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</si>
  <si>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</si>
  <si>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</si>
  <si>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</si>
  <si>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</si>
  <si>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</si>
  <si>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</si>
  <si>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</si>
  <si>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</si>
  <si>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</si>
  <si>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</si>
  <si>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</si>
  <si>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</si>
  <si>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</si>
  <si>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</si>
  <si>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</si>
  <si>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</si>
  <si>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</si>
  <si>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</si>
  <si>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</si>
  <si>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</si>
  <si>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</si>
  <si>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</si>
  <si>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</si>
  <si>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</si>
  <si>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</si>
  <si>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</si>
  <si>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</si>
  <si>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</si>
  <si>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</si>
  <si>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</si>
  <si>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</si>
  <si>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</si>
  <si>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</si>
  <si>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</si>
  <si>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</si>
  <si>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</si>
  <si>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</si>
  <si>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</si>
  <si>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</si>
  <si>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</si>
  <si>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</si>
  <si>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</si>
  <si>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</si>
  <si>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</si>
  <si>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</si>
  <si>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</si>
  <si>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</si>
  <si>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</si>
  <si>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</si>
  <si>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</si>
  <si>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</si>
  <si>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</si>
  <si>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</si>
  <si>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</si>
  <si>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</si>
  <si>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</si>
  <si>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</si>
  <si>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</si>
  <si>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</si>
  <si>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</si>
  <si>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</si>
  <si>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</si>
  <si>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</si>
  <si>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</si>
  <si>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</si>
  <si>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</si>
  <si>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</si>
  <si>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</si>
  <si>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</si>
  <si>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</si>
  <si>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</si>
  <si>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</si>
  <si>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</si>
  <si>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</si>
  <si>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</si>
  <si>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</si>
  <si>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</si>
  <si>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</si>
  <si>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</si>
  <si>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</si>
  <si>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</si>
  <si>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</si>
  <si>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</si>
  <si>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</si>
  <si>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</si>
  <si>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</si>
  <si>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</si>
  <si>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</si>
  <si>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</si>
  <si>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</si>
  <si>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</si>
  <si>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</si>
  <si>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</si>
  <si>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</si>
  <si>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</si>
  <si>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</si>
  <si>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</si>
  <si>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</si>
  <si>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</si>
  <si>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</si>
  <si>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</si>
  <si>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</si>
  <si>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</si>
  <si>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</si>
  <si>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</si>
  <si>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</si>
  <si>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</si>
  <si>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</si>
  <si>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</si>
  <si>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</si>
  <si>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</si>
  <si>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</si>
  <si>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</si>
  <si>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</si>
  <si>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</si>
  <si>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</si>
  <si>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</si>
  <si>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</si>
  <si>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</si>
  <si>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</si>
  <si>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</si>
  <si>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</si>
  <si>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</si>
  <si>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</si>
  <si>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</si>
  <si>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</si>
  <si>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</si>
  <si>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</si>
  <si>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</si>
  <si>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</si>
  <si>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</si>
  <si>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</si>
  <si>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</si>
  <si>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</si>
  <si>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</si>
  <si>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</si>
  <si>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</si>
  <si>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</si>
  <si>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</si>
  <si>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</si>
  <si>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</si>
  <si>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</si>
  <si>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</si>
  <si>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</si>
  <si>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</si>
  <si>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</si>
  <si>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</si>
  <si>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</si>
  <si>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</si>
  <si>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</si>
  <si>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</si>
  <si>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</si>
  <si>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</si>
  <si>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</si>
  <si>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</si>
  <si>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</si>
  <si>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</si>
  <si>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</si>
  <si>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</si>
  <si>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</si>
  <si>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</si>
  <si>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</si>
  <si>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</si>
  <si>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</si>
  <si>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</si>
  <si>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</si>
  <si>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</si>
  <si>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</si>
  <si>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</si>
  <si>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</si>
  <si>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</si>
  <si>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</si>
  <si>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</si>
  <si>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</si>
  <si>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</si>
  <si>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</si>
  <si>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</si>
  <si>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</si>
  <si>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</si>
  <si>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</si>
  <si>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</si>
  <si>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</si>
  <si>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</si>
  <si>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</si>
  <si>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</si>
  <si>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</si>
  <si>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</si>
  <si>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</si>
  <si>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</si>
  <si>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</si>
  <si>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</si>
  <si>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</si>
  <si>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</si>
  <si>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</si>
  <si>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</si>
  <si>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</si>
  <si>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</si>
  <si>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</si>
  <si>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</si>
  <si>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</si>
  <si>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</si>
  <si>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</si>
  <si>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</si>
  <si>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</si>
  <si>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</si>
  <si>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</si>
  <si>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</si>
  <si>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</si>
  <si>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</si>
  <si>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</si>
  <si>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</si>
  <si>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</si>
  <si>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</si>
  <si>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</si>
  <si>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</si>
  <si>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</si>
  <si>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</si>
  <si>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</si>
  <si>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</si>
  <si>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</si>
  <si>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</si>
  <si>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</si>
  <si>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</si>
  <si>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</si>
  <si>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</si>
  <si>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</si>
  <si>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</si>
  <si>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</si>
  <si>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</si>
  <si>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</si>
  <si>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</si>
  <si>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</si>
  <si>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</si>
  <si>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</si>
  <si>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</si>
  <si>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</si>
  <si>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</si>
  <si>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</si>
  <si>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</si>
  <si>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</si>
  <si>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</si>
  <si>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</si>
  <si>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</si>
  <si>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</si>
  <si>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</si>
  <si>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</si>
  <si>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</si>
  <si>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</si>
  <si>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</si>
  <si>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</si>
  <si>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</si>
  <si>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</si>
  <si>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</si>
  <si>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</si>
  <si>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</si>
  <si>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</si>
  <si>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</si>
  <si>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</si>
  <si>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</si>
  <si>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</si>
  <si>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</si>
  <si>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</si>
  <si>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</si>
  <si>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</si>
  <si>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</si>
  <si>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</si>
  <si>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</si>
  <si>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</si>
  <si>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</si>
  <si>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</si>
  <si>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</si>
  <si>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</si>
  <si>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</si>
  <si>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</si>
  <si>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</si>
  <si>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</si>
  <si>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</si>
  <si>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</si>
  <si>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</si>
  <si>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</si>
  <si>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</si>
  <si>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</si>
  <si>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</si>
  <si>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</si>
  <si>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</si>
  <si>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</si>
  <si>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</si>
  <si>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</si>
  <si>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</si>
  <si>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</si>
  <si>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</si>
  <si>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</si>
  <si>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</si>
  <si>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</si>
  <si>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</si>
  <si>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</si>
  <si>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</si>
  <si>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</si>
  <si>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</si>
  <si>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</si>
  <si>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</si>
  <si>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</si>
  <si>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</si>
  <si>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</si>
  <si>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</si>
  <si>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</si>
  <si>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</si>
  <si>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</si>
  <si>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</si>
  <si>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</si>
  <si>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</si>
  <si>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</si>
  <si>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</si>
  <si>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</si>
  <si>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</si>
  <si>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</si>
  <si>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</si>
  <si>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</si>
  <si>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</si>
  <si>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</si>
  <si>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</si>
  <si>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</si>
  <si>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</si>
  <si>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</si>
  <si>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</si>
  <si>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</si>
  <si>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</si>
  <si>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</si>
  <si>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</si>
  <si>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</si>
  <si>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</si>
  <si>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</si>
  <si>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</si>
  <si>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</si>
  <si>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</si>
  <si>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</si>
  <si>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</si>
  <si>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</si>
  <si>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</si>
  <si>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</si>
  <si>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</si>
  <si>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</si>
  <si>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</si>
  <si>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</si>
  <si>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</si>
  <si>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</si>
  <si>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</si>
  <si>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</si>
  <si>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</si>
  <si>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</si>
  <si>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</si>
  <si>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</si>
  <si>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</si>
  <si>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</si>
  <si>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</si>
  <si>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</si>
  <si>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</si>
  <si>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</si>
  <si>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</si>
  <si>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</si>
  <si>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</si>
  <si>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</si>
  <si>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</si>
  <si>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</si>
  <si>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</si>
  <si>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</si>
  <si>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</si>
  <si>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</si>
  <si>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</si>
  <si>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</si>
  <si>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</si>
  <si>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</si>
  <si>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</si>
  <si>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</si>
  <si>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</si>
  <si>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</si>
  <si>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</si>
  <si>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</si>
  <si>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</si>
  <si>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</si>
  <si>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</si>
  <si>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</si>
  <si>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</si>
  <si>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</si>
  <si>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</si>
  <si>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</si>
  <si>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</si>
  <si>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</si>
  <si>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</si>
  <si>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</si>
  <si>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</si>
  <si>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</si>
  <si>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</si>
  <si>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</si>
  <si>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</si>
  <si>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</si>
  <si>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</si>
  <si>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</si>
  <si>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</si>
  <si>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</si>
  <si>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</si>
  <si>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</si>
  <si>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</si>
  <si>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</si>
  <si>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</si>
  <si>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</si>
  <si>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</si>
  <si>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</si>
  <si>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</si>
  <si>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</si>
  <si>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</si>
  <si>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</si>
  <si>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</si>
  <si>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</si>
  <si>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</si>
  <si>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</si>
  <si>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</si>
  <si>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</si>
  <si>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</si>
  <si>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</si>
  <si>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</si>
  <si>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</si>
  <si>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</si>
  <si>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</si>
  <si>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</si>
  <si>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</si>
  <si>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</si>
  <si>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</si>
  <si>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</si>
  <si>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</si>
  <si>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</si>
  <si>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</si>
  <si>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</si>
  <si>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</si>
  <si>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</si>
  <si>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</si>
  <si>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</si>
  <si>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</si>
  <si>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</si>
  <si>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</si>
  <si>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</si>
  <si>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</si>
  <si>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</si>
  <si>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</si>
  <si>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</si>
  <si>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</si>
  <si>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</si>
  <si>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</si>
  <si>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</si>
  <si>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</si>
  <si>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</si>
  <si>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</si>
  <si>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</si>
  <si>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</si>
  <si>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</si>
  <si>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</si>
  <si>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</si>
  <si>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</si>
  <si>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</si>
  <si>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</si>
  <si>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</si>
  <si>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</si>
  <si>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</si>
  <si>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</si>
  <si>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</si>
  <si>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</si>
  <si>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</si>
  <si>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</si>
  <si>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</si>
  <si>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</si>
  <si>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</si>
  <si>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</si>
  <si>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</si>
  <si>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</si>
  <si>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</si>
  <si>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</si>
  <si>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</si>
  <si>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</si>
  <si>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</si>
  <si>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</si>
  <si>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</si>
  <si>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</si>
  <si>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</si>
  <si>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</si>
  <si>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</si>
  <si>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</si>
  <si>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</si>
  <si>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</si>
  <si>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</si>
  <si>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</si>
  <si>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</si>
  <si>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</si>
  <si>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</si>
  <si>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</si>
  <si>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</si>
  <si>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</si>
  <si>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</si>
  <si>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</si>
  <si>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</si>
  <si>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</si>
  <si>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</si>
  <si>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</si>
  <si>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</si>
  <si>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</si>
  <si>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</si>
  <si>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</si>
  <si>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</si>
  <si>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</si>
  <si>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</si>
  <si>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</si>
  <si>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</si>
  <si>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</si>
  <si>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</si>
  <si>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</si>
  <si>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</si>
  <si>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</si>
  <si>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</si>
  <si>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</si>
  <si>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</si>
  <si>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</si>
  <si>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</si>
  <si>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</si>
  <si>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</si>
  <si>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</si>
  <si>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</si>
  <si>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</si>
  <si>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</si>
  <si>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</si>
  <si>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</si>
  <si>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</si>
  <si>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</si>
  <si>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</si>
  <si>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</si>
  <si>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</si>
  <si>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</si>
  <si>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</si>
  <si>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</si>
  <si>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</si>
  <si>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</si>
  <si>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</si>
  <si>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</si>
  <si>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</si>
  <si>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</si>
  <si>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</si>
  <si>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</si>
  <si>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</si>
  <si>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</si>
  <si>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</si>
  <si>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</si>
  <si>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</si>
  <si>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</si>
  <si>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</si>
  <si>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</si>
  <si>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</si>
  <si>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</si>
  <si>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</si>
  <si>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</si>
  <si>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</si>
  <si>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</si>
  <si>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</si>
  <si>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</si>
  <si>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</si>
  <si>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</si>
  <si>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</si>
  <si>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</si>
  <si>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</si>
  <si>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</si>
  <si>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</si>
  <si>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</si>
  <si>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</si>
  <si>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</si>
  <si>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</si>
  <si>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</si>
  <si>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</si>
  <si>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</si>
  <si>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</si>
  <si>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</si>
  <si>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</si>
  <si>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</si>
  <si>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</si>
  <si>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</si>
  <si>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</si>
  <si>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</si>
  <si>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</si>
  <si>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</si>
  <si>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</si>
  <si>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</si>
  <si>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</si>
  <si>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</si>
  <si>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</si>
  <si>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</si>
  <si>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</si>
  <si>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</si>
  <si>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</si>
  <si>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</si>
  <si>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</si>
  <si>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</si>
  <si>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</si>
  <si>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</si>
  <si>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</si>
  <si>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</si>
  <si>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</si>
  <si>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</si>
  <si>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</si>
  <si>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</si>
  <si>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</si>
  <si>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</si>
  <si>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</si>
  <si>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</si>
  <si>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</si>
  <si>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</si>
  <si>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</si>
  <si>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</si>
  <si>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</si>
  <si>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</si>
  <si>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</si>
  <si>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</si>
  <si>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</si>
  <si>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</si>
  <si>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</si>
  <si>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</si>
  <si>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</si>
  <si>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</si>
  <si>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</si>
  <si>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</si>
  <si>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</si>
  <si>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</si>
  <si>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</si>
  <si>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</si>
  <si>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</si>
  <si>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</si>
  <si>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</si>
  <si>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</si>
  <si>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</si>
  <si>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</si>
  <si>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</si>
  <si>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</si>
  <si>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</si>
  <si>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</si>
  <si>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</si>
  <si>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</si>
  <si>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</si>
  <si>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</si>
  <si>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</si>
  <si>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</si>
  <si>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</si>
  <si>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</si>
  <si>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</si>
  <si>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</si>
  <si>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</si>
  <si>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</si>
  <si>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</si>
  <si>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</si>
  <si>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</si>
  <si>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</si>
  <si>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</si>
  <si>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</si>
  <si>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</si>
  <si>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</si>
  <si>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</si>
  <si>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</si>
  <si>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</si>
  <si>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</si>
  <si>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</si>
  <si>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</si>
  <si>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</si>
  <si>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</si>
  <si>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</si>
  <si>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</si>
  <si>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</si>
  <si>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</si>
  <si>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</si>
  <si>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</si>
  <si>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</si>
  <si>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</si>
  <si>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</si>
  <si>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</si>
  <si>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</si>
  <si>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</si>
  <si>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</si>
  <si>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</si>
  <si>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</si>
  <si>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</si>
  <si>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</si>
  <si>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</si>
  <si>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</si>
  <si>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</si>
  <si>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</si>
  <si>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</si>
  <si>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</si>
  <si>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</si>
  <si>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</si>
  <si>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</si>
  <si>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</si>
  <si>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</si>
  <si>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</si>
  <si>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</si>
  <si>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</si>
  <si>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</si>
  <si>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</si>
  <si>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</si>
  <si>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</si>
  <si>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</si>
  <si>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</si>
  <si>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</si>
  <si>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</si>
  <si>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</si>
  <si>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</si>
  <si>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</si>
  <si>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</si>
  <si>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</si>
  <si>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</si>
  <si>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</si>
  <si>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</si>
  <si>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</si>
  <si>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</si>
  <si>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</si>
  <si>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</si>
  <si>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</si>
  <si>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</si>
  <si>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</si>
  <si>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</si>
  <si>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</si>
  <si>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</si>
  <si>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</si>
  <si>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</si>
  <si>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</si>
  <si>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</si>
  <si>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</si>
  <si>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</si>
  <si>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</si>
  <si>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</si>
  <si>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</si>
  <si>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</si>
  <si>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</si>
  <si>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</si>
  <si>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</si>
  <si>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</si>
  <si>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</si>
  <si>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</si>
  <si>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</si>
  <si>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</si>
  <si>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</si>
  <si>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</si>
  <si>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</si>
  <si>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</si>
  <si>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</si>
  <si>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</si>
  <si>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</si>
  <si>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</si>
  <si>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</si>
  <si>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</si>
  <si>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</si>
  <si>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</si>
  <si>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</si>
  <si>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</si>
  <si>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</si>
  <si>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</si>
  <si>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</si>
  <si>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</si>
  <si>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</si>
  <si>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</si>
  <si>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</si>
  <si>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</si>
  <si>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</si>
  <si>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</si>
  <si>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</si>
  <si>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</si>
  <si>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</si>
  <si>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</si>
  <si>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</si>
  <si>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</si>
  <si>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</si>
  <si>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</si>
  <si>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</si>
  <si>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</si>
  <si>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</si>
  <si>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</si>
  <si>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</si>
  <si>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</si>
  <si>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</si>
  <si>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</si>
  <si>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</si>
  <si>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</si>
  <si>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</si>
  <si>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</si>
  <si>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</si>
  <si>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</si>
  <si>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</si>
  <si>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</si>
  <si>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</si>
  <si>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</si>
  <si>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</si>
  <si>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</si>
  <si>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</si>
  <si>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</si>
  <si>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</si>
  <si>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</si>
  <si>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</si>
  <si>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</si>
  <si>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</si>
  <si>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</si>
  <si>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</si>
  <si>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</si>
  <si>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</si>
  <si>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</si>
  <si>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</si>
  <si>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</si>
  <si>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</si>
  <si>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</si>
  <si>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</si>
  <si>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</si>
  <si>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</si>
  <si>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</si>
  <si>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</si>
  <si>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</si>
  <si>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</si>
  <si>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</si>
  <si>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</si>
  <si>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</si>
  <si>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</si>
  <si>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</si>
  <si>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</si>
  <si>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</si>
  <si>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</si>
  <si>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</si>
  <si>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</si>
  <si>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</si>
  <si>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</si>
  <si>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</si>
  <si>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</si>
  <si>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</si>
  <si>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</si>
  <si>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</si>
  <si>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</si>
  <si>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</si>
  <si>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</si>
  <si>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</si>
  <si>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</si>
  <si>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</si>
  <si>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</si>
  <si>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</si>
  <si>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</si>
  <si>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</si>
  <si>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</si>
  <si>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</si>
  <si>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</si>
  <si>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</si>
  <si>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</si>
  <si>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</si>
  <si>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</si>
  <si>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</si>
  <si>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</si>
  <si>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</si>
  <si>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</si>
  <si>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</si>
  <si>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</si>
  <si>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</si>
  <si>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</si>
  <si>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</si>
  <si>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</si>
  <si>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</si>
  <si>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</si>
  <si>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</si>
  <si>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</si>
  <si>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</si>
  <si>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</si>
  <si>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</si>
  <si>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</si>
  <si>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</si>
  <si>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</si>
  <si>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</si>
  <si>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</si>
  <si>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</si>
  <si>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</si>
  <si>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</si>
  <si>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</si>
  <si>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</si>
  <si>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</si>
  <si>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</si>
  <si>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</si>
  <si>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</si>
  <si>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</si>
  <si>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</si>
  <si>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</si>
  <si>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</si>
  <si>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</si>
  <si>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</si>
  <si>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</si>
  <si>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</si>
  <si>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</si>
  <si>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</si>
  <si>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</si>
  <si>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</si>
  <si>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</si>
  <si>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</si>
  <si>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</si>
  <si>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</si>
  <si>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</si>
  <si>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</si>
  <si>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</si>
  <si>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</si>
  <si>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</si>
  <si>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</si>
  <si>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</si>
  <si>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</si>
  <si>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</si>
  <si>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</si>
  <si>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</si>
  <si>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</si>
  <si>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</si>
  <si>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</si>
  <si>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</si>
  <si>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</si>
  <si>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</si>
  <si>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</si>
  <si>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</si>
  <si>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</si>
  <si>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</si>
  <si>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</si>
  <si>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</si>
  <si>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</si>
  <si>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</si>
  <si>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</si>
  <si>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</si>
  <si>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</si>
  <si>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</si>
  <si>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</si>
  <si>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</si>
  <si>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</si>
  <si>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</si>
  <si>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</si>
  <si>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</si>
  <si>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</si>
  <si>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</si>
  <si>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</si>
  <si>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</si>
  <si>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</si>
  <si>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</si>
  <si>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</si>
  <si>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</si>
  <si>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</si>
  <si>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</si>
  <si>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</si>
  <si>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</si>
  <si>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</si>
  <si>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</si>
  <si>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</si>
  <si>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</si>
  <si>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</si>
  <si>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</si>
  <si>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</si>
  <si>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</si>
  <si>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</si>
  <si>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</si>
  <si>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</si>
  <si>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</si>
  <si>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</si>
  <si>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</si>
  <si>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</si>
  <si>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</si>
  <si>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</si>
  <si>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</si>
  <si>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</si>
  <si>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</si>
  <si>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</si>
  <si>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</si>
  <si>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</si>
  <si>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</si>
  <si>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</si>
  <si>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</si>
  <si>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</si>
  <si>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</si>
  <si>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</si>
  <si>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</si>
  <si>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</si>
  <si>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</si>
  <si>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</si>
  <si>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</si>
  <si>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</si>
  <si>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</si>
  <si>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</si>
  <si>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</si>
  <si>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</si>
  <si>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</si>
  <si>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</si>
  <si>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</si>
  <si>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</si>
  <si>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</si>
  <si>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</si>
  <si>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</si>
  <si>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</si>
  <si>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</si>
  <si>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</si>
  <si>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</si>
  <si>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</si>
  <si>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</si>
  <si>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</si>
  <si>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</si>
  <si>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</si>
  <si>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</si>
  <si>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</si>
  <si>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</si>
  <si>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</si>
  <si>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</si>
  <si>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</si>
  <si>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</si>
  <si>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</si>
  <si>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</si>
  <si>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</si>
  <si>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</si>
  <si>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</si>
  <si>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</si>
  <si>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</si>
  <si>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</si>
  <si>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</si>
  <si>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</si>
  <si>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</si>
  <si>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</si>
  <si>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</si>
  <si>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</si>
  <si>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</si>
  <si>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</si>
  <si>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</si>
  <si>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</si>
  <si>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</si>
  <si>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</si>
  <si>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</si>
  <si>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</si>
  <si>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</si>
  <si>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</si>
  <si>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</si>
  <si>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</si>
  <si>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</si>
  <si>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</si>
  <si>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</si>
  <si>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</si>
  <si>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</si>
  <si>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</si>
  <si>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</si>
  <si>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</si>
  <si>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</si>
  <si>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</si>
  <si>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</si>
  <si>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</si>
  <si>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</si>
  <si>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</si>
  <si>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</si>
  <si>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</si>
  <si>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</si>
  <si>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</si>
  <si>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</si>
  <si>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</si>
  <si>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</si>
  <si>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</si>
  <si>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</si>
  <si>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</si>
  <si>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</si>
  <si>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</si>
  <si>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</si>
  <si>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</si>
  <si>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</si>
  <si>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</si>
  <si>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</si>
  <si>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</si>
  <si>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</si>
  <si>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</si>
  <si>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</si>
  <si>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</si>
  <si>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</si>
  <si>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</si>
  <si>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</si>
  <si>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</si>
  <si>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</si>
  <si>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</si>
  <si>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</si>
  <si>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</si>
  <si>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</si>
  <si>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</si>
  <si>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</si>
  <si>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</si>
  <si>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</si>
  <si>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</si>
  <si>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</si>
  <si>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</si>
  <si>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</si>
  <si>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</si>
  <si>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</si>
  <si>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</si>
  <si>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</si>
  <si>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</si>
  <si>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</si>
  <si>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</si>
  <si>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</si>
  <si>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</si>
  <si>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</si>
  <si>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</si>
  <si>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</si>
  <si>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</si>
  <si>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</si>
  <si>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</si>
  <si>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</si>
  <si>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</si>
  <si>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</si>
  <si>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</si>
  <si>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</si>
  <si>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</si>
  <si>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</si>
  <si>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</si>
  <si>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</si>
  <si>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</si>
  <si>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</si>
  <si>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</si>
  <si>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</si>
  <si>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</si>
  <si>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</si>
  <si>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</si>
  <si>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</si>
  <si>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</si>
  <si>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</si>
  <si>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</si>
  <si>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</si>
  <si>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</si>
  <si>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</si>
  <si>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</si>
  <si>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</si>
  <si>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</si>
  <si>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</si>
  <si>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</si>
  <si>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</si>
  <si>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</si>
  <si>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</si>
  <si>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</si>
  <si>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</si>
  <si>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</si>
  <si>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</si>
  <si>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</si>
  <si>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</si>
  <si>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</si>
  <si>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</si>
  <si>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</si>
  <si>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</si>
  <si>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</si>
  <si>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</si>
  <si>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</si>
  <si>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</si>
  <si>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</si>
  <si>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</si>
  <si>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</si>
  <si>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</si>
  <si>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</si>
  <si>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</si>
  <si>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</si>
  <si>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</si>
  <si>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</si>
  <si>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</si>
  <si>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</si>
  <si>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</si>
  <si>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</si>
  <si>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</si>
  <si>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</si>
  <si>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</si>
  <si>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</si>
  <si>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</si>
  <si>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</si>
  <si>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</si>
  <si>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</si>
  <si>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</si>
  <si>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</si>
  <si>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</si>
  <si>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</si>
  <si>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</si>
  <si>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</si>
  <si>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</si>
  <si>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</si>
  <si>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</si>
  <si>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</si>
  <si>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</si>
  <si>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</si>
  <si>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</si>
  <si>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</si>
  <si>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</si>
  <si>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</si>
  <si>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</si>
  <si>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</si>
  <si>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</si>
  <si>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</si>
  <si>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</si>
  <si>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</si>
  <si>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</si>
  <si>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</si>
  <si>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</si>
  <si>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</si>
  <si>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</si>
  <si>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</si>
  <si>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</si>
  <si>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</si>
  <si>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</si>
  <si>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</si>
  <si>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</si>
  <si>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</si>
  <si>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</si>
  <si>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</si>
  <si>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</si>
  <si>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</si>
  <si>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</si>
  <si>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</si>
  <si>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</si>
  <si>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</si>
  <si>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</si>
  <si>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</si>
  <si>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</si>
  <si>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</si>
  <si>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</si>
  <si>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</si>
  <si>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</si>
  <si>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</si>
  <si>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</si>
  <si>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</si>
  <si>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</si>
  <si>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</si>
  <si>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</si>
  <si>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</si>
  <si>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</si>
  <si>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</si>
  <si>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</si>
  <si>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</si>
  <si>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</si>
  <si>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</si>
  <si>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</si>
  <si>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</si>
  <si>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</si>
  <si>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</si>
  <si>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</si>
  <si>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</si>
  <si>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</si>
  <si>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</si>
  <si>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</si>
  <si>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</si>
  <si>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</si>
  <si>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</si>
  <si>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</si>
  <si>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</si>
  <si>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</si>
  <si>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</si>
  <si>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</si>
  <si>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</si>
  <si>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</si>
  <si>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</si>
  <si>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</si>
  <si>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</si>
  <si>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</si>
  <si>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</si>
  <si>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</si>
  <si>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</si>
  <si>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</si>
  <si>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</si>
  <si>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</si>
  <si>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</si>
  <si>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</si>
  <si>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</si>
  <si>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</si>
  <si>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</si>
  <si>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</si>
  <si>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</si>
  <si>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</si>
  <si>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</si>
  <si>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</si>
  <si>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</si>
  <si>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</si>
  <si>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</si>
  <si>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</si>
  <si>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</si>
  <si>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</si>
  <si>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</si>
  <si>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</si>
  <si>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</si>
  <si>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</si>
  <si>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</si>
  <si>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</si>
  <si>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</si>
  <si>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</si>
  <si>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</si>
  <si>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</si>
  <si>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</si>
  <si>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</si>
  <si>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</si>
  <si>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</si>
  <si>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</si>
  <si>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</si>
  <si>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</si>
  <si>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</si>
  <si>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</si>
  <si>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</si>
  <si>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</si>
  <si>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</si>
  <si>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</si>
  <si>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</si>
  <si>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</si>
  <si>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</si>
  <si>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</si>
  <si>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</si>
  <si>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</si>
  <si>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</si>
  <si>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</si>
  <si>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</si>
  <si>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</si>
  <si>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</si>
  <si>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</si>
  <si>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</si>
  <si>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</si>
  <si>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</si>
  <si>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</si>
  <si>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</si>
  <si>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</si>
  <si>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</si>
  <si>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</si>
  <si>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</si>
  <si>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</si>
  <si>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</si>
  <si>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</si>
  <si>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</si>
  <si>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</si>
  <si>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</si>
  <si>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</si>
  <si>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</si>
  <si>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</si>
  <si>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</si>
  <si>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</si>
  <si>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</si>
  <si>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</si>
  <si>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</si>
  <si>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</si>
  <si>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</si>
  <si>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</si>
  <si>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</si>
  <si>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</si>
  <si>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</si>
  <si>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</si>
  <si>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</si>
  <si>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</si>
  <si>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</si>
  <si>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</si>
  <si>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</si>
  <si>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</si>
  <si>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</si>
  <si>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</si>
  <si>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</si>
  <si>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</si>
  <si>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</si>
  <si>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</si>
  <si>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</si>
  <si>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</si>
  <si>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</si>
  <si>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</si>
  <si>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</si>
  <si>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</si>
  <si>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</si>
  <si>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</si>
  <si>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</si>
  <si>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</si>
  <si>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</si>
  <si>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</si>
  <si>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</si>
  <si>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</si>
  <si>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</si>
  <si>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</si>
  <si>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</si>
  <si>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</si>
  <si>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</si>
  <si>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</si>
  <si>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</si>
  <si>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</si>
  <si>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</si>
  <si>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</si>
  <si>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</si>
  <si>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</si>
  <si>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</si>
  <si>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</si>
  <si>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</si>
  <si>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</si>
  <si>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</si>
  <si>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</si>
  <si>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</si>
  <si>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</si>
  <si>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</si>
  <si>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</si>
  <si>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</si>
  <si>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</si>
  <si>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</si>
  <si>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</si>
  <si>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</si>
  <si>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</si>
  <si>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</si>
  <si>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</si>
  <si>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</si>
  <si>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</si>
  <si>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</si>
  <si>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</si>
  <si>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</si>
  <si>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</si>
  <si>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</si>
  <si>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</si>
  <si>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</si>
  <si>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</si>
  <si>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</si>
  <si>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</si>
  <si>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</si>
  <si>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</si>
  <si>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</si>
  <si>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</si>
  <si>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</si>
  <si>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</si>
  <si>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</si>
  <si>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</si>
  <si>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</si>
  <si>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</si>
  <si>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</si>
  <si>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</si>
  <si>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</si>
  <si>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</si>
  <si>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</si>
  <si>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</si>
  <si>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</si>
  <si>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</si>
  <si>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</si>
  <si>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</si>
  <si>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</si>
  <si>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</si>
  <si>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</si>
  <si>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</si>
  <si>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</si>
  <si>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</si>
  <si>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</si>
  <si>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</si>
  <si>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</si>
  <si>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</si>
  <si>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</si>
  <si>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</si>
  <si>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</si>
  <si>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</si>
  <si>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</si>
  <si>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</si>
  <si>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</si>
  <si>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</si>
  <si>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</si>
  <si>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</si>
  <si>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</si>
  <si>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</si>
  <si>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</si>
  <si>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</si>
  <si>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</si>
  <si>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</si>
  <si>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</si>
  <si>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</si>
  <si>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</si>
  <si>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</si>
  <si>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</si>
  <si>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</si>
  <si>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</si>
  <si>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</si>
  <si>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</si>
  <si>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</si>
  <si>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</si>
  <si>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</si>
  <si>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</si>
  <si>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</si>
  <si>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</si>
  <si>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</si>
  <si>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</si>
  <si>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</si>
  <si>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</si>
  <si>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</si>
  <si>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</si>
  <si>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</si>
  <si>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</si>
  <si>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</si>
  <si>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</si>
  <si>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</si>
  <si>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</si>
  <si>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</si>
  <si>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</si>
  <si>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</si>
  <si>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</si>
  <si>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</si>
  <si>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</si>
  <si>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</si>
  <si>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</si>
  <si>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</si>
  <si>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</si>
  <si>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</si>
  <si>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</si>
  <si>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</si>
  <si>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</si>
  <si>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</si>
  <si>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</si>
  <si>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</si>
  <si>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</si>
  <si>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</si>
  <si>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</si>
  <si>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</si>
  <si>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</si>
  <si>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</si>
  <si>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</si>
  <si>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</si>
  <si>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</si>
  <si>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</si>
  <si>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</si>
  <si>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</si>
  <si>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</si>
  <si>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</si>
  <si>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</si>
  <si>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</si>
  <si>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</si>
  <si>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</si>
  <si>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</si>
  <si>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</si>
  <si>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</si>
  <si>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</si>
  <si>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</si>
  <si>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</si>
  <si>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</si>
  <si>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</si>
  <si>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</si>
  <si>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</si>
  <si>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</si>
  <si>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</si>
  <si>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</si>
  <si>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</si>
  <si>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</si>
  <si>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</si>
  <si>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</si>
  <si>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</si>
  <si>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</si>
  <si>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</si>
  <si>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</si>
  <si>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</si>
  <si>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</si>
  <si>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</si>
  <si>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</si>
  <si>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</si>
  <si>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</si>
  <si>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</si>
  <si>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</si>
  <si>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</si>
  <si>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</si>
  <si>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</si>
  <si>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</si>
  <si>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</si>
  <si>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</si>
  <si>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</si>
  <si>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</si>
  <si>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</si>
  <si>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</si>
  <si>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</si>
  <si>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</si>
  <si>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</si>
  <si>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</si>
  <si>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</si>
  <si>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</si>
  <si>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</si>
  <si>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</si>
  <si>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</si>
  <si>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</si>
  <si>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</si>
  <si>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</si>
  <si>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</si>
  <si>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</si>
  <si>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</si>
  <si>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</si>
  <si>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</si>
  <si>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</si>
  <si>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</si>
  <si>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</si>
  <si>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</si>
  <si>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</si>
  <si>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</si>
  <si>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</si>
  <si>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</si>
  <si>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</si>
  <si>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</si>
  <si>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</si>
  <si>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</si>
  <si>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</si>
  <si>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</si>
  <si>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</si>
  <si>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</si>
  <si>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</si>
  <si>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</si>
  <si>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</si>
  <si>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</si>
  <si>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</si>
  <si>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</si>
  <si>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</si>
  <si>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</si>
  <si>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</si>
  <si>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</si>
  <si>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</si>
  <si>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</si>
  <si>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</si>
  <si>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</si>
  <si>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</si>
  <si>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</si>
  <si>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</si>
  <si>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</si>
  <si>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</si>
  <si>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</si>
  <si>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</si>
  <si>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</si>
  <si>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</si>
  <si>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</si>
  <si>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</si>
  <si>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</si>
  <si>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</si>
  <si>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</si>
  <si>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</si>
  <si>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</si>
  <si>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</si>
  <si>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</si>
  <si>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</si>
  <si>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</si>
  <si>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</si>
  <si>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</si>
  <si>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</si>
  <si>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</si>
  <si>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</si>
  <si>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</si>
  <si>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</si>
  <si>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</si>
  <si>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</si>
  <si>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</si>
  <si>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</si>
  <si>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</si>
  <si>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</si>
  <si>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</si>
  <si>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</si>
  <si>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</si>
  <si>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</si>
  <si>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</si>
  <si>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</si>
  <si>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</si>
  <si>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</si>
  <si>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</si>
  <si>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</si>
  <si>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</si>
  <si>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</si>
  <si>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</si>
  <si>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</si>
  <si>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</si>
  <si>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</si>
  <si>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</si>
  <si>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</si>
  <si>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</si>
  <si>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</si>
  <si>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</si>
  <si>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</si>
  <si>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</si>
  <si>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</si>
  <si>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</si>
  <si>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</si>
  <si>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</si>
  <si>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</si>
  <si>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</si>
  <si>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</si>
  <si>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</si>
  <si>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</si>
  <si>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</si>
  <si>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</si>
  <si>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</si>
  <si>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</si>
  <si>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</si>
  <si>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</si>
  <si>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</si>
  <si>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</si>
  <si>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</si>
  <si>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</si>
  <si>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</si>
  <si>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</si>
  <si>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</si>
  <si>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</si>
  <si>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</si>
  <si>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</si>
  <si>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</si>
  <si>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</si>
  <si>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</si>
  <si>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</si>
  <si>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</si>
  <si>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</si>
  <si>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</si>
  <si>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</si>
  <si>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</si>
  <si>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</si>
  <si>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</si>
  <si>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</si>
  <si>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</si>
  <si>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</si>
  <si>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</si>
  <si>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</si>
  <si>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</si>
  <si>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</si>
  <si>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</si>
  <si>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</si>
  <si>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</si>
  <si>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</si>
  <si>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</si>
  <si>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</si>
  <si>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</si>
  <si>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</si>
  <si>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</si>
  <si>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</si>
  <si>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</si>
  <si>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</si>
  <si>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</si>
  <si>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</si>
  <si>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</si>
  <si>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</si>
  <si>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</si>
  <si>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</si>
  <si>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</si>
  <si>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</si>
  <si>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</si>
  <si>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</si>
  <si>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</si>
  <si>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</si>
  <si>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</si>
  <si>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</si>
  <si>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</si>
  <si>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</si>
  <si>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</si>
  <si>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</si>
  <si>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</si>
  <si>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</si>
  <si>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</si>
  <si>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</si>
  <si>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</si>
  <si>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</si>
  <si>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</si>
  <si>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</si>
  <si>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</si>
  <si>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</si>
  <si>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</si>
  <si>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</si>
  <si>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</si>
  <si>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</si>
  <si>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</si>
  <si>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</si>
  <si>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</si>
  <si>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</si>
  <si>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</si>
  <si>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</si>
  <si>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</si>
  <si>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</si>
  <si>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</si>
  <si>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</si>
  <si>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</si>
  <si>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</si>
  <si>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</si>
  <si>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</si>
  <si>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</si>
  <si>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</si>
  <si>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</si>
  <si>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</si>
  <si>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</si>
  <si>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</si>
  <si>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</si>
  <si>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</si>
  <si>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</si>
  <si>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</si>
  <si>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</si>
  <si>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</si>
  <si>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</si>
  <si>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</si>
  <si>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</si>
  <si>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</si>
  <si>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</si>
  <si>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</si>
  <si>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</si>
  <si>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</si>
  <si>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</si>
  <si>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</si>
  <si>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</si>
  <si>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</si>
  <si>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</si>
  <si>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</si>
  <si>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</si>
  <si>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</si>
  <si>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</si>
  <si>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</si>
  <si>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</si>
  <si>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</si>
  <si>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</si>
  <si>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</si>
  <si>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</si>
  <si>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</si>
  <si>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</si>
  <si>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</si>
  <si>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</si>
  <si>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</si>
  <si>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</si>
  <si>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</si>
  <si>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</si>
  <si>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</si>
  <si>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</si>
  <si>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</si>
  <si>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</si>
  <si>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</si>
  <si>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</si>
  <si>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</si>
  <si>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</si>
  <si>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</si>
  <si>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</si>
  <si>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</si>
  <si>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</si>
  <si>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</si>
  <si>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</si>
  <si>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</si>
  <si>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</si>
  <si>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</si>
  <si>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</si>
  <si>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</si>
  <si>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</si>
  <si>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</si>
  <si>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</si>
  <si>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</si>
  <si>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SERVICIOS DE EDUCACION INICIAL EN EL MARCO DE LA ATENCION INTEGRAL DE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</si>
  <si>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2021-5-050035020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</si>
  <si>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</si>
  <si>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057-2015</t>
  </si>
  <si>
    <t>251-2016</t>
  </si>
  <si>
    <t>927-2016</t>
  </si>
  <si>
    <t>1006-2017</t>
  </si>
  <si>
    <t>0571-2018</t>
  </si>
  <si>
    <t>0239-2019</t>
  </si>
  <si>
    <t>Atender la primera infancia en el marco de la estratejia de cero a siempre, de conformidad con las directrices, lineamientos y parametros establecidos por ICBF, asi como regular las relaciones entre las partes derivadas de la entrega de aportes del ICBF a la entidad prestadora del servicio, para que asuma con su personal y bajo su exclucividad, responsabilidad dicha atencion.</t>
  </si>
  <si>
    <t>Prestar el servicio de atencion, educacion inicial y cuidado de las niños y las niñas menores de 5 años, o hasta su ingreso al grado de transicion, con el fin de promover el desarrollo integral de la primera infancia con la calidad, de conformidad con los lineamientos, manual operativo, las directrices, parametros y estandares establecidos por ICBF, en el marco de la estratejia de atencion integral "de cero a siempre", asi como regular las relaciones, entre las partes derivadas de la entrega de aportes del ICBF a la entidad prestadora de servicio, para que este asuma con su personal y bajo su excluciva responsabilidad dicha antencion.</t>
  </si>
  <si>
    <t xml:space="preserve">Prestar el servicio de atencion integral a niños y las niñas menores de 5 años, o hasta su ingreso al grado de transicion, con el fin de promover el desarrollo integral de la primera infancia, de conformidad el manual operativo de la modalidad institucional y las directrices establecidas por ICBF, en el marco de la politica de estado para el desarrollo integral de la primera infancia "de cero a siempre" en el servicio de hogares infantiles. </t>
  </si>
  <si>
    <t>Prestar el servicio de hogares infantiles -HI, de conformidad con el manual operativo de la modalidad institucional y las directrices establecidas por el ICBF, en armonia con la politica de estado para el desarrollo integral de la primera infancia "de cero a siempre".</t>
  </si>
  <si>
    <t>0350-2020</t>
  </si>
  <si>
    <t>DANIELA ZAPATA TORO</t>
  </si>
  <si>
    <t>CRA 8A N° 53 - 56</t>
  </si>
  <si>
    <t>2261655</t>
  </si>
  <si>
    <t xml:space="preserve">danielsuarezpb@gmail.com </t>
  </si>
  <si>
    <t>CL 54 N° 17B - 51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</si>
</sst>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B1" sqref="B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2677</v>
      </c>
      <c r="D15" s="35"/>
      <c r="E15" s="35"/>
      <c r="F15" s="5"/>
      <c r="G15" s="32" t="s">
        <v>1168</v>
      </c>
      <c r="H15" s="103" t="s">
        <v>36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811021339</v>
      </c>
      <c r="C20" s="5"/>
      <c r="D20" s="73"/>
      <c r="E20" s="5"/>
      <c r="F20" s="5"/>
      <c r="G20" s="5"/>
      <c r="H20" s="244"/>
      <c r="I20" s="149" t="s">
        <v>36</v>
      </c>
      <c r="J20" s="150" t="s">
        <v>38</v>
      </c>
      <c r="K20" s="151">
        <v>250303340</v>
      </c>
      <c r="L20" s="152"/>
      <c r="M20" s="152">
        <v>44561</v>
      </c>
      <c r="N20" s="135">
        <f>+(M20-L20)/30</f>
        <v>1485.3666666666666</v>
      </c>
      <c r="O20" s="138"/>
      <c r="U20" s="134"/>
      <c r="V20" s="105">
        <f ca="1">NOW()</f>
        <v>44193.764791898146</v>
      </c>
      <c r="W20" s="105">
        <f ca="1">NOW()</f>
        <v>44193.764791898146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ASOCIACIÓN PADRES DE FAMILIA HOGAR INFANTIL LAS MIRLAS</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2678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33</v>
      </c>
      <c r="D48" s="110" t="s">
        <v>2679</v>
      </c>
      <c r="E48" s="145">
        <v>42027</v>
      </c>
      <c r="F48" s="145">
        <v>42369</v>
      </c>
      <c r="G48" s="160">
        <f>IF(AND(E48&lt;&gt;"",F48&lt;&gt;""),((F48-E48)/30),"")</f>
        <v>11.4</v>
      </c>
      <c r="H48" s="114" t="s">
        <v>2685</v>
      </c>
      <c r="I48" s="113" t="s">
        <v>36</v>
      </c>
      <c r="J48" s="113" t="s">
        <v>38</v>
      </c>
      <c r="K48" s="116">
        <v>153025670</v>
      </c>
      <c r="L48" s="115" t="s">
        <v>1148</v>
      </c>
      <c r="M48" s="117"/>
      <c r="N48" s="115" t="s">
        <v>27</v>
      </c>
      <c r="O48" s="115" t="s">
        <v>26</v>
      </c>
      <c r="P48" s="78"/>
    </row>
    <row r="49" spans="1:16" s="6" customFormat="1" ht="24.75" customHeight="1" x14ac:dyDescent="0.25">
      <c r="A49" s="143">
        <v>2</v>
      </c>
      <c r="B49" s="122" t="s">
        <v>2665</v>
      </c>
      <c r="C49" s="112" t="s">
        <v>33</v>
      </c>
      <c r="D49" s="110" t="s">
        <v>2680</v>
      </c>
      <c r="E49" s="145">
        <v>42395</v>
      </c>
      <c r="F49" s="145">
        <v>42674</v>
      </c>
      <c r="G49" s="160">
        <f t="shared" ref="G49:G50" si="2">IF(AND(E49&lt;&gt;"",F49&lt;&gt;""),((F49-E49)/30),"")</f>
        <v>9.3000000000000007</v>
      </c>
      <c r="H49" s="114" t="s">
        <v>2686</v>
      </c>
      <c r="I49" s="113" t="s">
        <v>36</v>
      </c>
      <c r="J49" s="113" t="s">
        <v>38</v>
      </c>
      <c r="K49" s="116">
        <v>137718923</v>
      </c>
      <c r="L49" s="115" t="s">
        <v>1148</v>
      </c>
      <c r="M49" s="117"/>
      <c r="N49" s="115" t="s">
        <v>27</v>
      </c>
      <c r="O49" s="115" t="s">
        <v>26</v>
      </c>
      <c r="P49" s="78"/>
    </row>
    <row r="50" spans="1:16" s="6" customFormat="1" ht="24.75" customHeight="1" x14ac:dyDescent="0.25">
      <c r="A50" s="143">
        <v>3</v>
      </c>
      <c r="B50" s="122" t="s">
        <v>2665</v>
      </c>
      <c r="C50" s="112" t="s">
        <v>33</v>
      </c>
      <c r="D50" s="110" t="s">
        <v>2681</v>
      </c>
      <c r="E50" s="145">
        <v>42675</v>
      </c>
      <c r="F50" s="145">
        <v>43039</v>
      </c>
      <c r="G50" s="160">
        <f t="shared" si="2"/>
        <v>12.133333333333333</v>
      </c>
      <c r="H50" s="122" t="s">
        <v>2686</v>
      </c>
      <c r="I50" s="113" t="s">
        <v>36</v>
      </c>
      <c r="J50" s="113" t="s">
        <v>38</v>
      </c>
      <c r="K50" s="116">
        <v>192926348</v>
      </c>
      <c r="L50" s="115" t="s">
        <v>1148</v>
      </c>
      <c r="M50" s="117"/>
      <c r="N50" s="115" t="s">
        <v>27</v>
      </c>
      <c r="O50" s="115" t="s">
        <v>26</v>
      </c>
      <c r="P50" s="78"/>
    </row>
    <row r="51" spans="1:16" s="6" customFormat="1" ht="24.75" customHeight="1" outlineLevel="1" x14ac:dyDescent="0.25">
      <c r="A51" s="143">
        <v>4</v>
      </c>
      <c r="B51" s="122" t="s">
        <v>2665</v>
      </c>
      <c r="C51" s="112" t="s">
        <v>33</v>
      </c>
      <c r="D51" s="110" t="s">
        <v>2682</v>
      </c>
      <c r="E51" s="145">
        <v>43039</v>
      </c>
      <c r="F51" s="145">
        <v>43404</v>
      </c>
      <c r="G51" s="160">
        <f t="shared" ref="G51:G107" si="3">IF(AND(E51&lt;&gt;"",F51&lt;&gt;""),((F51-E51)/30),"")</f>
        <v>12.166666666666666</v>
      </c>
      <c r="H51" s="114" t="s">
        <v>2687</v>
      </c>
      <c r="I51" s="113" t="s">
        <v>36</v>
      </c>
      <c r="J51" s="113" t="s">
        <v>38</v>
      </c>
      <c r="K51" s="116">
        <v>231785848</v>
      </c>
      <c r="L51" s="115" t="s">
        <v>1148</v>
      </c>
      <c r="M51" s="117"/>
      <c r="N51" s="115" t="s">
        <v>27</v>
      </c>
      <c r="O51" s="115" t="s">
        <v>26</v>
      </c>
      <c r="P51" s="78"/>
    </row>
    <row r="52" spans="1:16" s="7" customFormat="1" ht="24.75" customHeight="1" outlineLevel="1" x14ac:dyDescent="0.25">
      <c r="A52" s="144">
        <v>5</v>
      </c>
      <c r="B52" s="122" t="s">
        <v>2665</v>
      </c>
      <c r="C52" s="112" t="s">
        <v>33</v>
      </c>
      <c r="D52" s="110" t="s">
        <v>2683</v>
      </c>
      <c r="E52" s="145">
        <v>43405</v>
      </c>
      <c r="F52" s="145">
        <v>43434</v>
      </c>
      <c r="G52" s="160">
        <f t="shared" si="3"/>
        <v>0.96666666666666667</v>
      </c>
      <c r="H52" s="122" t="s">
        <v>2687</v>
      </c>
      <c r="I52" s="113" t="s">
        <v>36</v>
      </c>
      <c r="J52" s="113" t="s">
        <v>38</v>
      </c>
      <c r="K52" s="116">
        <v>19431526</v>
      </c>
      <c r="L52" s="115" t="s">
        <v>1148</v>
      </c>
      <c r="M52" s="117"/>
      <c r="N52" s="115" t="s">
        <v>27</v>
      </c>
      <c r="O52" s="115" t="s">
        <v>26</v>
      </c>
      <c r="P52" s="79"/>
    </row>
    <row r="53" spans="1:16" s="7" customFormat="1" ht="24.75" customHeight="1" outlineLevel="1" x14ac:dyDescent="0.25">
      <c r="A53" s="144">
        <v>6</v>
      </c>
      <c r="B53" s="122" t="s">
        <v>2665</v>
      </c>
      <c r="C53" s="112" t="s">
        <v>33</v>
      </c>
      <c r="D53" s="110" t="s">
        <v>2684</v>
      </c>
      <c r="E53" s="145">
        <v>43484</v>
      </c>
      <c r="F53" s="145">
        <v>43811</v>
      </c>
      <c r="G53" s="160">
        <f t="shared" si="3"/>
        <v>10.9</v>
      </c>
      <c r="H53" s="119" t="s">
        <v>2688</v>
      </c>
      <c r="I53" s="113" t="s">
        <v>36</v>
      </c>
      <c r="J53" s="113" t="s">
        <v>38</v>
      </c>
      <c r="K53" s="116">
        <v>219251952</v>
      </c>
      <c r="L53" s="115" t="s">
        <v>1148</v>
      </c>
      <c r="M53" s="117"/>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2689</v>
      </c>
      <c r="E114" s="145">
        <v>43876</v>
      </c>
      <c r="F114" s="145">
        <v>44196</v>
      </c>
      <c r="G114" s="160">
        <f>IF(AND(E114&lt;&gt;"",F114&lt;&gt;""),((F114-E114)/30),"")</f>
        <v>10.666666666666666</v>
      </c>
      <c r="H114" s="177" t="s">
        <v>2676</v>
      </c>
      <c r="I114" s="121" t="s">
        <v>36</v>
      </c>
      <c r="J114" s="121" t="s">
        <v>38</v>
      </c>
      <c r="K114" s="123">
        <v>250830008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v>
      </c>
      <c r="G179" s="165" t="str">
        <f>IF(F179&gt;0,SUM(E179+F179),"")</f>
        <v/>
      </c>
      <c r="H179" s="5"/>
      <c r="I179" s="192" t="s">
        <v>2671</v>
      </c>
      <c r="J179" s="192"/>
      <c r="K179" s="192"/>
      <c r="L179" s="192"/>
      <c r="M179" s="172"/>
      <c r="O179" s="8"/>
      <c r="Q179" s="19"/>
      <c r="R179" s="159" t="str">
        <f>IF(M179&gt;0,SUM(L179+M179),"")</f>
        <v/>
      </c>
      <c r="T179" s="19"/>
      <c r="U179" s="238" t="s">
        <v>1166</v>
      </c>
      <c r="V179" s="238"/>
      <c r="W179" s="238"/>
      <c r="X179" s="24">
        <v>0.02</v>
      </c>
      <c r="Y179" s="164"/>
      <c r="Z179" s="165" t="str">
        <f>IF(Y179&gt;0,SUM(E181+Y179),"")</f>
        <v/>
      </c>
      <c r="AA179" s="19"/>
      <c r="AB179" s="19"/>
    </row>
    <row r="180" spans="1:28" ht="23.25" hidden="1" x14ac:dyDescent="0.25">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25" hidden="1" x14ac:dyDescent="0.25">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7" t="s">
        <v>2628</v>
      </c>
      <c r="L185" s="237"/>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36493</v>
      </c>
      <c r="D193" s="5"/>
      <c r="E193" s="126">
        <v>1801</v>
      </c>
      <c r="F193" s="5"/>
      <c r="G193" s="5"/>
      <c r="H193" s="147" t="s">
        <v>2690</v>
      </c>
      <c r="J193" s="5"/>
      <c r="K193" s="127">
        <v>42027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2694</v>
      </c>
      <c r="L211" s="21"/>
      <c r="M211" s="21"/>
      <c r="N211" s="21"/>
      <c r="O211" s="8"/>
    </row>
    <row r="212" spans="1:15" x14ac:dyDescent="0.25">
      <c r="A212" s="9"/>
      <c r="B212" s="27" t="s">
        <v>2619</v>
      </c>
      <c r="C212" s="147" t="s">
        <v>2690</v>
      </c>
      <c r="D212" s="21"/>
      <c r="G212" s="27" t="s">
        <v>2621</v>
      </c>
      <c r="H212" s="148" t="s">
        <v>2692</v>
      </c>
      <c r="J212" s="27" t="s">
        <v>2623</v>
      </c>
      <c r="K212" s="14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8" scale="2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2020-12-28T23:21:20Z</cp:lastPrinted>
  <dcterms:created xsi:type="dcterms:W3CDTF">2020-10-14T21:57:42Z</dcterms:created>
  <dcterms:modified xsi:type="dcterms:W3CDTF">2020-12-28T23:21:26Z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