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483\"/>
    </mc:Choice>
  </mc:AlternateContent>
  <xr:revisionPtr revIDLastSave="0" documentId="13_ncr:1_{1223C0ED-1047-48CE-BDEE-72D7777B65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<sst xmlns="http://schemas.openxmlformats.org/spreadsheetml/2006/main" count="3368" uniqueCount="2728">
  <si>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</si>
  <si>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</si>
  <si>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</si>
  <si>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</si>
  <si>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</si>
  <si>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</si>
  <si>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</si>
  <si>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</si>
  <si>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</si>
  <si>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</si>
  <si>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</si>
  <si>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</si>
  <si>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</si>
  <si>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</si>
  <si>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</si>
  <si>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</si>
  <si>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</si>
  <si>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</si>
  <si>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</si>
  <si>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</si>
  <si>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</si>
  <si>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</si>
  <si>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</si>
  <si>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</si>
  <si>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</si>
  <si>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</si>
  <si>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</si>
  <si>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</si>
  <si>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</si>
  <si>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</si>
  <si>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</si>
  <si>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</si>
  <si>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</si>
  <si>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</si>
  <si>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</si>
  <si>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</si>
  <si>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</si>
  <si>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</si>
  <si>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</si>
  <si>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</si>
  <si>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</si>
  <si>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</si>
  <si>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</si>
  <si>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</si>
  <si>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</si>
  <si>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</si>
  <si>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</si>
  <si>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</si>
  <si>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</si>
  <si>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</si>
  <si>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</si>
  <si>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</si>
  <si>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</si>
  <si>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</si>
  <si>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</si>
  <si>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</si>
  <si>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</si>
  <si>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</si>
  <si>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</si>
  <si>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</si>
  <si>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</si>
  <si>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</si>
  <si>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</si>
  <si>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</si>
  <si>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</si>
  <si>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</si>
  <si>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</si>
  <si>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</si>
  <si>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</si>
  <si>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</si>
  <si>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</si>
  <si>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</si>
  <si>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</si>
  <si>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</si>
  <si>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</si>
  <si>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</si>
  <si>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</si>
  <si>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</si>
  <si>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</si>
  <si>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</si>
  <si>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</si>
  <si>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</si>
  <si>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</si>
  <si>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</si>
  <si>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</si>
  <si>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</si>
  <si>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</si>
  <si>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</si>
  <si>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</si>
  <si>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</si>
  <si>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</si>
  <si>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</si>
  <si>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</si>
  <si>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</si>
  <si>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</si>
  <si>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</si>
  <si>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</si>
  <si>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</si>
  <si>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</si>
  <si>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</si>
  <si>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</si>
  <si>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</si>
  <si>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</si>
  <si>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</si>
  <si>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</si>
  <si>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</si>
  <si>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</si>
  <si>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</si>
  <si>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</si>
  <si>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</si>
  <si>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</si>
  <si>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</si>
  <si>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</si>
  <si>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</si>
  <si>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</si>
  <si>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</si>
  <si>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</si>
  <si>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</si>
  <si>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</si>
  <si>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</si>
  <si>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</si>
  <si>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</si>
  <si>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</si>
  <si>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</si>
  <si>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</si>
  <si>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</si>
  <si>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</si>
  <si>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</si>
  <si>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</si>
  <si>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</si>
  <si>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</si>
  <si>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</si>
  <si>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</si>
  <si>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</si>
  <si>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</si>
  <si>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</si>
  <si>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</si>
  <si>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</si>
  <si>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</si>
  <si>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</si>
  <si>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</si>
  <si>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</si>
  <si>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</si>
  <si>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</si>
  <si>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</si>
  <si>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</si>
  <si>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</si>
  <si>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</si>
  <si>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</si>
  <si>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</si>
  <si>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</si>
  <si>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</si>
  <si>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</si>
  <si>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</si>
  <si>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</si>
  <si>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</si>
  <si>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</si>
  <si>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</si>
  <si>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</si>
  <si>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</si>
  <si>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</si>
  <si>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</si>
  <si>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</si>
  <si>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</si>
  <si>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</si>
  <si>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</si>
  <si>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</si>
  <si>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</si>
  <si>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</si>
  <si>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</si>
  <si>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</si>
  <si>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</si>
  <si>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</si>
  <si>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</si>
  <si>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</si>
  <si>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</si>
  <si>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</si>
  <si>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</si>
  <si>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</si>
  <si>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</si>
  <si>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</si>
  <si>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</si>
  <si>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</si>
  <si>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</si>
  <si>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</si>
  <si>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</si>
  <si>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</si>
  <si>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</si>
  <si>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</si>
  <si>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</si>
  <si>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</si>
  <si>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</si>
  <si>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</si>
  <si>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</si>
  <si>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</si>
  <si>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</si>
  <si>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</si>
  <si>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</si>
  <si>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</si>
  <si>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</si>
  <si>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</si>
  <si>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</si>
  <si>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</si>
  <si>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</si>
  <si>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</si>
  <si>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</si>
  <si>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</si>
  <si>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</si>
  <si>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</si>
  <si>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</si>
  <si>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</si>
  <si>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</si>
  <si>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</si>
  <si>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</si>
  <si>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</si>
  <si>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</si>
  <si>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</si>
  <si>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</si>
  <si>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</si>
  <si>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</si>
  <si>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</si>
  <si>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</si>
  <si>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</si>
  <si>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</si>
  <si>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</si>
  <si>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</si>
  <si>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</si>
  <si>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</si>
  <si>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</si>
  <si>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</si>
  <si>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</si>
  <si>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</si>
  <si>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</si>
  <si>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</si>
  <si>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</si>
  <si>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</si>
  <si>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</si>
  <si>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</si>
  <si>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</si>
  <si>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</si>
  <si>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</si>
  <si>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</si>
  <si>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</si>
  <si>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</si>
  <si>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</si>
  <si>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</si>
  <si>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</si>
  <si>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</si>
  <si>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</si>
  <si>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</si>
  <si>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</si>
  <si>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</si>
  <si>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</si>
  <si>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</si>
  <si>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</si>
  <si>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</si>
  <si>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</si>
  <si>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</si>
  <si>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</si>
  <si>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</si>
  <si>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</si>
  <si>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</si>
  <si>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</si>
  <si>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</si>
  <si>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</si>
  <si>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</si>
  <si>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</si>
  <si>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</si>
  <si>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</si>
  <si>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</si>
  <si>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</si>
  <si>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</si>
  <si>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</si>
  <si>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</si>
  <si>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</si>
  <si>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</si>
  <si>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</si>
  <si>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</si>
  <si>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</si>
  <si>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</si>
  <si>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</si>
  <si>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</si>
  <si>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</si>
  <si>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</si>
  <si>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</si>
  <si>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</si>
  <si>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</si>
  <si>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</si>
  <si>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</si>
  <si>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</si>
  <si>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</si>
  <si>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</si>
  <si>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</si>
  <si>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</si>
  <si>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</si>
  <si>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</si>
  <si>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</si>
  <si>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</si>
  <si>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</si>
  <si>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</si>
  <si>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</si>
  <si>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</si>
  <si>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</si>
  <si>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</si>
  <si>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</si>
  <si>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</si>
  <si>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</si>
  <si>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</si>
  <si>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</si>
  <si>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</si>
  <si>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</si>
  <si>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</si>
  <si>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</si>
  <si>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</si>
  <si>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</si>
  <si>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</si>
  <si>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</si>
  <si>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</si>
  <si>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</si>
  <si>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</si>
  <si>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</si>
  <si>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</si>
  <si>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</si>
  <si>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</si>
  <si>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</si>
  <si>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</si>
  <si>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</si>
  <si>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</si>
  <si>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</si>
  <si>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</si>
  <si>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</si>
  <si>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</si>
  <si>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</si>
  <si>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</si>
  <si>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</si>
  <si>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</si>
  <si>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</si>
  <si>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</si>
  <si>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</si>
  <si>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</si>
  <si>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</si>
  <si>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</si>
  <si>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</si>
  <si>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</si>
  <si>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</si>
  <si>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</si>
  <si>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</si>
  <si>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</si>
  <si>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</si>
  <si>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</si>
  <si>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</si>
  <si>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</si>
  <si>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</si>
  <si>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</si>
  <si>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</si>
  <si>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</si>
  <si>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</si>
  <si>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</si>
  <si>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</si>
  <si>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</si>
  <si>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</si>
  <si>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</si>
  <si>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</si>
  <si>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</si>
  <si>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</si>
  <si>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</si>
  <si>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</si>
  <si>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</si>
  <si>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</si>
  <si>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</si>
  <si>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</si>
  <si>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</si>
  <si>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</si>
  <si>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</si>
  <si>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</si>
  <si>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</si>
  <si>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</si>
  <si>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</si>
  <si>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</si>
  <si>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</si>
  <si>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</si>
  <si>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</si>
  <si>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</si>
  <si>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</si>
  <si>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</si>
  <si>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</si>
  <si>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</si>
  <si>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</si>
  <si>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</si>
  <si>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</si>
  <si>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</si>
  <si>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</si>
  <si>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</si>
  <si>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</si>
  <si>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</si>
  <si>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</si>
  <si>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</si>
  <si>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</si>
  <si>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</si>
  <si>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</si>
  <si>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</si>
  <si>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</si>
  <si>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</si>
  <si>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</si>
  <si>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</si>
  <si>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</si>
  <si>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</si>
  <si>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</si>
  <si>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</si>
  <si>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</si>
  <si>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</si>
  <si>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</si>
  <si>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</si>
  <si>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</si>
  <si>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</si>
  <si>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</si>
  <si>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</si>
  <si>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</si>
  <si>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</si>
  <si>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</si>
  <si>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</si>
  <si>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</si>
  <si>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</si>
  <si>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</si>
  <si>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</si>
  <si>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</si>
  <si>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</si>
  <si>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</si>
  <si>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</si>
  <si>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</si>
  <si>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</si>
  <si>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</si>
  <si>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</si>
  <si>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</si>
  <si>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</si>
  <si>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</si>
  <si>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</si>
  <si>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</si>
  <si>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</si>
  <si>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</si>
  <si>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</si>
  <si>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</si>
  <si>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</si>
  <si>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</si>
  <si>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</si>
  <si>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</si>
  <si>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</si>
  <si>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</si>
  <si>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</si>
  <si>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</si>
  <si>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</si>
  <si>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</si>
  <si>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</si>
  <si>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</si>
  <si>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</si>
  <si>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</si>
  <si>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</si>
  <si>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</si>
  <si>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</si>
  <si>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</si>
  <si>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</si>
  <si>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</si>
  <si>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</si>
  <si>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</si>
  <si>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</si>
  <si>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</si>
  <si>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</si>
  <si>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</si>
  <si>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</si>
  <si>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</si>
  <si>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</si>
  <si>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</si>
  <si>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</si>
  <si>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</si>
  <si>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</si>
  <si>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</si>
  <si>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</si>
  <si>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</si>
  <si>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</si>
  <si>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</si>
  <si>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</si>
  <si>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</si>
  <si>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</si>
  <si>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</si>
  <si>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</si>
  <si>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</si>
  <si>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</si>
  <si>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</si>
  <si>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</si>
  <si>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</si>
  <si>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</si>
  <si>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</si>
  <si>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</si>
  <si>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</si>
  <si>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</si>
  <si>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</si>
  <si>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</si>
  <si>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</si>
  <si>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</si>
  <si>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</si>
  <si>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</si>
  <si>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</si>
  <si>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</si>
  <si>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</si>
  <si>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</si>
  <si>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</si>
  <si>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</si>
  <si>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</si>
  <si>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</si>
  <si>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</si>
  <si>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</si>
  <si>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</si>
  <si>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</si>
  <si>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</si>
  <si>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</si>
  <si>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</si>
  <si>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</si>
  <si>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</si>
  <si>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</si>
  <si>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</si>
  <si>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</si>
  <si>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</si>
  <si>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</si>
  <si>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</si>
  <si>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</si>
  <si>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</si>
  <si>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</si>
  <si>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</si>
  <si>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</si>
  <si>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</si>
  <si>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</si>
  <si>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</si>
  <si>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</si>
  <si>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</si>
  <si>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</si>
  <si>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</si>
  <si>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</si>
  <si>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</si>
  <si>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</si>
  <si>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</si>
  <si>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</si>
  <si>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</si>
  <si>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</si>
  <si>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</si>
  <si>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</si>
  <si>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</si>
  <si>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</si>
  <si>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</si>
  <si>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</si>
  <si>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</si>
  <si>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</si>
  <si>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</si>
  <si>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</si>
  <si>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</si>
  <si>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</si>
  <si>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</si>
  <si>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</si>
  <si>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</si>
  <si>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</si>
  <si>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</si>
  <si>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</si>
  <si>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</si>
  <si>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</si>
  <si>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</si>
  <si>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</si>
  <si>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</si>
  <si>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</si>
  <si>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</si>
  <si>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</si>
  <si>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</si>
  <si>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</si>
  <si>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</si>
  <si>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</si>
  <si>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</si>
  <si>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</si>
  <si>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</si>
  <si>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</si>
  <si>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</si>
  <si>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</si>
  <si>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</si>
  <si>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</si>
  <si>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</si>
  <si>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</si>
  <si>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</si>
  <si>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</si>
  <si>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</si>
  <si>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</si>
  <si>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</si>
  <si>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</si>
  <si>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</si>
  <si>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</si>
  <si>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</si>
  <si>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</si>
  <si>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</si>
  <si>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</si>
  <si>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</si>
  <si>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</si>
  <si>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</si>
  <si>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</si>
  <si>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</si>
  <si>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</si>
  <si>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</si>
  <si>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</si>
  <si>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</si>
  <si>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</si>
  <si>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</si>
  <si>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</si>
  <si>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</si>
  <si>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</si>
  <si>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</si>
  <si>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</si>
  <si>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</si>
  <si>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</si>
  <si>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</si>
  <si>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</si>
  <si>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</si>
  <si>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</si>
  <si>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</si>
  <si>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</si>
  <si>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</si>
  <si>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</si>
  <si>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</si>
  <si>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</si>
  <si>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</si>
  <si>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</si>
  <si>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</si>
  <si>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</si>
  <si>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</si>
  <si>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</si>
  <si>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</si>
  <si>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</si>
  <si>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</si>
  <si>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</si>
  <si>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</si>
  <si>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</si>
  <si>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</si>
  <si>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</si>
  <si>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</si>
  <si>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</si>
  <si>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</si>
  <si>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</si>
  <si>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</si>
  <si>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</si>
  <si>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</si>
  <si>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</si>
  <si>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</si>
  <si>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</si>
  <si>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</si>
  <si>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</si>
  <si>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</si>
  <si>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</si>
  <si>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</si>
  <si>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</si>
  <si>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</si>
  <si>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</si>
  <si>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</si>
  <si>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</si>
  <si>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</si>
  <si>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</si>
  <si>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</si>
  <si>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</si>
  <si>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</si>
  <si>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</si>
  <si>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</si>
  <si>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</si>
  <si>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</si>
  <si>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</si>
  <si>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</si>
  <si>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</si>
  <si>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</si>
  <si>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</si>
  <si>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</si>
  <si>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</si>
  <si>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</si>
  <si>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</si>
  <si>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</si>
  <si>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</si>
  <si>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</si>
  <si>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</si>
  <si>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</si>
  <si>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</si>
  <si>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</si>
  <si>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</si>
  <si>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</si>
  <si>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</si>
  <si>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</si>
  <si>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</si>
  <si>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</si>
  <si>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</si>
  <si>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</si>
  <si>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</si>
  <si>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</si>
  <si>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</si>
  <si>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</si>
  <si>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</si>
  <si>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</si>
  <si>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</si>
  <si>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</si>
  <si>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</si>
  <si>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</si>
  <si>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</si>
  <si>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</si>
  <si>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</si>
  <si>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</si>
  <si>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</si>
  <si>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</si>
  <si>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</si>
  <si>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</si>
  <si>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</si>
  <si>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</si>
  <si>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</si>
  <si>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</si>
  <si>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</si>
  <si>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</si>
  <si>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</si>
  <si>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</si>
  <si>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</si>
  <si>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</si>
  <si>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</si>
  <si>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</si>
  <si>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</si>
  <si>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</si>
  <si>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</si>
  <si>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</si>
  <si>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</si>
  <si>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</si>
  <si>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</si>
  <si>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</si>
  <si>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</si>
  <si>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</si>
  <si>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</si>
  <si>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</si>
  <si>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</si>
  <si>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</si>
  <si>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</si>
  <si>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</si>
  <si>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</si>
  <si>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</si>
  <si>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</si>
  <si>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</si>
  <si>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</si>
  <si>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</si>
  <si>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</si>
  <si>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</si>
  <si>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</si>
  <si>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</si>
  <si>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</si>
  <si>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</si>
  <si>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</si>
  <si>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</si>
  <si>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</si>
  <si>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</si>
  <si>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</si>
  <si>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</si>
  <si>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</si>
  <si>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</si>
  <si>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</si>
  <si>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</si>
  <si>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</si>
  <si>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</si>
  <si>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</si>
  <si>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</si>
  <si>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</si>
  <si>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</si>
  <si>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</si>
  <si>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</si>
  <si>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</si>
  <si>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</si>
  <si>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</si>
  <si>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</si>
  <si>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</si>
  <si>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</si>
  <si>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</si>
  <si>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</si>
  <si>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</si>
  <si>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</si>
  <si>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</si>
  <si>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</si>
  <si>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</si>
  <si>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</si>
  <si>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</si>
  <si>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</si>
  <si>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</si>
  <si>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</si>
  <si>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</si>
  <si>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</si>
  <si>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</si>
  <si>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</si>
  <si>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</si>
  <si>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</si>
  <si>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</si>
  <si>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</si>
  <si>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</si>
  <si>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</si>
  <si>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</si>
  <si>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</si>
  <si>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</si>
  <si>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</si>
  <si>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</si>
  <si>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</si>
  <si>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</si>
  <si>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</si>
  <si>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</si>
  <si>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</si>
  <si>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</si>
  <si>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</si>
  <si>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</si>
  <si>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</si>
  <si>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</si>
  <si>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</si>
  <si>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</si>
  <si>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</si>
  <si>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</si>
  <si>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</si>
  <si>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</si>
  <si>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</si>
  <si>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</si>
  <si>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</si>
  <si>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</si>
  <si>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</si>
  <si>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</si>
  <si>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</si>
  <si>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</si>
  <si>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</si>
  <si>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</si>
  <si>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</si>
  <si>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</si>
  <si>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</si>
  <si>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</si>
  <si>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</si>
  <si>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</si>
  <si>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</si>
  <si>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</si>
  <si>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</si>
  <si>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</si>
  <si>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</si>
  <si>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</si>
  <si>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</si>
  <si>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</si>
  <si>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</si>
  <si>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</si>
  <si>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</si>
  <si>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</si>
  <si>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</si>
  <si>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</si>
  <si>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</si>
  <si>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</si>
  <si>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</si>
  <si>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</si>
  <si>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</si>
  <si>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</si>
  <si>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</si>
  <si>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</si>
  <si>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</si>
  <si>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</si>
  <si>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</si>
  <si>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</si>
  <si>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</si>
  <si>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</si>
  <si>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</si>
  <si>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</si>
  <si>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</si>
  <si>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</si>
  <si>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</si>
  <si>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</si>
  <si>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</si>
  <si>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</si>
  <si>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</si>
  <si>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</si>
  <si>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</si>
  <si>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</si>
  <si>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</si>
  <si>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</si>
  <si>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</si>
  <si>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</si>
  <si>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</si>
  <si>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</si>
  <si>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</si>
  <si>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</si>
  <si>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</si>
  <si>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</si>
  <si>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</si>
  <si>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</si>
  <si>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</si>
  <si>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</si>
  <si>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</si>
  <si>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</si>
  <si>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</si>
  <si>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</si>
  <si>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</si>
  <si>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</si>
  <si>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</si>
  <si>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</si>
  <si>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</si>
  <si>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</si>
  <si>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</si>
  <si>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</si>
  <si>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</si>
  <si>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</si>
  <si>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</si>
  <si>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</si>
  <si>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</si>
  <si>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</si>
  <si>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</si>
  <si>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</si>
  <si>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</si>
  <si>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</si>
  <si>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</si>
  <si>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</si>
  <si>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</si>
  <si>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</si>
  <si>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</si>
  <si>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</si>
  <si>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</si>
  <si>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</si>
  <si>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</si>
  <si>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</si>
  <si>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</si>
  <si>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</si>
  <si>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</si>
  <si>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</si>
  <si>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</si>
  <si>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</si>
  <si>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</si>
  <si>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</si>
  <si>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</si>
  <si>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</si>
  <si>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</si>
  <si>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</si>
  <si>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</si>
  <si>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</si>
  <si>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</si>
  <si>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</si>
  <si>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</si>
  <si>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</si>
  <si>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</si>
  <si>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</si>
  <si>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</si>
  <si>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</si>
  <si>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</si>
  <si>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</si>
  <si>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</si>
  <si>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</si>
  <si>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</si>
  <si>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</si>
  <si>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</si>
  <si>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</si>
  <si>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</si>
  <si>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</si>
  <si>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</si>
  <si>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</si>
  <si>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</si>
  <si>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</si>
  <si>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</si>
  <si>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</si>
  <si>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</si>
  <si>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</si>
  <si>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</si>
  <si>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</si>
  <si>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</si>
  <si>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</si>
  <si>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</si>
  <si>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</si>
  <si>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</si>
  <si>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</si>
  <si>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</si>
  <si>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</si>
  <si>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</si>
  <si>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</si>
  <si>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</si>
  <si>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</si>
  <si>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</si>
  <si>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</si>
  <si>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</si>
  <si>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</si>
  <si>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</si>
  <si>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</si>
  <si>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</si>
  <si>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</si>
  <si>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</si>
  <si>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</si>
  <si>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</si>
  <si>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</si>
  <si>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</si>
  <si>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</si>
  <si>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</si>
  <si>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</si>
  <si>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</si>
  <si>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</si>
  <si>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</si>
  <si>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</si>
  <si>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</si>
  <si>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</si>
  <si>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</si>
  <si>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</si>
  <si>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</si>
  <si>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</si>
  <si>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</si>
  <si>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</si>
  <si>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</si>
  <si>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</si>
  <si>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</si>
  <si>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</si>
  <si>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</si>
  <si>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</si>
  <si>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</si>
  <si>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</si>
  <si>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</si>
  <si>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</si>
  <si>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</si>
  <si>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</si>
  <si>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</si>
  <si>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</si>
  <si>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</si>
  <si>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</si>
  <si>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</si>
  <si>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</si>
  <si>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</si>
  <si>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</si>
  <si>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</si>
  <si>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</si>
  <si>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</si>
  <si>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</si>
  <si>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</si>
  <si>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</si>
  <si>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</si>
  <si>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</si>
  <si>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</si>
  <si>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</si>
  <si>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</si>
  <si>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</si>
  <si>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</si>
  <si>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</si>
  <si>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</si>
  <si>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</si>
  <si>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</si>
  <si>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</si>
  <si>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</si>
  <si>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</si>
  <si>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</si>
  <si>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</si>
  <si>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</si>
  <si>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</si>
  <si>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</si>
  <si>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</si>
  <si>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</si>
  <si>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</si>
  <si>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</si>
  <si>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</si>
  <si>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</si>
  <si>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</si>
  <si>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</si>
  <si>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</si>
  <si>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</si>
  <si>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</si>
  <si>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</si>
  <si>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</si>
  <si>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</si>
  <si>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</si>
  <si>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</si>
  <si>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</si>
  <si>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</si>
  <si>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</si>
  <si>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</si>
  <si>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</si>
  <si>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</si>
  <si>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</si>
  <si>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</si>
  <si>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</si>
  <si>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</si>
  <si>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</si>
  <si>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</si>
  <si>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</si>
  <si>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</si>
  <si>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</si>
  <si>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</si>
  <si>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</si>
  <si>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</si>
  <si>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</si>
  <si>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</si>
  <si>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</si>
  <si>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</si>
  <si>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</si>
  <si>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</si>
  <si>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</si>
  <si>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</si>
  <si>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</si>
  <si>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</si>
  <si>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</si>
  <si>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</si>
  <si>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</si>
  <si>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</si>
  <si>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</si>
  <si>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</si>
  <si>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</si>
  <si>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</si>
  <si>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</si>
  <si>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</si>
  <si>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</si>
  <si>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</si>
  <si>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</si>
  <si>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</si>
  <si>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</si>
  <si>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</si>
  <si>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</si>
  <si>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</si>
  <si>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</si>
  <si>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</si>
  <si>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</si>
  <si>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</si>
  <si>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</si>
  <si>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</si>
  <si>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</si>
  <si>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</si>
  <si>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</si>
  <si>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</si>
  <si>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</si>
  <si>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</si>
  <si>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</si>
  <si>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</si>
  <si>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</si>
  <si>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</si>
  <si>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</si>
  <si>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</si>
  <si>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</si>
  <si>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</si>
  <si>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</si>
  <si>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</si>
  <si>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</si>
  <si>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</si>
  <si>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</si>
  <si>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</si>
  <si>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</si>
  <si>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</si>
  <si>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</si>
  <si>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</si>
  <si>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</si>
  <si>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</si>
  <si>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</si>
  <si>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</si>
  <si>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</si>
  <si>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</si>
  <si>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</si>
  <si>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</si>
  <si>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</si>
  <si>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</si>
  <si>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</si>
  <si>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</si>
  <si>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</si>
  <si>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</si>
  <si>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</si>
  <si>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</si>
  <si>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</si>
  <si>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</si>
  <si>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</si>
  <si>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</si>
  <si>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</si>
  <si>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</si>
  <si>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</si>
  <si>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</si>
  <si>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</si>
  <si>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</si>
  <si>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</si>
  <si>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</si>
  <si>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</si>
  <si>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</si>
  <si>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</si>
  <si>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</si>
  <si>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</si>
  <si>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</si>
  <si>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</si>
  <si>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</si>
  <si>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</si>
  <si>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</si>
  <si>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</si>
  <si>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</si>
  <si>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</si>
  <si>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</si>
  <si>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</si>
  <si>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</si>
  <si>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</si>
  <si>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</si>
  <si>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</si>
  <si>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</si>
  <si>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</si>
  <si>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</si>
  <si>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</si>
  <si>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</si>
  <si>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</si>
  <si>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</si>
  <si>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</si>
  <si>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</si>
  <si>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</si>
  <si>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</si>
  <si>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</si>
  <si>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</si>
  <si>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</si>
  <si>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</si>
  <si>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</si>
  <si>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</si>
  <si>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</si>
  <si>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</si>
  <si>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</si>
  <si>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</si>
  <si>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</si>
  <si>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</si>
  <si>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</si>
  <si>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</si>
  <si>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</si>
  <si>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</si>
  <si>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</si>
  <si>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</si>
  <si>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</si>
  <si>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</si>
  <si>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</si>
  <si>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</si>
  <si>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</si>
  <si>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</si>
  <si>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</si>
  <si>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</si>
  <si>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</si>
  <si>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</si>
  <si>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</si>
  <si>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</si>
  <si>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</si>
  <si>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</si>
  <si>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</si>
  <si>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</si>
  <si>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</si>
  <si>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</si>
  <si>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</si>
  <si>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</si>
  <si>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</si>
  <si>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</si>
  <si>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</si>
  <si>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</si>
  <si>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</si>
  <si>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</si>
  <si>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</si>
  <si>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</si>
  <si>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</si>
  <si>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</si>
  <si>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</si>
  <si>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</si>
  <si>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</si>
  <si>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</si>
  <si>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</si>
  <si>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</si>
  <si>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</si>
  <si>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</si>
  <si>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</si>
  <si>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</si>
  <si>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</si>
  <si>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</si>
  <si>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</si>
  <si>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</si>
  <si>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</si>
  <si>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</si>
  <si>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</si>
  <si>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</si>
  <si>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</si>
  <si>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</si>
  <si>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</si>
  <si>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</si>
  <si>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</si>
  <si>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</si>
  <si>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</si>
  <si>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</si>
  <si>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</si>
  <si>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</si>
  <si>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</si>
  <si>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</si>
  <si>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</si>
  <si>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</si>
  <si>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</si>
  <si>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</si>
  <si>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</si>
  <si>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</si>
  <si>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</si>
  <si>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</si>
  <si>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</si>
  <si>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</si>
  <si>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</si>
  <si>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</si>
  <si>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</si>
  <si>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</si>
  <si>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</si>
  <si>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</si>
  <si>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</si>
  <si>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</si>
  <si>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</si>
  <si>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</si>
  <si>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</si>
  <si>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</si>
  <si>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</si>
  <si>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</si>
  <si>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</si>
  <si>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</si>
  <si>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</si>
  <si>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</si>
  <si>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</si>
  <si>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</si>
  <si>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</si>
  <si>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</si>
  <si>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</si>
  <si>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</si>
  <si>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</si>
  <si>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</si>
  <si>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</si>
  <si>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</si>
  <si>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</si>
  <si>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</si>
  <si>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</si>
  <si>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</si>
  <si>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</si>
  <si>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</si>
  <si>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</si>
  <si>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</si>
  <si>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</si>
  <si>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</si>
  <si>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</si>
  <si>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</si>
  <si>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</si>
  <si>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</si>
  <si>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</si>
  <si>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</si>
  <si>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</si>
  <si>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</si>
  <si>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</si>
  <si>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</si>
  <si>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</si>
  <si>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</si>
  <si>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</si>
  <si>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</si>
  <si>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</si>
  <si>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</si>
  <si>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</si>
  <si>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</si>
  <si>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</si>
  <si>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</si>
  <si>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</si>
  <si>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</si>
  <si>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</si>
  <si>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</si>
  <si>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</si>
  <si>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</si>
  <si>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</si>
  <si>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</si>
  <si>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</si>
  <si>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</si>
  <si>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</si>
  <si>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</si>
  <si>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</si>
  <si>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</si>
  <si>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</si>
  <si>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</si>
  <si>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</si>
  <si>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</si>
  <si>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</si>
  <si>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</si>
  <si>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</si>
  <si>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</si>
  <si>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</si>
  <si>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</si>
  <si>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</si>
  <si>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</si>
  <si>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</si>
  <si>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</si>
  <si>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</si>
  <si>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</si>
  <si>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</si>
  <si>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</si>
  <si>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</si>
  <si>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</si>
  <si>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</si>
  <si>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</si>
  <si>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</si>
  <si>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</si>
  <si>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</si>
  <si>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</si>
  <si>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</si>
  <si>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</si>
  <si>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</si>
  <si>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</si>
  <si>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</si>
  <si>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</si>
  <si>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</si>
  <si>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</si>
  <si>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</si>
  <si>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</si>
  <si>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</si>
  <si>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</si>
  <si>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</si>
  <si>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</si>
  <si>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</si>
  <si>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</si>
  <si>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</si>
  <si>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</si>
  <si>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</si>
  <si>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</si>
  <si>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</si>
  <si>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</si>
  <si>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</si>
  <si>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</si>
  <si>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</si>
  <si>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</si>
  <si>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</si>
  <si>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</si>
  <si>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</si>
  <si>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</si>
  <si>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</si>
  <si>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</si>
  <si>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</si>
  <si>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</si>
  <si>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</si>
  <si>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</si>
  <si>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</si>
  <si>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</si>
  <si>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</si>
  <si>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</si>
  <si>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</si>
  <si>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</si>
  <si>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</si>
  <si>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</si>
  <si>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</si>
  <si>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</si>
  <si>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</si>
  <si>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</si>
  <si>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</si>
  <si>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</si>
  <si>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</si>
  <si>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</si>
  <si>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</si>
  <si>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</si>
  <si>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</si>
  <si>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</si>
  <si>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</si>
  <si>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</si>
  <si>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</si>
  <si>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</si>
  <si>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</si>
  <si>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</si>
  <si>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</si>
  <si>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</si>
  <si>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</si>
  <si>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</si>
  <si>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</si>
  <si>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</si>
  <si>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</si>
  <si>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</si>
  <si>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</si>
  <si>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</si>
  <si>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</si>
  <si>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</si>
  <si>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</si>
  <si>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</si>
  <si>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</si>
  <si>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</si>
  <si>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</si>
  <si>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</si>
  <si>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</si>
  <si>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</si>
  <si>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</si>
  <si>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</si>
  <si>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</si>
  <si>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</si>
  <si>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</si>
  <si>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</si>
  <si>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</si>
  <si>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</si>
  <si>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</si>
  <si>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</si>
  <si>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</si>
  <si>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</si>
  <si>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</si>
  <si>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</si>
  <si>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</si>
  <si>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</si>
  <si>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</si>
  <si>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</si>
  <si>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</si>
  <si>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</si>
  <si>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</si>
  <si>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</si>
  <si>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</si>
  <si>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</si>
  <si>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</si>
  <si>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</si>
  <si>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</si>
  <si>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</si>
  <si>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</si>
  <si>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</si>
  <si>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</si>
  <si>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</si>
  <si>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</si>
  <si>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</si>
  <si>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</si>
  <si>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</si>
  <si>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</si>
  <si>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</si>
  <si>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</si>
  <si>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</si>
  <si>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</si>
  <si>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</si>
  <si>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</si>
  <si>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</si>
  <si>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</si>
  <si>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</si>
  <si>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</si>
  <si>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</si>
  <si>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</si>
  <si>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</si>
  <si>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</si>
  <si>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</si>
  <si>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</si>
  <si>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</si>
  <si>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</si>
  <si>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</si>
  <si>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</si>
  <si>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</si>
  <si>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</si>
  <si>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</si>
  <si>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</si>
  <si>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</si>
  <si>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</si>
  <si>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</si>
  <si>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</si>
  <si>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</si>
  <si>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</si>
  <si>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</si>
  <si>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</si>
  <si>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</si>
  <si>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</si>
  <si>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</si>
  <si>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</si>
  <si>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</si>
  <si>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</si>
  <si>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</si>
  <si>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</si>
  <si>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</si>
  <si>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</si>
  <si>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</si>
  <si>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</si>
  <si>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</si>
  <si>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</si>
  <si>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</si>
  <si>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</si>
  <si>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</si>
  <si>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</si>
  <si>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</si>
  <si>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</si>
  <si>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</si>
  <si>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</si>
  <si>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</si>
  <si>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</si>
  <si>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</si>
  <si>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</si>
  <si>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</si>
  <si>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</si>
  <si>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</si>
  <si>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</si>
  <si>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</si>
  <si>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</si>
  <si>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</si>
  <si>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</si>
  <si>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</si>
  <si>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</si>
  <si>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</si>
  <si>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</si>
  <si>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</si>
  <si>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</si>
  <si>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</si>
  <si>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</si>
  <si>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</si>
  <si>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</si>
  <si>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</si>
  <si>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</si>
  <si>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</si>
  <si>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</si>
  <si>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</si>
  <si>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</si>
  <si>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</si>
  <si>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</si>
  <si>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</si>
  <si>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</si>
  <si>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</si>
  <si>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</si>
  <si>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</si>
  <si>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</si>
  <si>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</si>
  <si>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</si>
  <si>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</si>
  <si>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</si>
  <si>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</si>
  <si>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</si>
  <si>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</si>
  <si>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</si>
  <si>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</si>
  <si>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</si>
  <si>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</si>
  <si>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</si>
  <si>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</si>
  <si>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</si>
  <si>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</si>
  <si>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</si>
  <si>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</si>
  <si>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</si>
  <si>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</si>
  <si>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</si>
  <si>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</si>
  <si>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</si>
  <si>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</si>
  <si>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</si>
  <si>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</si>
  <si>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</si>
  <si>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</si>
  <si>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</si>
  <si>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</si>
  <si>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</si>
  <si>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</si>
  <si>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</si>
  <si>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</si>
  <si>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</si>
  <si>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</si>
  <si>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</si>
  <si>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</si>
  <si>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</si>
  <si>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</si>
  <si>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</si>
  <si>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</si>
  <si>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</si>
  <si>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</si>
  <si>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</si>
  <si>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</si>
  <si>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</si>
  <si>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</si>
  <si>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</si>
  <si>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</si>
  <si>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</si>
  <si>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</si>
  <si>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</si>
  <si>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</si>
  <si>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</si>
  <si>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</si>
  <si>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</si>
  <si>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</si>
  <si>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</si>
  <si>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</si>
  <si>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</si>
  <si>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</si>
  <si>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</si>
  <si>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</si>
  <si>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</si>
  <si>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</si>
  <si>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</si>
  <si>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</si>
  <si>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</si>
  <si>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</si>
  <si>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</si>
  <si>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</si>
  <si>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</si>
  <si>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</si>
  <si>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</si>
  <si>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</si>
  <si>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</si>
  <si>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</si>
  <si>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</si>
  <si>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</si>
  <si>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</si>
  <si>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</si>
  <si>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</si>
  <si>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</si>
  <si>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</si>
  <si>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</si>
  <si>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</si>
  <si>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</si>
  <si>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</si>
  <si>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</si>
  <si>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</si>
  <si>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</si>
  <si>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</si>
  <si>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</si>
  <si>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</si>
  <si>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</si>
  <si>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</si>
  <si>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</si>
  <si>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</si>
  <si>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</si>
  <si>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</si>
  <si>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</si>
  <si>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</si>
  <si>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</si>
  <si>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</si>
  <si>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</si>
  <si>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</si>
  <si>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</si>
  <si>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</si>
  <si>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</si>
  <si>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</si>
  <si>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</si>
  <si>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</si>
  <si>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</si>
  <si>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</si>
  <si>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</si>
  <si>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</si>
  <si>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</si>
  <si>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</si>
  <si>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</si>
  <si>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</si>
  <si>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</si>
  <si>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</si>
  <si>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</si>
  <si>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</si>
  <si>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</si>
  <si>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</si>
  <si>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</si>
  <si>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</si>
  <si>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</si>
  <si>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</si>
  <si>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</si>
  <si>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</si>
  <si>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</si>
  <si>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</si>
  <si>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</si>
  <si>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</si>
  <si>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</si>
  <si>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</si>
  <si>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</si>
  <si>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</si>
  <si>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</si>
  <si>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</si>
  <si>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</si>
  <si>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</si>
  <si>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</si>
  <si>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</si>
  <si>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</si>
  <si>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</si>
  <si>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</si>
  <si>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</si>
  <si>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</si>
  <si>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</si>
  <si>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</si>
  <si>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</si>
  <si>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</si>
  <si>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</si>
  <si>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</si>
  <si>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</si>
  <si>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</si>
  <si>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</si>
  <si>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</si>
  <si>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</si>
  <si>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</si>
  <si>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</si>
  <si>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</si>
  <si>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</si>
  <si>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</si>
  <si>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</si>
  <si>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</si>
  <si>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</si>
  <si>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</si>
  <si>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</si>
  <si>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</si>
  <si>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</si>
  <si>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</si>
  <si>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</si>
  <si>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</si>
  <si>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</si>
  <si>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</si>
  <si>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</si>
  <si>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</si>
  <si>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</si>
  <si>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</si>
  <si>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</si>
  <si>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</si>
  <si>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</si>
  <si>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</si>
  <si>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</si>
  <si>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</si>
  <si>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</si>
  <si>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</si>
  <si>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</si>
  <si>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</si>
  <si>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</si>
  <si>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</si>
  <si>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</si>
  <si>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</si>
  <si>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</si>
  <si>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</si>
  <si>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</si>
  <si>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</si>
  <si>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</si>
  <si>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</si>
  <si>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</si>
  <si>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</si>
  <si>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</si>
  <si>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</si>
  <si>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</si>
  <si>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</si>
  <si>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</si>
  <si>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</si>
  <si>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</si>
  <si>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</si>
  <si>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</si>
  <si>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</si>
  <si>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</si>
  <si>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</si>
  <si>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</si>
  <si>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</si>
  <si>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</si>
  <si>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</si>
  <si>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</si>
  <si>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</si>
  <si>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</si>
  <si>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</si>
  <si>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</si>
  <si>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</si>
  <si>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</si>
  <si>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</si>
  <si>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</si>
  <si>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</si>
  <si>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</si>
  <si>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</si>
  <si>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</si>
  <si>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</si>
  <si>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</si>
  <si>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</si>
  <si>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</si>
  <si>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</si>
  <si>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</si>
  <si>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</si>
  <si>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</si>
  <si>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</si>
  <si>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</si>
  <si>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</si>
  <si>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</si>
  <si>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</si>
  <si>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</si>
  <si>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</si>
  <si>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</si>
  <si>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</si>
  <si>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</si>
  <si>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</si>
  <si>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</si>
  <si>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</si>
  <si>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</si>
  <si>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</si>
  <si>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</si>
  <si>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</si>
  <si>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</si>
  <si>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</si>
  <si>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</si>
  <si>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</si>
  <si>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</si>
  <si>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</si>
  <si>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</si>
  <si>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</si>
  <si>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</si>
  <si>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</si>
  <si>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</si>
  <si>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</si>
  <si>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</si>
  <si>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</si>
  <si>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</si>
  <si>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</si>
  <si>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</si>
  <si>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</si>
  <si>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</si>
  <si>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</si>
  <si>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</si>
  <si>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</si>
  <si>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</si>
  <si>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</si>
  <si>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</si>
  <si>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</si>
  <si>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</si>
  <si>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</si>
  <si>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</si>
  <si>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</si>
  <si>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</si>
  <si>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</si>
  <si>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</si>
  <si>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</si>
  <si>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</si>
  <si>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</si>
  <si>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</si>
  <si>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</si>
  <si>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</si>
  <si>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</si>
  <si>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</si>
  <si>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</si>
  <si>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</si>
  <si>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</si>
  <si>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</si>
  <si>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</si>
  <si>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</si>
  <si>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</si>
  <si>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</si>
  <si>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</si>
  <si>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</si>
  <si>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</si>
  <si>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</si>
  <si>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</si>
  <si>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</si>
  <si>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</si>
  <si>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</si>
  <si>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</si>
  <si>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</si>
  <si>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</si>
  <si>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</si>
  <si>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</si>
  <si>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</si>
  <si>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</si>
  <si>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</si>
  <si>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</si>
  <si>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</si>
  <si>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</si>
  <si>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</si>
  <si>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</si>
  <si>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</si>
  <si>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</si>
  <si>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</si>
  <si>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</si>
  <si>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</si>
  <si>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</si>
  <si>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</si>
  <si>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</si>
  <si>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</si>
  <si>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</si>
  <si>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</si>
  <si>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</si>
  <si>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</si>
  <si>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</si>
  <si>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</si>
  <si>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</si>
  <si>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</si>
  <si>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</si>
  <si>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</si>
  <si>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</si>
  <si>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</si>
  <si>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</si>
  <si>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</si>
  <si>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</si>
  <si>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</si>
  <si>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</si>
  <si>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</si>
  <si>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</si>
  <si>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</si>
  <si>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</si>
  <si>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</si>
  <si>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</si>
  <si>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</si>
  <si>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</si>
  <si>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</si>
  <si>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</si>
  <si>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</si>
  <si>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</si>
  <si>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</si>
  <si>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</si>
  <si>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</si>
  <si>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</si>
  <si>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</si>
  <si>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</si>
  <si>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</si>
  <si>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</si>
  <si>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</si>
  <si>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</si>
  <si>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</si>
  <si>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</si>
  <si>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</si>
  <si>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</si>
  <si>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</si>
  <si>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</si>
  <si>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</si>
  <si>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</si>
  <si>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</si>
  <si>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</si>
  <si>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</si>
  <si>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</si>
  <si>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</si>
  <si>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</si>
  <si>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</si>
  <si>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</si>
  <si>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</si>
  <si>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</si>
  <si>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</si>
  <si>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</si>
  <si>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</si>
  <si>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</si>
  <si>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</si>
  <si>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</si>
  <si>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</si>
  <si>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</si>
  <si>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</si>
  <si>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</si>
  <si>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</si>
  <si>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</si>
  <si>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</si>
  <si>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</si>
  <si>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</si>
  <si>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</si>
  <si>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</si>
  <si>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</si>
  <si>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</si>
  <si>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</si>
  <si>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</si>
  <si>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</si>
  <si>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</si>
  <si>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</si>
  <si>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</si>
  <si>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</si>
  <si>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</si>
  <si>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</si>
  <si>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</si>
  <si>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</si>
  <si>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</si>
  <si>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</si>
  <si>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</si>
  <si>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</si>
  <si>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</si>
  <si>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</si>
  <si>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</si>
  <si>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</si>
  <si>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</si>
  <si>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</si>
  <si>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</si>
  <si>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</si>
  <si>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</si>
  <si>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</si>
  <si>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</si>
  <si>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</si>
  <si>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</si>
  <si>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</si>
  <si>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</si>
  <si>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</si>
  <si>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</si>
  <si>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</si>
  <si>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</si>
  <si>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</si>
  <si>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</si>
  <si>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</si>
  <si>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</si>
  <si>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</si>
  <si>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</si>
  <si>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</si>
  <si>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</si>
  <si>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</si>
  <si>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</si>
  <si>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</si>
  <si>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</si>
  <si>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</si>
  <si>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</si>
  <si>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</si>
  <si>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</si>
  <si>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</si>
  <si>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</si>
  <si>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</si>
  <si>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</si>
  <si>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</si>
  <si>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</si>
  <si>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</si>
  <si>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</si>
  <si>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</si>
  <si>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</si>
  <si>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</si>
  <si>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</si>
  <si>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</si>
  <si>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</si>
  <si>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</si>
  <si>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</si>
  <si>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</si>
  <si>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</si>
  <si>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</si>
  <si>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</si>
  <si>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</si>
  <si>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</si>
  <si>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</si>
  <si>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</si>
  <si>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</si>
  <si>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</si>
  <si>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</si>
  <si>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</si>
  <si>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</si>
  <si>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</si>
  <si>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</si>
  <si>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</si>
  <si>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</si>
  <si>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</si>
  <si>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</si>
  <si>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</si>
  <si>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</si>
  <si>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</si>
  <si>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</si>
  <si>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</si>
  <si>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</si>
  <si>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</si>
  <si>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</si>
  <si>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</si>
  <si>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</si>
  <si>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</si>
  <si>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</si>
  <si>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</si>
  <si>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</si>
  <si>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</si>
  <si>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</si>
  <si>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</si>
  <si>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</si>
  <si>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</si>
  <si>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</si>
  <si>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</si>
  <si>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</si>
  <si>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</si>
  <si>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</si>
  <si>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</si>
  <si>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</si>
  <si>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</si>
  <si>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</si>
  <si>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</si>
  <si>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</si>
  <si>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</si>
  <si>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</si>
  <si>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</si>
  <si>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</si>
  <si>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</si>
  <si>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</si>
  <si>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</si>
  <si>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</si>
  <si>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</si>
  <si>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</si>
  <si>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</si>
  <si>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</si>
  <si>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</si>
  <si>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</si>
  <si>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</si>
  <si>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</si>
  <si>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</si>
  <si>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</si>
  <si>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</si>
  <si>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</si>
  <si>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</si>
  <si>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</si>
  <si>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</si>
  <si>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</si>
  <si>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</si>
  <si>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</si>
  <si>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</si>
  <si>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</si>
  <si>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</si>
  <si>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</si>
  <si>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</si>
  <si>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</si>
  <si>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</si>
  <si>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</si>
  <si>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</si>
  <si>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</si>
  <si>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</si>
  <si>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</si>
  <si>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</si>
  <si>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</si>
  <si>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</si>
  <si>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</si>
  <si>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</si>
  <si>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</si>
  <si>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</si>
  <si>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</si>
  <si>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</si>
  <si>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</si>
  <si>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</si>
  <si>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</si>
  <si>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</si>
  <si>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</si>
  <si>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</si>
  <si>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</si>
  <si>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</si>
  <si>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</si>
  <si>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</si>
  <si>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</si>
  <si>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</si>
  <si>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</si>
  <si>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</si>
  <si>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</si>
  <si>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</si>
  <si>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</si>
  <si>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</si>
  <si>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</si>
  <si>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</si>
  <si>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</si>
  <si>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</si>
  <si>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</si>
  <si>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</si>
  <si>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</si>
  <si>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</si>
  <si>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</si>
  <si>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</si>
  <si>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</si>
  <si>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</si>
  <si>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</si>
  <si>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</si>
  <si>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</si>
  <si>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</si>
  <si>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</si>
  <si>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</si>
  <si>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</si>
  <si>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</si>
  <si>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</si>
  <si>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</si>
  <si>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</si>
  <si>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</si>
  <si>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</si>
  <si>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</si>
  <si>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</si>
  <si>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</si>
  <si>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</si>
  <si>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</si>
  <si>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</si>
  <si>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</si>
  <si>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</si>
  <si>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</si>
  <si>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</si>
  <si>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</si>
  <si>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</si>
  <si>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</si>
  <si>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</si>
  <si>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</si>
  <si>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</si>
  <si>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</si>
  <si>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</si>
  <si>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</si>
  <si>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</si>
  <si>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</si>
  <si>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</si>
  <si>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</si>
  <si>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</si>
  <si>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</si>
  <si>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</si>
  <si>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</si>
  <si>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</si>
  <si>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</si>
  <si>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</si>
  <si>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</si>
  <si>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</si>
  <si>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</si>
  <si>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</si>
  <si>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</si>
  <si>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</si>
  <si>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</si>
  <si>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</si>
  <si>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</si>
  <si>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</si>
  <si>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</si>
  <si>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</si>
  <si>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</si>
  <si>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</si>
  <si>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</si>
  <si>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</si>
  <si>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</si>
  <si>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</si>
  <si>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</si>
  <si>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</si>
  <si>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</si>
  <si>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</si>
  <si>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</si>
  <si>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</si>
  <si>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</si>
  <si>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</si>
  <si>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</si>
  <si>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</si>
  <si>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</si>
  <si>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</si>
  <si>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</si>
  <si>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</si>
  <si>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</si>
  <si>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</si>
  <si>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</si>
  <si>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</si>
  <si>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</si>
  <si>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</si>
  <si>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</si>
  <si>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</si>
  <si>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</si>
  <si>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</si>
  <si>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</si>
  <si>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</si>
  <si>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</si>
  <si>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</si>
  <si>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</si>
  <si>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</si>
  <si>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</si>
  <si>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</si>
  <si>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</si>
  <si>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</si>
  <si>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</si>
  <si>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</si>
  <si>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</si>
  <si>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</si>
  <si>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</si>
  <si>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</si>
  <si>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</si>
  <si>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</si>
  <si>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</si>
  <si>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</si>
  <si>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</si>
  <si>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</si>
  <si>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</si>
  <si>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</si>
  <si>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</si>
  <si>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</si>
  <si>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</si>
  <si>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</si>
  <si>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</si>
  <si>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</si>
  <si>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</si>
  <si>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</si>
  <si>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</si>
  <si>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</si>
  <si>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</si>
  <si>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</si>
  <si>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</si>
  <si>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</si>
  <si>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</si>
  <si>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</si>
  <si>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</si>
  <si>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</si>
  <si>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</si>
  <si>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</si>
  <si>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</si>
  <si>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</si>
  <si>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</si>
  <si>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</si>
  <si>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</si>
  <si>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</si>
  <si>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</si>
  <si>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</si>
  <si>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</si>
  <si>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</si>
  <si>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</si>
  <si>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</si>
  <si>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</si>
  <si>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</si>
  <si>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</si>
  <si>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</si>
  <si>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</si>
  <si>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</si>
  <si>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</si>
  <si>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</si>
  <si>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</si>
  <si>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</si>
  <si>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</si>
  <si>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</si>
  <si>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</si>
  <si>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</si>
  <si>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</si>
  <si>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</si>
  <si>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</si>
  <si>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</si>
  <si>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</si>
  <si>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</si>
  <si>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</si>
  <si>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</si>
  <si>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</si>
  <si>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</si>
  <si>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</si>
  <si>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</si>
  <si>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</si>
  <si>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</si>
  <si>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</si>
  <si>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</si>
  <si>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</si>
  <si>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</si>
  <si>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</si>
  <si>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</si>
  <si>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</si>
  <si>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</si>
  <si>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</si>
  <si>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</si>
  <si>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</si>
  <si>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</si>
  <si>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</si>
  <si>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</si>
  <si>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</si>
  <si>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</si>
  <si>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</si>
  <si>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</si>
  <si>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</si>
  <si>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</si>
  <si>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</si>
  <si>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</si>
  <si>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</si>
  <si>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</si>
  <si>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</si>
  <si>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</si>
  <si>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</si>
  <si>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</si>
  <si>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</si>
  <si>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</si>
  <si>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</si>
  <si>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</si>
  <si>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</si>
  <si>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</si>
  <si>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</si>
  <si>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</si>
  <si>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</si>
  <si>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</si>
  <si>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</si>
  <si>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</si>
  <si>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</si>
  <si>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</si>
  <si>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</si>
  <si>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</si>
  <si>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</si>
  <si>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</si>
  <si>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</si>
  <si>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</si>
  <si>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</si>
  <si>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</si>
  <si>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</si>
  <si>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</si>
  <si>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</si>
  <si>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</si>
  <si>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</si>
  <si>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</si>
  <si>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</si>
  <si>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</si>
  <si>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</si>
  <si>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</si>
  <si>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</si>
  <si>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</si>
  <si>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</si>
  <si>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</si>
  <si>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</si>
  <si>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</si>
  <si>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</si>
  <si>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</si>
  <si>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</si>
  <si>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</si>
  <si>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</si>
  <si>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</si>
  <si>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</si>
  <si>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</si>
  <si>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</si>
  <si>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</si>
  <si>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</si>
  <si>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</si>
  <si>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</si>
  <si>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</si>
  <si>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</si>
  <si>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</si>
  <si>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</si>
  <si>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</si>
  <si>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</si>
  <si>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</si>
  <si>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</si>
  <si>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</si>
  <si>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</si>
  <si>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</si>
  <si>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</si>
  <si>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</si>
  <si>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</si>
  <si>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</si>
  <si>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</si>
  <si>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</si>
  <si>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</si>
  <si>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</si>
  <si>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</si>
  <si>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</si>
  <si>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</si>
  <si>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</si>
  <si>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</si>
  <si>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</si>
  <si>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</si>
  <si>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</si>
  <si>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</si>
  <si>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</si>
  <si>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</si>
  <si>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</si>
  <si>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</si>
  <si>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</si>
  <si>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</si>
  <si>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</si>
  <si>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</si>
  <si>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</si>
  <si>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</si>
  <si>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</si>
  <si>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</si>
  <si>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</si>
  <si>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</si>
  <si>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</si>
  <si>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</si>
  <si>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</si>
  <si>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</si>
  <si>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</si>
  <si>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</si>
  <si>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</si>
  <si>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</si>
  <si>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</si>
  <si>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</si>
  <si>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</si>
  <si>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</si>
  <si>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</si>
  <si>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</si>
  <si>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</si>
  <si>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</si>
  <si>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</si>
  <si>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</si>
  <si>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</si>
  <si>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</si>
  <si>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</si>
  <si>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</si>
  <si>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</si>
  <si>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</si>
  <si>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</si>
  <si>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</si>
  <si>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</si>
  <si>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</si>
  <si>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</si>
  <si>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</si>
  <si>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</si>
  <si>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</si>
  <si>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</si>
  <si>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</si>
  <si>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</si>
  <si>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</si>
  <si>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</si>
  <si>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</si>
  <si>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</si>
  <si>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</si>
  <si>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</si>
  <si>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</si>
  <si>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</si>
  <si>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</si>
  <si>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</si>
  <si>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</si>
  <si>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</si>
  <si>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</si>
  <si>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</si>
  <si>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</si>
  <si>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</si>
  <si>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</si>
  <si>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</si>
  <si>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</si>
  <si>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</si>
  <si>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</si>
  <si>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</si>
  <si>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</si>
  <si>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</si>
  <si>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</si>
  <si>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</si>
  <si>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</si>
  <si>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</si>
  <si>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</si>
  <si>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</si>
  <si>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</si>
  <si>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</si>
  <si>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</si>
  <si>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</si>
  <si>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</si>
  <si>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</si>
  <si>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</si>
  <si>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</si>
  <si>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</si>
  <si>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</si>
  <si>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</si>
  <si>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</si>
  <si>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</si>
  <si>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</si>
  <si>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</si>
  <si>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</si>
  <si>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</si>
  <si>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</si>
  <si>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</si>
  <si>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</si>
  <si>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</si>
  <si>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</si>
  <si>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</si>
  <si>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</si>
  <si>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</si>
  <si>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</si>
  <si>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</si>
  <si>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</si>
  <si>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</si>
  <si>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</si>
  <si>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</si>
  <si>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</si>
  <si>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</si>
  <si>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</si>
  <si>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</si>
  <si>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</si>
  <si>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</si>
  <si>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</si>
  <si>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</si>
  <si>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</si>
  <si>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</si>
  <si>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</si>
  <si>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</si>
  <si>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</si>
  <si>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</si>
  <si>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</si>
  <si>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</si>
  <si>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</si>
  <si>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</si>
  <si>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</si>
  <si>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</si>
  <si>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</si>
  <si>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</si>
  <si>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</si>
  <si>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</si>
  <si>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</si>
  <si>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</si>
  <si>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</si>
  <si>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</si>
  <si>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</si>
  <si>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</si>
  <si>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</si>
  <si>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</si>
  <si>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</si>
  <si>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</si>
  <si>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</si>
  <si>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</si>
  <si>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</si>
  <si>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</si>
  <si>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</si>
  <si>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</si>
  <si>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</si>
  <si>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</si>
  <si>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</si>
  <si>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</si>
  <si>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</si>
  <si>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</si>
  <si>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</si>
  <si>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</si>
  <si>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</si>
  <si>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</si>
  <si>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</si>
  <si>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</si>
  <si>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</si>
  <si>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</si>
  <si>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</si>
  <si>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</si>
  <si>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</si>
  <si>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</si>
  <si>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</si>
  <si>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</si>
  <si>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</si>
  <si>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</si>
  <si>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</si>
  <si>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</si>
  <si>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</si>
  <si>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</si>
  <si>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</si>
  <si>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</si>
  <si>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</si>
  <si>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</si>
  <si>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</si>
  <si>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</si>
  <si>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</si>
  <si>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</si>
  <si>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</si>
  <si>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</si>
  <si>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</si>
  <si>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</si>
  <si>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</si>
  <si>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</si>
  <si>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</si>
  <si>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</si>
  <si>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</si>
  <si>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</si>
  <si>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</si>
  <si>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</si>
  <si>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</si>
  <si>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</si>
  <si>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</si>
  <si>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</si>
  <si>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</si>
  <si>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</si>
  <si>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</si>
  <si>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</si>
  <si>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</si>
  <si>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</si>
  <si>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</si>
  <si>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</si>
  <si>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</si>
  <si>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</si>
  <si>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</si>
  <si>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</si>
  <si>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</si>
  <si>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</si>
  <si>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</si>
  <si>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</si>
  <si>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</si>
  <si>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</si>
  <si>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</si>
  <si>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</si>
  <si>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</si>
  <si>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</si>
  <si>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</si>
  <si>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</si>
  <si>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</si>
  <si>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</si>
  <si>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</si>
  <si>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</si>
  <si>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</si>
  <si>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</si>
  <si>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</si>
  <si>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</si>
  <si>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</si>
  <si>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</si>
  <si>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</si>
  <si>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</si>
  <si>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</si>
  <si>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</si>
  <si>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</si>
  <si>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</si>
  <si>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</si>
  <si>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</si>
  <si>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</si>
  <si>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</si>
  <si>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</si>
  <si>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</si>
  <si>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</si>
  <si>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</si>
  <si>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</si>
  <si>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</si>
  <si>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</si>
  <si>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</si>
  <si>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</si>
  <si>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</si>
  <si>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</si>
  <si>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</si>
  <si>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2021-17-10000483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</si>
</sst>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3" zoomScale="85" zoomScaleNormal="85" zoomScaleSheetLayoutView="40" zoomScalePageLayoutView="40" workbookViewId="0">
      <selection activeCell="L49" sqref="L49:L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186"/>
      <c r="I20" s="149" t="s">
        <v>64</v>
      </c>
      <c r="J20" s="150" t="s">
        <v>398</v>
      </c>
      <c r="K20" s="151">
        <v>1731239559</v>
      </c>
      <c r="L20" s="152">
        <v>44211</v>
      </c>
      <c r="M20" s="152">
        <v>44561</v>
      </c>
      <c r="N20" s="135">
        <f>+(M20-L20)/30</f>
        <v>11.666666666666666</v>
      </c>
      <c r="O20" s="138"/>
      <c r="U20" s="134"/>
      <c r="V20" s="105">
        <f ca="1">NOW()</f>
        <v>44192.546185069441</v>
      </c>
      <c r="W20" s="105">
        <f ca="1">NOW()</f>
        <v>44192.546185069441</v>
      </c>
    </row>
    <row r="21" spans="1:23" ht="30" customHeight="1" outlineLevel="1" x14ac:dyDescent="0.25">
      <c r="A21" s="9"/>
      <c r="B21" s="71"/>
      <c r="C21" s="5"/>
      <c r="D21" s="5"/>
      <c r="E21" s="5"/>
      <c r="F21" s="5"/>
      <c r="G21" s="5"/>
      <c r="H21" s="70"/>
      <c r="I21" s="149" t="s">
        <v>64</v>
      </c>
      <c r="J21" s="150" t="s">
        <v>401</v>
      </c>
      <c r="K21" s="151">
        <v>1731239559</v>
      </c>
      <c r="L21" s="152">
        <v>44211</v>
      </c>
      <c r="M21" s="152">
        <v>44561</v>
      </c>
      <c r="N21" s="135">
        <f t="shared" ref="N21:N35" si="0">+(M21-L21)/30</f>
        <v>11.666666666666666</v>
      </c>
      <c r="O21" s="139"/>
    </row>
    <row r="22" spans="1:23" ht="30" customHeight="1" outlineLevel="1" x14ac:dyDescent="0.25">
      <c r="A22" s="9"/>
      <c r="B22" s="71"/>
      <c r="C22" s="5"/>
      <c r="D22" s="5"/>
      <c r="E22" s="5"/>
      <c r="F22" s="5"/>
      <c r="G22" s="5"/>
      <c r="H22" s="70"/>
      <c r="I22" s="149" t="s">
        <v>64</v>
      </c>
      <c r="J22" s="150" t="s">
        <v>391</v>
      </c>
      <c r="K22" s="151">
        <v>1731239559</v>
      </c>
      <c r="L22" s="152">
        <v>44211</v>
      </c>
      <c r="M22" s="152">
        <v>44561</v>
      </c>
      <c r="N22" s="136">
        <f t="shared" ref="N22:N33" si="1">+(M22-L22)/30</f>
        <v>11.666666666666666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ATENCION A NIÑOS DISCAPACITADOS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41175</v>
      </c>
      <c r="F48" s="145">
        <v>41988</v>
      </c>
      <c r="G48" s="160">
        <f>IF(AND(E48&lt;&gt;"",F48&lt;&gt;""),((F48-E48)/30),"")</f>
        <v>27.1</v>
      </c>
      <c r="H48" s="114" t="s">
        <v>2678</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41578</v>
      </c>
      <c r="F49" s="145">
        <v>41639</v>
      </c>
      <c r="G49" s="160">
        <f t="shared" ref="G49:G50" si="2">IF(AND(E49&lt;&gt;"",F49&lt;&gt;""),((F49-E49)/30),"")</f>
        <v>2.0333333333333332</v>
      </c>
      <c r="H49" s="114" t="s">
        <v>2680</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2681</v>
      </c>
      <c r="E50" s="145">
        <v>41656</v>
      </c>
      <c r="F50" s="145">
        <v>41943</v>
      </c>
      <c r="G50" s="160">
        <f t="shared" si="2"/>
        <v>9.5666666666666664</v>
      </c>
      <c r="H50" s="119" t="s">
        <v>2682</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2683</v>
      </c>
      <c r="E51" s="145">
        <v>41852</v>
      </c>
      <c r="F51" s="145">
        <v>41943</v>
      </c>
      <c r="G51" s="160">
        <f t="shared" ref="G51:G107" si="3">IF(AND(E51&lt;&gt;"",F51&lt;&gt;""),((F51-E51)/30),"")</f>
        <v>3.0333333333333332</v>
      </c>
      <c r="H51" s="114" t="s">
        <v>2682</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2684</v>
      </c>
      <c r="E52" s="145">
        <v>41944</v>
      </c>
      <c r="F52" s="145">
        <v>42004</v>
      </c>
      <c r="G52" s="160">
        <f t="shared" si="3"/>
        <v>2</v>
      </c>
      <c r="H52" s="119" t="s">
        <v>2685</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2686</v>
      </c>
      <c r="E53" s="145">
        <v>41991</v>
      </c>
      <c r="F53" s="145">
        <v>42369</v>
      </c>
      <c r="G53" s="160">
        <f t="shared" si="3"/>
        <v>12.6</v>
      </c>
      <c r="H53" s="119" t="s">
        <v>2687</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2686</v>
      </c>
      <c r="E54" s="145">
        <v>41991</v>
      </c>
      <c r="F54" s="145">
        <v>42369</v>
      </c>
      <c r="G54" s="160">
        <f t="shared" si="3"/>
        <v>12.6</v>
      </c>
      <c r="H54" s="119" t="s">
        <v>2687</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2686</v>
      </c>
      <c r="E55" s="145">
        <v>41991</v>
      </c>
      <c r="F55" s="145">
        <v>42369</v>
      </c>
      <c r="G55" s="160">
        <f t="shared" si="3"/>
        <v>12.6</v>
      </c>
      <c r="H55" s="119" t="s">
        <v>2687</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2686</v>
      </c>
      <c r="E56" s="145">
        <v>41991</v>
      </c>
      <c r="F56" s="145">
        <v>42369</v>
      </c>
      <c r="G56" s="160">
        <f t="shared" si="3"/>
        <v>12.6</v>
      </c>
      <c r="H56" s="119" t="s">
        <v>2687</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2688</v>
      </c>
      <c r="E57" s="145">
        <v>42019</v>
      </c>
      <c r="F57" s="145">
        <v>42369</v>
      </c>
      <c r="G57" s="160">
        <f t="shared" si="3"/>
        <v>11.666666666666666</v>
      </c>
      <c r="H57" s="64" t="s">
        <v>2689</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2690</v>
      </c>
      <c r="E58" s="145">
        <v>42019</v>
      </c>
      <c r="F58" s="145">
        <v>42369</v>
      </c>
      <c r="G58" s="160">
        <f t="shared" si="3"/>
        <v>11.666666666666666</v>
      </c>
      <c r="H58" s="64" t="s">
        <v>2689</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2690</v>
      </c>
      <c r="E59" s="145">
        <v>42019</v>
      </c>
      <c r="F59" s="145">
        <v>42369</v>
      </c>
      <c r="G59" s="160">
        <f t="shared" si="3"/>
        <v>11.666666666666666</v>
      </c>
      <c r="H59" s="122" t="s">
        <v>2689</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2691</v>
      </c>
      <c r="C60" s="65" t="s">
        <v>31</v>
      </c>
      <c r="D60" s="63" t="s">
        <v>2692</v>
      </c>
      <c r="E60" s="145">
        <v>39574</v>
      </c>
      <c r="F60" s="145">
        <v>39820</v>
      </c>
      <c r="G60" s="160">
        <f t="shared" si="3"/>
        <v>8.1999999999999993</v>
      </c>
      <c r="H60" s="64" t="s">
        <v>2702</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2691</v>
      </c>
      <c r="C61" s="124" t="s">
        <v>31</v>
      </c>
      <c r="D61" s="63" t="s">
        <v>2693</v>
      </c>
      <c r="E61" s="145">
        <v>40015</v>
      </c>
      <c r="F61" s="145">
        <v>40138</v>
      </c>
      <c r="G61" s="160">
        <f t="shared" si="3"/>
        <v>4.0999999999999996</v>
      </c>
      <c r="H61" s="122" t="s">
        <v>2702</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2691</v>
      </c>
      <c r="C62" s="124" t="s">
        <v>31</v>
      </c>
      <c r="D62" s="63" t="s">
        <v>2694</v>
      </c>
      <c r="E62" s="145">
        <v>40273</v>
      </c>
      <c r="F62" s="145">
        <v>40543</v>
      </c>
      <c r="G62" s="160">
        <f t="shared" si="3"/>
        <v>9</v>
      </c>
      <c r="H62" s="122" t="s">
        <v>2702</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2691</v>
      </c>
      <c r="C63" s="124" t="s">
        <v>31</v>
      </c>
      <c r="D63" s="63" t="s">
        <v>2695</v>
      </c>
      <c r="E63" s="145">
        <v>40400</v>
      </c>
      <c r="F63" s="145">
        <v>42226</v>
      </c>
      <c r="G63" s="160">
        <f t="shared" si="3"/>
        <v>60.866666666666667</v>
      </c>
      <c r="H63" s="64" t="s">
        <v>2703</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2691</v>
      </c>
      <c r="C64" s="124" t="s">
        <v>31</v>
      </c>
      <c r="D64" s="63" t="s">
        <v>2696</v>
      </c>
      <c r="E64" s="145">
        <v>40603</v>
      </c>
      <c r="F64" s="145">
        <v>40908</v>
      </c>
      <c r="G64" s="160">
        <f t="shared" si="3"/>
        <v>10.166666666666666</v>
      </c>
      <c r="H64" s="64" t="s">
        <v>2704</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2691</v>
      </c>
      <c r="C65" s="124" t="s">
        <v>31</v>
      </c>
      <c r="D65" s="63" t="s">
        <v>2697</v>
      </c>
      <c r="E65" s="145">
        <v>40647</v>
      </c>
      <c r="F65" s="145">
        <v>40891</v>
      </c>
      <c r="G65" s="160">
        <f t="shared" si="3"/>
        <v>8.1333333333333329</v>
      </c>
      <c r="H65" s="64" t="s">
        <v>2705</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2691</v>
      </c>
      <c r="C66" s="124" t="s">
        <v>31</v>
      </c>
      <c r="D66" s="63" t="s">
        <v>2698</v>
      </c>
      <c r="E66" s="145">
        <v>41001</v>
      </c>
      <c r="F66" s="145">
        <v>41215</v>
      </c>
      <c r="G66" s="160">
        <f t="shared" si="3"/>
        <v>7.1333333333333337</v>
      </c>
      <c r="H66" s="64" t="s">
        <v>2706</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2691</v>
      </c>
      <c r="C67" s="124" t="s">
        <v>31</v>
      </c>
      <c r="D67" s="63" t="s">
        <v>2699</v>
      </c>
      <c r="E67" s="145">
        <v>41263</v>
      </c>
      <c r="F67" s="145">
        <v>41270</v>
      </c>
      <c r="G67" s="160">
        <f t="shared" si="3"/>
        <v>0.23333333333333334</v>
      </c>
      <c r="H67" s="64" t="s">
        <v>2707</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2691</v>
      </c>
      <c r="C68" s="124" t="s">
        <v>31</v>
      </c>
      <c r="D68" s="63" t="s">
        <v>2700</v>
      </c>
      <c r="E68" s="145">
        <v>42661</v>
      </c>
      <c r="F68" s="145">
        <v>42727</v>
      </c>
      <c r="G68" s="160">
        <f t="shared" si="3"/>
        <v>2.2000000000000002</v>
      </c>
      <c r="H68" s="64" t="s">
        <v>2701</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2708</v>
      </c>
      <c r="C69" s="65" t="s">
        <v>31</v>
      </c>
      <c r="D69" s="63" t="s">
        <v>2709</v>
      </c>
      <c r="E69" s="145">
        <v>43032</v>
      </c>
      <c r="F69" s="145">
        <v>43084</v>
      </c>
      <c r="G69" s="160">
        <f t="shared" si="3"/>
        <v>1.7333333333333334</v>
      </c>
      <c r="H69" s="64" t="s">
        <v>2710</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2708</v>
      </c>
      <c r="C70" s="124" t="s">
        <v>31</v>
      </c>
      <c r="D70" s="63" t="s">
        <v>2711</v>
      </c>
      <c r="E70" s="145">
        <v>43126</v>
      </c>
      <c r="F70" s="145">
        <v>43358</v>
      </c>
      <c r="G70" s="160">
        <f t="shared" si="3"/>
        <v>7.7333333333333334</v>
      </c>
      <c r="H70" s="64" t="s">
        <v>2712</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2708</v>
      </c>
      <c r="C71" s="124" t="s">
        <v>31</v>
      </c>
      <c r="D71" s="63" t="s">
        <v>2713</v>
      </c>
      <c r="E71" s="145">
        <v>43119</v>
      </c>
      <c r="F71" s="145">
        <v>43209</v>
      </c>
      <c r="G71" s="160">
        <f t="shared" si="3"/>
        <v>3</v>
      </c>
      <c r="H71" s="64" t="s">
        <v>2714</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2708</v>
      </c>
      <c r="C72" s="124" t="s">
        <v>31</v>
      </c>
      <c r="D72" s="121" t="s">
        <v>2713</v>
      </c>
      <c r="E72" s="145">
        <v>43119</v>
      </c>
      <c r="F72" s="145">
        <v>43209</v>
      </c>
      <c r="G72" s="160">
        <f t="shared" si="3"/>
        <v>3</v>
      </c>
      <c r="H72" s="122" t="s">
        <v>2714</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2708</v>
      </c>
      <c r="C73" s="124" t="s">
        <v>31</v>
      </c>
      <c r="D73" s="121" t="s">
        <v>2713</v>
      </c>
      <c r="E73" s="145">
        <v>43119</v>
      </c>
      <c r="F73" s="145">
        <v>43209</v>
      </c>
      <c r="G73" s="160">
        <f t="shared" si="3"/>
        <v>3</v>
      </c>
      <c r="H73" s="122" t="s">
        <v>2714</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2708</v>
      </c>
      <c r="C74" s="124" t="s">
        <v>31</v>
      </c>
      <c r="D74" s="121" t="s">
        <v>2713</v>
      </c>
      <c r="E74" s="145">
        <v>43119</v>
      </c>
      <c r="F74" s="145">
        <v>43209</v>
      </c>
      <c r="G74" s="160">
        <f t="shared" si="3"/>
        <v>3</v>
      </c>
      <c r="H74" s="122" t="s">
        <v>2714</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2708</v>
      </c>
      <c r="C75" s="124" t="s">
        <v>31</v>
      </c>
      <c r="D75" s="121" t="s">
        <v>2713</v>
      </c>
      <c r="E75" s="145">
        <v>43119</v>
      </c>
      <c r="F75" s="145">
        <v>43209</v>
      </c>
      <c r="G75" s="160">
        <f t="shared" si="3"/>
        <v>3</v>
      </c>
      <c r="H75" s="122" t="s">
        <v>2714</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2708</v>
      </c>
      <c r="C76" s="124" t="s">
        <v>31</v>
      </c>
      <c r="D76" s="121" t="s">
        <v>2713</v>
      </c>
      <c r="E76" s="145">
        <v>43119</v>
      </c>
      <c r="F76" s="145">
        <v>43209</v>
      </c>
      <c r="G76" s="160">
        <f t="shared" si="3"/>
        <v>3</v>
      </c>
      <c r="H76" s="122" t="s">
        <v>2714</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2708</v>
      </c>
      <c r="C77" s="124" t="s">
        <v>31</v>
      </c>
      <c r="D77" s="121" t="s">
        <v>2713</v>
      </c>
      <c r="E77" s="145">
        <v>43119</v>
      </c>
      <c r="F77" s="145">
        <v>43209</v>
      </c>
      <c r="G77" s="160">
        <f t="shared" si="3"/>
        <v>3</v>
      </c>
      <c r="H77" s="122" t="s">
        <v>2714</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2708</v>
      </c>
      <c r="C78" s="124" t="s">
        <v>31</v>
      </c>
      <c r="D78" s="121" t="s">
        <v>2713</v>
      </c>
      <c r="E78" s="145">
        <v>43119</v>
      </c>
      <c r="F78" s="145">
        <v>43209</v>
      </c>
      <c r="G78" s="160">
        <f t="shared" si="3"/>
        <v>3</v>
      </c>
      <c r="H78" s="122" t="s">
        <v>2714</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2708</v>
      </c>
      <c r="C79" s="124" t="s">
        <v>31</v>
      </c>
      <c r="D79" s="121" t="s">
        <v>2713</v>
      </c>
      <c r="E79" s="145">
        <v>43119</v>
      </c>
      <c r="F79" s="145">
        <v>43209</v>
      </c>
      <c r="G79" s="160">
        <f t="shared" si="3"/>
        <v>3</v>
      </c>
      <c r="H79" s="122" t="s">
        <v>2714</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2715</v>
      </c>
      <c r="E80" s="145">
        <v>41988</v>
      </c>
      <c r="F80" s="145">
        <v>42308</v>
      </c>
      <c r="G80" s="160">
        <f t="shared" si="3"/>
        <v>10.666666666666666</v>
      </c>
      <c r="H80" s="64" t="s">
        <v>2716</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2715</v>
      </c>
      <c r="E81" s="145">
        <v>41988</v>
      </c>
      <c r="F81" s="145">
        <v>42308</v>
      </c>
      <c r="G81" s="160">
        <f t="shared" si="3"/>
        <v>10.666666666666666</v>
      </c>
      <c r="H81" s="122" t="s">
        <v>2716</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2715</v>
      </c>
      <c r="E82" s="145">
        <v>41988</v>
      </c>
      <c r="F82" s="145">
        <v>42308</v>
      </c>
      <c r="G82" s="160">
        <f t="shared" si="3"/>
        <v>10.666666666666666</v>
      </c>
      <c r="H82" s="122" t="s">
        <v>2716</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2715</v>
      </c>
      <c r="E83" s="145">
        <v>41988</v>
      </c>
      <c r="F83" s="145">
        <v>42308</v>
      </c>
      <c r="G83" s="160">
        <f t="shared" si="3"/>
        <v>10.666666666666666</v>
      </c>
      <c r="H83" s="122" t="s">
        <v>2716</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2715</v>
      </c>
      <c r="E84" s="145">
        <v>41988</v>
      </c>
      <c r="F84" s="145">
        <v>42308</v>
      </c>
      <c r="G84" s="160">
        <f t="shared" si="3"/>
        <v>10.666666666666666</v>
      </c>
      <c r="H84" s="122" t="s">
        <v>2716</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2717</v>
      </c>
      <c r="E114" s="145">
        <v>43878</v>
      </c>
      <c r="F114" s="145">
        <v>44196</v>
      </c>
      <c r="G114" s="160">
        <f>IF(AND(E114&lt;&gt;"",F114&lt;&gt;""),((F114-E114)/30),"")</f>
        <v>10.6</v>
      </c>
      <c r="H114" s="122" t="s">
        <v>2718</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2719</v>
      </c>
      <c r="E115" s="145">
        <v>43878</v>
      </c>
      <c r="F115" s="145">
        <v>44196</v>
      </c>
      <c r="G115" s="160">
        <f t="shared" ref="G115:G116" si="4">IF(AND(E115&lt;&gt;"",F115&lt;&gt;""),((F115-E115)/30),"")</f>
        <v>10.6</v>
      </c>
      <c r="H115" s="122" t="s">
        <v>2720</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2721</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2724</v>
      </c>
      <c r="L211" s="21"/>
      <c r="M211" s="21"/>
      <c r="N211" s="21"/>
      <c r="O211" s="8"/>
    </row>
    <row r="212" spans="1:15" x14ac:dyDescent="0.25">
      <c r="A212" s="9"/>
      <c r="B212" s="27" t="s">
        <v>2619</v>
      </c>
      <c r="C212" s="147" t="s">
        <v>2722</v>
      </c>
      <c r="D212" s="21"/>
      <c r="G212" s="27" t="s">
        <v>2621</v>
      </c>
      <c r="H212" s="148" t="s">
        <v>2726</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