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<sst xmlns="http://schemas.openxmlformats.org/spreadsheetml/2006/main" count="3075" uniqueCount="2693">
  <si>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</si>
  <si>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</si>
  <si>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</si>
  <si>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</si>
  <si>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</si>
  <si>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</si>
  <si>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</si>
  <si>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</si>
  <si>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</si>
  <si>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</si>
  <si>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</si>
  <si>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</si>
  <si>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</si>
  <si>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</si>
  <si>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</si>
  <si>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</si>
  <si>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</si>
  <si>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</si>
  <si>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</si>
  <si>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</si>
  <si>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</si>
  <si>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</si>
  <si>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</si>
  <si>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</si>
  <si>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</si>
  <si>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</si>
  <si>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</si>
  <si>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</si>
  <si>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</si>
  <si>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</si>
  <si>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</si>
  <si>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</si>
  <si>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</si>
  <si>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</si>
  <si>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</si>
  <si>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</si>
  <si>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</si>
  <si>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</si>
  <si>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</si>
  <si>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</si>
  <si>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</si>
  <si>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</si>
  <si>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</si>
  <si>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</si>
  <si>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</si>
  <si>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</si>
  <si>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</si>
  <si>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</si>
  <si>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</si>
  <si>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</si>
  <si>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</si>
  <si>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</si>
  <si>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</si>
  <si>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</si>
  <si>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</si>
  <si>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</si>
  <si>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</si>
  <si>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</si>
  <si>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</si>
  <si>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</si>
  <si>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</si>
  <si>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</si>
  <si>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</si>
  <si>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</si>
  <si>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</si>
  <si>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</si>
  <si>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</si>
  <si>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</si>
  <si>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</si>
  <si>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</si>
  <si>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</si>
  <si>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</si>
  <si>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</si>
  <si>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</si>
  <si>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</si>
  <si>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</si>
  <si>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</si>
  <si>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</si>
  <si>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</si>
  <si>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</si>
  <si>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</si>
  <si>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</si>
  <si>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</si>
  <si>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</si>
  <si>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</si>
  <si>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</si>
  <si>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</si>
  <si>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</si>
  <si>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</si>
  <si>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</si>
  <si>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</si>
  <si>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</si>
  <si>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</si>
  <si>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</si>
  <si>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</si>
  <si>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</si>
  <si>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</si>
  <si>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</si>
  <si>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</si>
  <si>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</si>
  <si>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</si>
  <si>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</si>
  <si>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</si>
  <si>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</si>
  <si>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</si>
  <si>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</si>
  <si>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</si>
  <si>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</si>
  <si>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</si>
  <si>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</si>
  <si>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</si>
  <si>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</si>
  <si>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</si>
  <si>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</si>
  <si>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</si>
  <si>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</si>
  <si>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</si>
  <si>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</si>
  <si>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</si>
  <si>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</si>
  <si>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</si>
  <si>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</si>
  <si>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</si>
  <si>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</si>
  <si>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</si>
  <si>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</si>
  <si>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</si>
  <si>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</si>
  <si>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</si>
  <si>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</si>
  <si>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</si>
  <si>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</si>
  <si>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</si>
  <si>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</si>
  <si>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</si>
  <si>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</si>
  <si>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</si>
  <si>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</si>
  <si>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</si>
  <si>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</si>
  <si>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</si>
  <si>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</si>
  <si>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</si>
  <si>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</si>
  <si>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</si>
  <si>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</si>
  <si>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</si>
  <si>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</si>
  <si>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</si>
  <si>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</si>
  <si>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</si>
  <si>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</si>
  <si>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</si>
  <si>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</si>
  <si>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</si>
  <si>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</si>
  <si>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</si>
  <si>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</si>
  <si>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</si>
  <si>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</si>
  <si>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</si>
  <si>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</si>
  <si>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</si>
  <si>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</si>
  <si>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</si>
  <si>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</si>
  <si>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</si>
  <si>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</si>
  <si>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</si>
  <si>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</si>
  <si>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</si>
  <si>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</si>
  <si>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</si>
  <si>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</si>
  <si>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</si>
  <si>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</si>
  <si>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</si>
  <si>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</si>
  <si>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</si>
  <si>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</si>
  <si>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</si>
  <si>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</si>
  <si>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</si>
  <si>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</si>
  <si>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</si>
  <si>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</si>
  <si>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</si>
  <si>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</si>
  <si>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</si>
  <si>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</si>
  <si>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</si>
  <si>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</si>
  <si>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</si>
  <si>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</si>
  <si>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</si>
  <si>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</si>
  <si>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</si>
  <si>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</si>
  <si>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</si>
  <si>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</si>
  <si>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</si>
  <si>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</si>
  <si>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</si>
  <si>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</si>
  <si>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</si>
  <si>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</si>
  <si>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</si>
  <si>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</si>
  <si>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</si>
  <si>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</si>
  <si>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</si>
  <si>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</si>
  <si>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</si>
  <si>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</si>
  <si>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</si>
  <si>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</si>
  <si>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</si>
  <si>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</si>
  <si>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</si>
  <si>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</si>
  <si>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</si>
  <si>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</si>
  <si>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</si>
  <si>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</si>
  <si>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</si>
  <si>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</si>
  <si>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</si>
  <si>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</si>
  <si>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</si>
  <si>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</si>
  <si>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</si>
  <si>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</si>
  <si>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</si>
  <si>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</si>
  <si>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</si>
  <si>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</si>
  <si>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</si>
  <si>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</si>
  <si>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</si>
  <si>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</si>
  <si>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</si>
  <si>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</si>
  <si>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</si>
  <si>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</si>
  <si>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</si>
  <si>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</si>
  <si>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</si>
  <si>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</si>
  <si>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</si>
  <si>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</si>
  <si>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</si>
  <si>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</si>
  <si>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</si>
  <si>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</si>
  <si>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</si>
  <si>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</si>
  <si>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</si>
  <si>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</si>
  <si>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</si>
  <si>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</si>
  <si>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</si>
  <si>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</si>
  <si>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</si>
  <si>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</si>
  <si>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</si>
  <si>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</si>
  <si>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</si>
  <si>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</si>
  <si>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</si>
  <si>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</si>
  <si>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</si>
  <si>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</si>
  <si>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</si>
  <si>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</si>
  <si>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</si>
  <si>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</si>
  <si>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</si>
  <si>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</si>
  <si>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</si>
  <si>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</si>
  <si>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</si>
  <si>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</si>
  <si>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</si>
  <si>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</si>
  <si>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</si>
  <si>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</si>
  <si>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</si>
  <si>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</si>
  <si>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</si>
  <si>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</si>
  <si>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</si>
  <si>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</si>
  <si>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</si>
  <si>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</si>
  <si>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</si>
  <si>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</si>
  <si>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</si>
  <si>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</si>
  <si>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</si>
  <si>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</si>
  <si>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</si>
  <si>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</si>
  <si>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</si>
  <si>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</si>
  <si>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</si>
  <si>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</si>
  <si>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</si>
  <si>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</si>
  <si>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</si>
  <si>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</si>
  <si>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</si>
  <si>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</si>
  <si>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</si>
  <si>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</si>
  <si>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</si>
  <si>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</si>
  <si>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</si>
  <si>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</si>
  <si>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</si>
  <si>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</si>
  <si>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</si>
  <si>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</si>
  <si>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</si>
  <si>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</si>
  <si>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</si>
  <si>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</si>
  <si>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</si>
  <si>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</si>
  <si>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</si>
  <si>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</si>
  <si>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</si>
  <si>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</si>
  <si>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</si>
  <si>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</si>
  <si>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</si>
  <si>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</si>
  <si>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</si>
  <si>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</si>
  <si>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</si>
  <si>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</si>
  <si>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</si>
  <si>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</si>
  <si>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</si>
  <si>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</si>
  <si>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</si>
  <si>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</si>
  <si>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</si>
  <si>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</si>
  <si>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</si>
  <si>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</si>
  <si>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</si>
  <si>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</si>
  <si>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</si>
  <si>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</si>
  <si>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</si>
  <si>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</si>
  <si>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</si>
  <si>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</si>
  <si>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</si>
  <si>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</si>
  <si>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</si>
  <si>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</si>
  <si>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</si>
  <si>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</si>
  <si>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</si>
  <si>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</si>
  <si>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</si>
  <si>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</si>
  <si>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</si>
  <si>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</si>
  <si>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</si>
  <si>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</si>
  <si>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</si>
  <si>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</si>
  <si>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</si>
  <si>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</si>
  <si>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</si>
  <si>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</si>
  <si>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</si>
  <si>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</si>
  <si>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</si>
  <si>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</si>
  <si>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</si>
  <si>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</si>
  <si>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</si>
  <si>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</si>
  <si>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</si>
  <si>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</si>
  <si>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</si>
  <si>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</si>
  <si>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</si>
  <si>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</si>
  <si>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</si>
  <si>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</si>
  <si>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</si>
  <si>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</si>
  <si>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</si>
  <si>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</si>
  <si>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</si>
  <si>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</si>
  <si>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</si>
  <si>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</si>
  <si>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</si>
  <si>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</si>
  <si>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</si>
  <si>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</si>
  <si>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</si>
  <si>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</si>
  <si>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</si>
  <si>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</si>
  <si>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</si>
  <si>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</si>
  <si>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</si>
  <si>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</si>
  <si>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</si>
  <si>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</si>
  <si>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</si>
  <si>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</si>
  <si>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</si>
  <si>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</si>
  <si>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</si>
  <si>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</si>
  <si>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</si>
  <si>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</si>
  <si>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</si>
  <si>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</si>
  <si>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</si>
  <si>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</si>
  <si>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</si>
  <si>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</si>
  <si>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</si>
  <si>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</si>
  <si>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</si>
  <si>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</si>
  <si>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</si>
  <si>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</si>
  <si>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</si>
  <si>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</si>
  <si>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</si>
  <si>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</si>
  <si>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</si>
  <si>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</si>
  <si>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</si>
  <si>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</si>
  <si>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</si>
  <si>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</si>
  <si>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</si>
  <si>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</si>
  <si>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</si>
  <si>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</si>
  <si>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</si>
  <si>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</si>
  <si>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</si>
  <si>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</si>
  <si>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</si>
  <si>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</si>
  <si>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</si>
  <si>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</si>
  <si>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</si>
  <si>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</si>
  <si>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</si>
  <si>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</si>
  <si>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</si>
  <si>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</si>
  <si>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</si>
  <si>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</si>
  <si>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</si>
  <si>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</si>
  <si>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</si>
  <si>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</si>
  <si>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</si>
  <si>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</si>
  <si>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</si>
  <si>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</si>
  <si>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</si>
  <si>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</si>
  <si>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</si>
  <si>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</si>
  <si>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</si>
  <si>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</si>
  <si>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</si>
  <si>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</si>
  <si>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</si>
  <si>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</si>
  <si>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</si>
  <si>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</si>
  <si>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</si>
  <si>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</si>
  <si>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</si>
  <si>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</si>
  <si>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</si>
  <si>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</si>
  <si>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</si>
  <si>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</si>
  <si>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</si>
  <si>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</si>
  <si>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</si>
  <si>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</si>
  <si>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</si>
  <si>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</si>
  <si>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</si>
  <si>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</si>
  <si>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</si>
  <si>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</si>
  <si>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</si>
  <si>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</si>
  <si>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</si>
  <si>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</si>
  <si>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</si>
  <si>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</si>
  <si>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</si>
  <si>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</si>
  <si>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</si>
  <si>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</si>
  <si>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</si>
  <si>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</si>
  <si>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</si>
  <si>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</si>
  <si>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</si>
  <si>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</si>
  <si>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</si>
  <si>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</si>
  <si>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</si>
  <si>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</si>
  <si>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</si>
  <si>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</si>
  <si>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</si>
  <si>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</si>
  <si>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</si>
  <si>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</si>
  <si>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</si>
  <si>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</si>
  <si>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</si>
  <si>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</si>
  <si>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</si>
  <si>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</si>
  <si>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</si>
  <si>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</si>
  <si>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</si>
  <si>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</si>
  <si>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</si>
  <si>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</si>
  <si>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</si>
  <si>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</si>
  <si>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</si>
  <si>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</si>
  <si>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</si>
  <si>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</si>
  <si>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</si>
  <si>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</si>
  <si>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</si>
  <si>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</si>
  <si>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</si>
  <si>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</si>
  <si>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</si>
  <si>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</si>
  <si>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</si>
  <si>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</si>
  <si>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</si>
  <si>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</si>
  <si>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</si>
  <si>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</si>
  <si>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</si>
  <si>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</si>
  <si>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</si>
  <si>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</si>
  <si>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</si>
  <si>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</si>
  <si>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</si>
  <si>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</si>
  <si>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</si>
  <si>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</si>
  <si>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</si>
  <si>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</si>
  <si>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</si>
  <si>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</si>
  <si>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</si>
  <si>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</si>
  <si>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</si>
  <si>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</si>
  <si>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</si>
  <si>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</si>
  <si>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</si>
  <si>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</si>
  <si>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</si>
  <si>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</si>
  <si>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</si>
  <si>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</si>
  <si>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</si>
  <si>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</si>
  <si>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</si>
  <si>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</si>
  <si>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</si>
  <si>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</si>
  <si>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</si>
  <si>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</si>
  <si>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</si>
  <si>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</si>
  <si>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</si>
  <si>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</si>
  <si>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</si>
  <si>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</si>
  <si>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</si>
  <si>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</si>
  <si>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</si>
  <si>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</si>
  <si>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</si>
  <si>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</si>
  <si>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</si>
  <si>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</si>
  <si>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</si>
  <si>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</si>
  <si>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</si>
  <si>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</si>
  <si>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</si>
  <si>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</si>
  <si>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</si>
  <si>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</si>
  <si>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</si>
  <si>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</si>
  <si>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</si>
  <si>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</si>
  <si>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</si>
  <si>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</si>
  <si>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</si>
  <si>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</si>
  <si>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</si>
  <si>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</si>
  <si>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</si>
  <si>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</si>
  <si>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</si>
  <si>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</si>
  <si>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</si>
  <si>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</si>
  <si>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</si>
  <si>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</si>
  <si>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</si>
  <si>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</si>
  <si>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</si>
  <si>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</si>
  <si>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</si>
  <si>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</si>
  <si>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</si>
  <si>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</si>
  <si>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</si>
  <si>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</si>
  <si>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</si>
  <si>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</si>
  <si>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</si>
  <si>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</si>
  <si>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</si>
  <si>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</si>
  <si>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</si>
  <si>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</si>
  <si>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</si>
  <si>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</si>
  <si>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</si>
  <si>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</si>
  <si>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</si>
  <si>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</si>
  <si>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</si>
  <si>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</si>
  <si>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</si>
  <si>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</si>
  <si>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</si>
  <si>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</si>
  <si>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</si>
  <si>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</si>
  <si>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</si>
  <si>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</si>
  <si>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</si>
  <si>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</si>
  <si>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</si>
  <si>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</si>
  <si>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</si>
  <si>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</si>
  <si>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</si>
  <si>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</si>
  <si>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</si>
  <si>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</si>
  <si>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</si>
  <si>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</si>
  <si>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</si>
  <si>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</si>
  <si>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</si>
  <si>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</si>
  <si>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</si>
  <si>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</si>
  <si>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</si>
  <si>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</si>
  <si>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</si>
  <si>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</si>
  <si>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</si>
  <si>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</si>
  <si>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</si>
  <si>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</si>
  <si>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</si>
  <si>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</si>
  <si>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</si>
  <si>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</si>
  <si>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</si>
  <si>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</si>
  <si>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</si>
  <si>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</si>
  <si>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</si>
  <si>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</si>
  <si>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</si>
  <si>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</si>
  <si>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</si>
  <si>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</si>
  <si>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</si>
  <si>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</si>
  <si>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</si>
  <si>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</si>
  <si>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</si>
  <si>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</si>
  <si>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</si>
  <si>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</si>
  <si>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</si>
  <si>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</si>
  <si>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</si>
  <si>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</si>
  <si>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</si>
  <si>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</si>
  <si>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</si>
  <si>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</si>
  <si>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</si>
  <si>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</si>
  <si>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</si>
  <si>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</si>
  <si>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</si>
  <si>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</si>
  <si>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</si>
  <si>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</si>
  <si>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</si>
  <si>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</si>
  <si>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</si>
  <si>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</si>
  <si>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</si>
  <si>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</si>
  <si>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</si>
  <si>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</si>
  <si>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</si>
  <si>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</si>
  <si>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</si>
  <si>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</si>
  <si>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</si>
  <si>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</si>
  <si>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</si>
  <si>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</si>
  <si>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</si>
  <si>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</si>
  <si>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</si>
  <si>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</si>
  <si>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</si>
  <si>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</si>
  <si>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</si>
  <si>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</si>
  <si>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</si>
  <si>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</si>
  <si>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</si>
  <si>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</si>
  <si>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</si>
  <si>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</si>
  <si>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</si>
  <si>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</si>
  <si>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</si>
  <si>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</si>
  <si>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</si>
  <si>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</si>
  <si>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</si>
  <si>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</si>
  <si>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</si>
  <si>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</si>
  <si>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</si>
  <si>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</si>
  <si>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</si>
  <si>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</si>
  <si>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</si>
  <si>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</si>
  <si>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</si>
  <si>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</si>
  <si>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</si>
  <si>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</si>
  <si>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</si>
  <si>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</si>
  <si>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</si>
  <si>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</si>
  <si>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</si>
  <si>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</si>
  <si>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</si>
  <si>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</si>
  <si>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</si>
  <si>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</si>
  <si>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</si>
  <si>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</si>
  <si>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</si>
  <si>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</si>
  <si>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</si>
  <si>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</si>
  <si>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</si>
  <si>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</si>
  <si>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</si>
  <si>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</si>
  <si>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</si>
  <si>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</si>
  <si>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</si>
  <si>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</si>
  <si>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</si>
  <si>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</si>
  <si>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</si>
  <si>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</si>
  <si>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</si>
  <si>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</si>
  <si>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</si>
  <si>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</si>
  <si>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</si>
  <si>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</si>
  <si>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</si>
  <si>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</si>
  <si>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</si>
  <si>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</si>
  <si>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</si>
  <si>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</si>
  <si>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</si>
  <si>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</si>
  <si>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</si>
  <si>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</si>
  <si>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</si>
  <si>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</si>
  <si>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</si>
  <si>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</si>
  <si>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</si>
  <si>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</si>
  <si>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</si>
  <si>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</si>
  <si>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</si>
  <si>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</si>
  <si>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</si>
  <si>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</si>
  <si>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</si>
  <si>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</si>
  <si>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</si>
  <si>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</si>
  <si>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</si>
  <si>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</si>
  <si>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</si>
  <si>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</si>
  <si>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</si>
  <si>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</si>
  <si>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</si>
  <si>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</si>
  <si>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</si>
  <si>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</si>
  <si>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</si>
  <si>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</si>
  <si>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</si>
  <si>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</si>
  <si>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</si>
  <si>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</si>
  <si>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</si>
  <si>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</si>
  <si>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</si>
  <si>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</si>
  <si>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</si>
  <si>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</si>
  <si>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</si>
  <si>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</si>
  <si>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</si>
  <si>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</si>
  <si>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</si>
  <si>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</si>
  <si>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</si>
  <si>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</si>
  <si>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</si>
  <si>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</si>
  <si>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</si>
  <si>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</si>
  <si>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</si>
  <si>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</si>
  <si>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</si>
  <si>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</si>
  <si>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</si>
  <si>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</si>
  <si>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</si>
  <si>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</si>
  <si>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</si>
  <si>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</si>
  <si>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</si>
  <si>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</si>
  <si>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</si>
  <si>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</si>
  <si>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</si>
  <si>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</si>
  <si>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</si>
  <si>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</si>
  <si>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</si>
  <si>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</si>
  <si>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</si>
  <si>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</si>
  <si>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</si>
  <si>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</si>
  <si>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</si>
  <si>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</si>
  <si>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</si>
  <si>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</si>
  <si>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</si>
  <si>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</si>
  <si>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</si>
  <si>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</si>
  <si>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</si>
  <si>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</si>
  <si>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</si>
  <si>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</si>
  <si>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</si>
  <si>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</si>
  <si>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</si>
  <si>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</si>
  <si>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</si>
  <si>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</si>
  <si>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</si>
  <si>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</si>
  <si>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</si>
  <si>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</si>
  <si>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</si>
  <si>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</si>
  <si>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</si>
  <si>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</si>
  <si>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</si>
  <si>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</si>
  <si>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</si>
  <si>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</si>
  <si>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</si>
  <si>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</si>
  <si>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</si>
  <si>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</si>
  <si>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</si>
  <si>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</si>
  <si>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</si>
  <si>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</si>
  <si>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</si>
  <si>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</si>
  <si>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</si>
  <si>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</si>
  <si>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</si>
  <si>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</si>
  <si>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</si>
  <si>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</si>
  <si>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</si>
  <si>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</si>
  <si>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</si>
  <si>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</si>
  <si>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</si>
  <si>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</si>
  <si>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</si>
  <si>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</si>
  <si>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</si>
  <si>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</si>
  <si>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</si>
  <si>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</si>
  <si>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</si>
  <si>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</si>
  <si>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</si>
  <si>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</si>
  <si>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</si>
  <si>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</si>
  <si>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</si>
  <si>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</si>
  <si>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</si>
  <si>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</si>
  <si>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</si>
  <si>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</si>
  <si>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</si>
  <si>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</si>
  <si>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</si>
  <si>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</si>
  <si>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</si>
  <si>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</si>
  <si>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</si>
  <si>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</si>
  <si>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</si>
  <si>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</si>
  <si>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</si>
  <si>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</si>
  <si>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</si>
  <si>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</si>
  <si>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</si>
  <si>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</si>
  <si>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</si>
  <si>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</si>
  <si>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</si>
  <si>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</si>
  <si>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</si>
  <si>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</si>
  <si>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</si>
  <si>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</si>
  <si>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</si>
  <si>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</si>
  <si>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</si>
  <si>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</si>
  <si>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</si>
  <si>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</si>
  <si>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</si>
  <si>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</si>
  <si>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</si>
  <si>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</si>
  <si>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</si>
  <si>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</si>
  <si>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</si>
  <si>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</si>
  <si>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</si>
  <si>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</si>
  <si>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</si>
  <si>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</si>
  <si>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</si>
  <si>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</si>
  <si>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</si>
  <si>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</si>
  <si>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</si>
  <si>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</si>
  <si>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</si>
  <si>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</si>
  <si>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</si>
  <si>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</si>
  <si>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</si>
  <si>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</si>
  <si>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</si>
  <si>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</si>
  <si>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</si>
  <si>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</si>
  <si>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</si>
  <si>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</si>
  <si>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</si>
  <si>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</si>
  <si>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</si>
  <si>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</si>
  <si>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</si>
  <si>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</si>
  <si>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</si>
  <si>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</si>
  <si>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</si>
  <si>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</si>
  <si>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</si>
  <si>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</si>
  <si>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</si>
  <si>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</si>
  <si>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</si>
  <si>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</si>
  <si>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</si>
  <si>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</si>
  <si>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</si>
  <si>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</si>
  <si>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</si>
  <si>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</si>
  <si>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</si>
  <si>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</si>
  <si>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</si>
  <si>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</si>
  <si>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</si>
  <si>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</si>
  <si>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</si>
  <si>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</si>
  <si>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</si>
  <si>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</si>
  <si>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</si>
  <si>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</si>
  <si>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</si>
  <si>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</si>
  <si>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</si>
  <si>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</si>
  <si>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</si>
  <si>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</si>
  <si>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</si>
  <si>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</si>
  <si>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</si>
  <si>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</si>
  <si>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</si>
  <si>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</si>
  <si>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</si>
  <si>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</si>
  <si>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</si>
  <si>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</si>
  <si>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</si>
  <si>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</si>
  <si>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</si>
  <si>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</si>
  <si>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</si>
  <si>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</si>
  <si>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</si>
  <si>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</si>
  <si>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</si>
  <si>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</si>
  <si>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</si>
  <si>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</si>
  <si>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</si>
  <si>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</si>
  <si>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</si>
  <si>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</si>
  <si>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</si>
  <si>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</si>
  <si>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</si>
  <si>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</si>
  <si>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</si>
  <si>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</si>
  <si>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</si>
  <si>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</si>
  <si>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</si>
  <si>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</si>
  <si>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</si>
  <si>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</si>
  <si>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</si>
  <si>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</si>
  <si>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</si>
  <si>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</si>
  <si>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</si>
  <si>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</si>
  <si>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</si>
  <si>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</si>
  <si>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</si>
  <si>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</si>
  <si>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</si>
  <si>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</si>
  <si>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</si>
  <si>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</si>
  <si>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</si>
  <si>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</si>
  <si>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</si>
  <si>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</si>
  <si>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</si>
  <si>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</si>
  <si>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</si>
  <si>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</si>
  <si>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</si>
  <si>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</si>
  <si>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</si>
  <si>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</si>
  <si>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</si>
  <si>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</si>
  <si>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</si>
  <si>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</si>
  <si>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</si>
  <si>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</si>
  <si>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</si>
  <si>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</si>
  <si>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</si>
  <si>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</si>
  <si>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</si>
  <si>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</si>
  <si>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</si>
  <si>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</si>
  <si>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</si>
  <si>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</si>
  <si>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</si>
  <si>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</si>
  <si>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</si>
  <si>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</si>
  <si>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</si>
  <si>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</si>
  <si>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</si>
  <si>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</si>
  <si>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</si>
  <si>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</si>
  <si>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</si>
  <si>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</si>
  <si>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</si>
  <si>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</si>
  <si>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</si>
  <si>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</si>
  <si>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</si>
  <si>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</si>
  <si>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</si>
  <si>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</si>
  <si>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</si>
  <si>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</si>
  <si>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</si>
  <si>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</si>
  <si>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</si>
  <si>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</si>
  <si>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</si>
  <si>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</si>
  <si>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</si>
  <si>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</si>
  <si>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</si>
  <si>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</si>
  <si>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</si>
  <si>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</si>
  <si>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</si>
  <si>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</si>
  <si>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</si>
  <si>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</si>
  <si>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</si>
  <si>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</si>
  <si>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</si>
  <si>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</si>
  <si>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</si>
  <si>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</si>
  <si>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</si>
  <si>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</si>
  <si>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</si>
  <si>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</si>
  <si>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</si>
  <si>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</si>
  <si>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</si>
  <si>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</si>
  <si>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</si>
  <si>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</si>
  <si>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</si>
  <si>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</si>
  <si>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</si>
  <si>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</si>
  <si>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</si>
  <si>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</si>
  <si>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</si>
  <si>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</si>
  <si>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</si>
  <si>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</si>
  <si>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</si>
  <si>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</si>
  <si>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</si>
  <si>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</si>
  <si>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</si>
  <si>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</si>
  <si>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</si>
  <si>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</si>
  <si>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</si>
  <si>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</si>
  <si>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</si>
  <si>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</si>
  <si>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</si>
  <si>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</si>
  <si>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</si>
  <si>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</si>
  <si>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</si>
  <si>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</si>
  <si>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</si>
  <si>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</si>
  <si>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</si>
  <si>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</si>
  <si>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</si>
  <si>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</si>
  <si>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</si>
  <si>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</si>
  <si>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</si>
  <si>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</si>
  <si>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</si>
  <si>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</si>
  <si>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</si>
  <si>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</si>
  <si>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</si>
  <si>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</si>
  <si>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</si>
  <si>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</si>
  <si>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</si>
  <si>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</si>
  <si>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</si>
  <si>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</si>
  <si>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</si>
  <si>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</si>
  <si>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</si>
  <si>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</si>
  <si>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</si>
  <si>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</si>
  <si>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</si>
  <si>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</si>
  <si>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</si>
  <si>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</si>
  <si>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</si>
  <si>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</si>
  <si>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</si>
  <si>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</si>
  <si>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</si>
  <si>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</si>
  <si>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</si>
  <si>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</si>
  <si>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</si>
  <si>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</si>
  <si>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</si>
  <si>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</si>
  <si>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</si>
  <si>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</si>
  <si>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</si>
  <si>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</si>
  <si>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</si>
  <si>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</si>
  <si>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</si>
  <si>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</si>
  <si>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</si>
  <si>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</si>
  <si>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</si>
  <si>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</si>
  <si>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</si>
  <si>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</si>
  <si>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</si>
  <si>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</si>
  <si>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</si>
  <si>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</si>
  <si>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</si>
  <si>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</si>
  <si>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</si>
  <si>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</si>
  <si>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</si>
  <si>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</si>
  <si>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</si>
  <si>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</si>
  <si>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</si>
  <si>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</si>
  <si>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</si>
  <si>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</si>
  <si>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</si>
  <si>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</si>
  <si>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</si>
  <si>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</si>
  <si>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</si>
  <si>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</si>
  <si>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</si>
  <si>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</si>
  <si>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</si>
  <si>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</si>
  <si>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</si>
  <si>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</si>
  <si>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</si>
  <si>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</si>
  <si>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</si>
  <si>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</si>
  <si>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</si>
  <si>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</si>
  <si>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</si>
  <si>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</si>
  <si>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</si>
  <si>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</si>
  <si>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</si>
  <si>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</si>
  <si>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</si>
  <si>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</si>
  <si>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</si>
  <si>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</si>
  <si>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</si>
  <si>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</si>
  <si>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</si>
  <si>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</si>
  <si>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</si>
  <si>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</si>
  <si>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</si>
  <si>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</si>
  <si>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</si>
  <si>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</si>
  <si>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</si>
  <si>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</si>
  <si>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</si>
  <si>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</si>
  <si>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</si>
  <si>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</si>
  <si>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</si>
  <si>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</si>
  <si>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</si>
  <si>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</si>
  <si>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</si>
  <si>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</si>
  <si>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</si>
  <si>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</si>
  <si>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</si>
  <si>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</si>
  <si>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</si>
  <si>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</si>
  <si>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</si>
  <si>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</si>
  <si>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</si>
  <si>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</si>
  <si>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</si>
  <si>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</si>
  <si>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</si>
  <si>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</si>
  <si>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</si>
  <si>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</si>
  <si>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</si>
  <si>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</si>
  <si>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</si>
  <si>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</si>
  <si>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</si>
  <si>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</si>
  <si>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</si>
  <si>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</si>
  <si>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</si>
  <si>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</si>
  <si>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</si>
  <si>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</si>
  <si>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</si>
  <si>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</si>
  <si>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</si>
  <si>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</si>
  <si>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</si>
  <si>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</si>
  <si>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</si>
  <si>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</si>
  <si>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</si>
  <si>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</si>
  <si>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</si>
  <si>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</si>
  <si>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</si>
  <si>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</si>
  <si>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</si>
  <si>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</si>
  <si>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</si>
  <si>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</si>
  <si>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</si>
  <si>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</si>
  <si>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</si>
  <si>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</si>
  <si>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</si>
  <si>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</si>
  <si>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</si>
  <si>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</si>
  <si>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</si>
  <si>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</si>
  <si>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</si>
  <si>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</si>
  <si>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</si>
  <si>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</si>
  <si>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</si>
  <si>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</si>
  <si>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</si>
  <si>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</si>
  <si>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</si>
  <si>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</si>
  <si>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</si>
  <si>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</si>
  <si>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</si>
  <si>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</si>
  <si>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</si>
  <si>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</si>
  <si>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</si>
  <si>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</si>
  <si>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</si>
  <si>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</si>
  <si>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</si>
  <si>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</si>
  <si>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</si>
  <si>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</si>
  <si>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</si>
  <si>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</si>
  <si>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</si>
  <si>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</si>
  <si>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</si>
  <si>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</si>
  <si>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</si>
  <si>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</si>
  <si>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</si>
  <si>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</si>
  <si>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</si>
  <si>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</si>
  <si>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</si>
  <si>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</si>
  <si>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</si>
  <si>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</si>
  <si>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</si>
  <si>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</si>
  <si>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</si>
  <si>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</si>
  <si>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</si>
  <si>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</si>
  <si>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</si>
  <si>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</si>
  <si>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</si>
  <si>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</si>
  <si>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</si>
  <si>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</si>
  <si>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</si>
  <si>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</si>
  <si>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</si>
  <si>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</si>
  <si>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</si>
  <si>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</si>
  <si>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</si>
  <si>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</si>
  <si>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</si>
  <si>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</si>
  <si>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</si>
  <si>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</si>
  <si>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</si>
  <si>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</si>
  <si>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</si>
  <si>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</si>
  <si>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</si>
  <si>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</si>
  <si>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</si>
  <si>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</si>
  <si>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</si>
  <si>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</si>
  <si>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</si>
  <si>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</si>
  <si>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</si>
  <si>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</si>
  <si>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</si>
  <si>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</si>
  <si>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</si>
  <si>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</si>
  <si>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</si>
  <si>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</si>
  <si>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</si>
  <si>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</si>
  <si>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</si>
  <si>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</si>
  <si>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</si>
  <si>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</si>
  <si>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</si>
  <si>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</si>
  <si>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</si>
  <si>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</si>
  <si>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</si>
  <si>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</si>
  <si>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</si>
  <si>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</si>
  <si>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</si>
  <si>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</si>
  <si>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</si>
  <si>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</si>
  <si>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</si>
  <si>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</si>
  <si>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</si>
  <si>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</si>
  <si>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</si>
  <si>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</si>
  <si>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</si>
  <si>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</si>
  <si>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</si>
  <si>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</si>
  <si>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</si>
  <si>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</si>
  <si>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</si>
  <si>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</si>
  <si>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</si>
  <si>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</si>
  <si>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</si>
  <si>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</si>
  <si>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</si>
  <si>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</si>
  <si>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</si>
  <si>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</si>
  <si>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</si>
  <si>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</si>
  <si>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</si>
  <si>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</si>
  <si>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</si>
  <si>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</si>
  <si>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</si>
  <si>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</si>
  <si>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</si>
  <si>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</si>
  <si>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</si>
  <si>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</si>
  <si>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</si>
  <si>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</si>
  <si>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</si>
  <si>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</si>
  <si>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</si>
  <si>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</si>
  <si>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</si>
  <si>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</si>
  <si>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</si>
  <si>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</si>
  <si>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</si>
  <si>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</si>
  <si>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</si>
  <si>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</si>
  <si>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</si>
  <si>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</si>
  <si>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</si>
  <si>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</si>
  <si>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</si>
  <si>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</si>
  <si>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</si>
  <si>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</si>
  <si>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</si>
  <si>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</si>
  <si>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</si>
  <si>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</si>
  <si>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</si>
  <si>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</si>
  <si>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</si>
  <si>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</si>
  <si>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</si>
  <si>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</si>
  <si>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</si>
  <si>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</si>
  <si>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</si>
  <si>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</si>
  <si>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</si>
  <si>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</si>
  <si>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</si>
  <si>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</si>
  <si>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</si>
  <si>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</si>
  <si>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</si>
  <si>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</si>
  <si>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</si>
  <si>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</si>
  <si>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</si>
  <si>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</si>
  <si>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</si>
  <si>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</si>
  <si>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</si>
  <si>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</si>
  <si>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</si>
  <si>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</si>
  <si>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</si>
  <si>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</si>
  <si>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</si>
  <si>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</si>
  <si>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</si>
  <si>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</si>
  <si>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</si>
  <si>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</si>
  <si>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</si>
  <si>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</si>
  <si>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</si>
  <si>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</si>
  <si>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</si>
  <si>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</si>
  <si>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</si>
  <si>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</si>
  <si>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</si>
  <si>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</si>
  <si>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</si>
  <si>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</si>
  <si>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</si>
  <si>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</si>
  <si>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</si>
  <si>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</si>
  <si>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</si>
  <si>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</si>
  <si>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</si>
  <si>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</si>
  <si>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</si>
  <si>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</si>
  <si>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</si>
  <si>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</si>
  <si>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</si>
  <si>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</si>
  <si>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</si>
  <si>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</si>
  <si>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</si>
  <si>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</si>
  <si>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</si>
  <si>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</si>
  <si>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</si>
  <si>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</si>
  <si>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</si>
  <si>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</si>
  <si>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</si>
  <si>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</si>
  <si>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</si>
  <si>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</si>
  <si>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</si>
  <si>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</si>
  <si>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</si>
  <si>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</si>
  <si>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</si>
  <si>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</si>
  <si>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</si>
  <si>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</si>
  <si>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</si>
  <si>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</si>
  <si>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</si>
  <si>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</si>
  <si>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</si>
  <si>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</si>
  <si>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</si>
  <si>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</si>
  <si>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</si>
  <si>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</si>
  <si>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</si>
  <si>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</si>
  <si>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</si>
  <si>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</si>
  <si>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</si>
  <si>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</si>
  <si>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</si>
  <si>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</si>
  <si>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</si>
  <si>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</si>
  <si>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</si>
  <si>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</si>
  <si>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</si>
  <si>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</si>
  <si>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</si>
  <si>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</si>
  <si>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</si>
  <si>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</si>
  <si>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</si>
  <si>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</si>
  <si>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</si>
  <si>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</si>
  <si>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</si>
  <si>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</si>
  <si>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</si>
  <si>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</si>
  <si>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</si>
  <si>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</si>
  <si>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</si>
  <si>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</si>
  <si>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</si>
  <si>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</si>
  <si>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</si>
  <si>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</si>
  <si>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</si>
  <si>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</si>
  <si>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</si>
  <si>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</si>
  <si>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</si>
  <si>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</si>
  <si>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</si>
  <si>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</si>
  <si>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</si>
  <si>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</si>
  <si>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</si>
  <si>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</si>
  <si>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</si>
  <si>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</si>
  <si>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</si>
  <si>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</si>
  <si>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</si>
  <si>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</si>
  <si>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</si>
  <si>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</si>
  <si>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</si>
  <si>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</si>
  <si>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</si>
  <si>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</si>
  <si>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</si>
  <si>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</si>
  <si>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</si>
  <si>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</si>
  <si>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</si>
  <si>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</si>
  <si>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</si>
  <si>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</si>
  <si>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</si>
  <si>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</si>
  <si>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</si>
  <si>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</si>
  <si>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</si>
  <si>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</si>
  <si>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</si>
  <si>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</si>
  <si>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</si>
  <si>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</si>
  <si>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</si>
  <si>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</si>
  <si>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</si>
  <si>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</si>
  <si>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</si>
  <si>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</si>
  <si>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</si>
  <si>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</si>
  <si>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</si>
  <si>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</si>
  <si>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</si>
  <si>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</si>
  <si>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</si>
  <si>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</si>
  <si>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</si>
  <si>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</si>
  <si>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</si>
  <si>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</si>
  <si>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</si>
  <si>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</si>
  <si>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</si>
  <si>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</si>
  <si>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</si>
  <si>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</si>
  <si>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</si>
  <si>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</si>
  <si>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</si>
  <si>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</si>
  <si>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</si>
  <si>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</si>
  <si>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</si>
  <si>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</si>
  <si>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</si>
  <si>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</si>
  <si>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</si>
  <si>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</si>
  <si>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</si>
  <si>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</si>
  <si>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</si>
  <si>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</si>
  <si>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</si>
  <si>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</si>
  <si>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</si>
  <si>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</si>
  <si>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</si>
  <si>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</si>
  <si>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</si>
  <si>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</si>
  <si>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</si>
  <si>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</si>
  <si>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</si>
  <si>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</si>
  <si>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</si>
  <si>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</si>
  <si>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</si>
  <si>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</si>
  <si>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</si>
  <si>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</si>
  <si>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</si>
  <si>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</si>
  <si>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</si>
  <si>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</si>
  <si>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</si>
  <si>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</si>
  <si>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</si>
  <si>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</si>
  <si>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</si>
  <si>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</si>
  <si>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</si>
  <si>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</si>
  <si>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</si>
  <si>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</si>
  <si>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</si>
  <si>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</si>
  <si>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</si>
  <si>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</si>
  <si>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</si>
  <si>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</si>
  <si>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</si>
  <si>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</si>
  <si>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</si>
  <si>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</si>
  <si>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</si>
  <si>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</si>
  <si>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</si>
  <si>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</si>
  <si>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</si>
  <si>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</si>
  <si>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</si>
  <si>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</si>
  <si>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</si>
  <si>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</si>
  <si>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</si>
  <si>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</si>
  <si>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</si>
  <si>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</si>
  <si>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</si>
  <si>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</si>
  <si>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</si>
  <si>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</si>
  <si>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</si>
  <si>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</si>
  <si>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</si>
  <si>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</si>
  <si>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</si>
  <si>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</si>
  <si>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</si>
  <si>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</si>
  <si>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</si>
  <si>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</si>
  <si>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</si>
  <si>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</si>
  <si>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</si>
  <si>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</si>
  <si>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</si>
  <si>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</si>
  <si>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</si>
  <si>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</si>
  <si>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</si>
  <si>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</si>
  <si>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</si>
  <si>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</si>
  <si>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</si>
  <si>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</si>
  <si>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</si>
  <si>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</si>
  <si>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</si>
  <si>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</si>
  <si>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</si>
  <si>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</si>
  <si>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</si>
  <si>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</si>
  <si>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</si>
  <si>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</si>
  <si>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</si>
  <si>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</si>
  <si>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</si>
  <si>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</si>
  <si>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</si>
  <si>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</si>
  <si>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</si>
  <si>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</si>
  <si>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</si>
  <si>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</si>
  <si>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</si>
  <si>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</si>
  <si>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</si>
  <si>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</si>
  <si>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</si>
  <si>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</si>
  <si>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</si>
  <si>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</si>
  <si>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</si>
  <si>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</si>
  <si>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</si>
  <si>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</si>
  <si>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</si>
  <si>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</si>
  <si>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</si>
  <si>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</si>
  <si>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</si>
  <si>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</si>
  <si>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</si>
  <si>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</si>
  <si>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</si>
  <si>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</si>
  <si>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</si>
  <si>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</si>
  <si>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</si>
  <si>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</si>
  <si>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</si>
  <si>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</si>
  <si>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</si>
  <si>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</si>
  <si>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</si>
  <si>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</si>
  <si>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</si>
  <si>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</si>
  <si>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</si>
  <si>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</si>
  <si>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</si>
  <si>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</si>
  <si>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</si>
  <si>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</si>
  <si>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</si>
  <si>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</si>
  <si>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</si>
  <si>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</si>
  <si>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</si>
  <si>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</si>
  <si>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</si>
  <si>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</si>
  <si>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</si>
  <si>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</si>
  <si>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</si>
  <si>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</si>
  <si>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</si>
  <si>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</si>
  <si>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</si>
  <si>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</si>
  <si>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</si>
  <si>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</si>
  <si>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</si>
  <si>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</si>
  <si>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</si>
  <si>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</si>
  <si>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</si>
  <si>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</si>
  <si>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</si>
  <si>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</si>
  <si>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</si>
  <si>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</si>
  <si>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</si>
  <si>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</si>
  <si>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</si>
  <si>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</si>
  <si>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</si>
  <si>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</si>
  <si>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</si>
  <si>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</si>
  <si>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</si>
  <si>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</si>
  <si>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</si>
  <si>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</si>
  <si>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</si>
  <si>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</si>
  <si>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</si>
  <si>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</si>
  <si>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</si>
  <si>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</si>
  <si>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</si>
  <si>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</si>
  <si>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</si>
  <si>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</si>
  <si>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</si>
  <si>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</si>
  <si>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</si>
  <si>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</si>
  <si>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</si>
  <si>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</si>
  <si>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</si>
  <si>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</si>
  <si>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</si>
  <si>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</si>
  <si>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</si>
  <si>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</si>
  <si>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</si>
  <si>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</si>
  <si>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</si>
  <si>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</si>
  <si>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</si>
  <si>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</si>
  <si>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</si>
  <si>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</si>
  <si>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</si>
  <si>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</si>
  <si>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</si>
  <si>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</si>
  <si>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</si>
  <si>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</si>
  <si>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</si>
  <si>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</si>
  <si>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</si>
  <si>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</si>
  <si>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</si>
  <si>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</si>
  <si>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</si>
  <si>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</si>
  <si>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</si>
  <si>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</si>
  <si>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</si>
  <si>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</si>
  <si>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</si>
  <si>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</si>
  <si>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</si>
  <si>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</si>
  <si>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</si>
  <si>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</si>
  <si>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</si>
  <si>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</si>
  <si>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</si>
  <si>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</si>
  <si>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</si>
  <si>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</si>
  <si>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</si>
  <si>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</si>
  <si>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</si>
  <si>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</si>
  <si>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</si>
  <si>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</si>
  <si>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</si>
  <si>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</si>
  <si>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</si>
  <si>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</si>
  <si>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</si>
  <si>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</si>
  <si>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</si>
  <si>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</si>
  <si>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</si>
  <si>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</si>
  <si>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</si>
  <si>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</si>
  <si>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</si>
  <si>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</si>
  <si>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</si>
  <si>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</si>
  <si>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</si>
  <si>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</si>
  <si>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</si>
  <si>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</si>
  <si>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</si>
  <si>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</si>
  <si>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</si>
  <si>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</si>
  <si>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</si>
  <si>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</si>
  <si>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</si>
  <si>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</si>
  <si>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</si>
  <si>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</si>
  <si>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</si>
  <si>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</si>
  <si>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</si>
  <si>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</si>
  <si>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</si>
  <si>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</si>
  <si>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</si>
  <si>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</si>
  <si>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</si>
  <si>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</si>
  <si>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</si>
  <si>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</si>
  <si>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</si>
  <si>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</si>
  <si>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</si>
  <si>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</si>
  <si>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</si>
  <si>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</si>
  <si>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</si>
  <si>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</si>
  <si>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</si>
  <si>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</si>
  <si>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</si>
  <si>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</si>
  <si>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</si>
  <si>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</si>
  <si>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</si>
  <si>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</si>
  <si>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</si>
  <si>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</si>
  <si>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</si>
  <si>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</si>
  <si>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</si>
  <si>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</si>
  <si>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</si>
  <si>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</si>
  <si>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</si>
  <si>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</si>
  <si>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</si>
  <si>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</si>
  <si>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</si>
  <si>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</si>
  <si>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</si>
  <si>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</si>
  <si>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</si>
  <si>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</si>
  <si>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</si>
  <si>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</si>
  <si>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</si>
  <si>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</si>
  <si>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</si>
  <si>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</si>
  <si>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</si>
  <si>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</si>
  <si>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</si>
  <si>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</si>
  <si>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</si>
  <si>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</si>
  <si>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</si>
  <si>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</si>
  <si>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</si>
  <si>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</si>
  <si>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</si>
  <si>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</si>
  <si>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</si>
  <si>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</si>
  <si>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</si>
  <si>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</si>
  <si>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</si>
  <si>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</si>
  <si>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</si>
  <si>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</si>
  <si>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</si>
  <si>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</si>
  <si>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</si>
  <si>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</si>
  <si>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</si>
  <si>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</si>
  <si>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</si>
  <si>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</si>
  <si>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</si>
  <si>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</si>
  <si>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</si>
  <si>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</si>
  <si>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</si>
  <si>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</si>
  <si>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</si>
  <si>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</si>
  <si>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</si>
  <si>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</si>
  <si>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</si>
  <si>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</si>
  <si>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</si>
  <si>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</si>
  <si>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</si>
  <si>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</si>
  <si>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</si>
  <si>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</si>
  <si>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</si>
  <si>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</si>
  <si>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</si>
  <si>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</si>
  <si>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</si>
  <si>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</si>
  <si>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</si>
  <si>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</si>
  <si>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</si>
  <si>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</si>
  <si>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</si>
  <si>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</si>
  <si>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</si>
  <si>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</si>
  <si>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</si>
  <si>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</si>
  <si>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</si>
  <si>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</si>
  <si>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</si>
  <si>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</si>
  <si>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</si>
  <si>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</si>
  <si>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</si>
  <si>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</si>
  <si>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</si>
  <si>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</si>
  <si>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</si>
  <si>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</si>
  <si>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</si>
  <si>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</si>
  <si>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</si>
  <si>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</si>
  <si>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</si>
  <si>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</si>
  <si>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</si>
  <si>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</si>
  <si>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</si>
  <si>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</si>
  <si>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</si>
  <si>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</si>
  <si>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</si>
  <si>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</si>
  <si>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</si>
  <si>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</si>
  <si>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</si>
  <si>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</si>
  <si>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</si>
  <si>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</si>
  <si>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</si>
  <si>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</si>
  <si>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</si>
  <si>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</si>
  <si>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</si>
  <si>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</si>
  <si>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</si>
  <si>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</si>
  <si>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</si>
  <si>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</si>
  <si>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</si>
  <si>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</si>
  <si>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</si>
  <si>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</si>
  <si>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</si>
  <si>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</si>
  <si>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</si>
  <si>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</si>
  <si>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</si>
  <si>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</si>
  <si>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</si>
  <si>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</si>
  <si>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</si>
  <si>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</si>
  <si>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</si>
  <si>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</si>
  <si>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</si>
  <si>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</si>
  <si>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</si>
  <si>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</si>
  <si>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</si>
  <si>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</si>
  <si>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</si>
  <si>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</si>
  <si>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</si>
  <si>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</si>
  <si>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</si>
  <si>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</si>
  <si>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</si>
  <si>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</si>
  <si>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</si>
  <si>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</si>
  <si>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</si>
  <si>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</si>
  <si>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</si>
  <si>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</si>
  <si>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</si>
  <si>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</si>
  <si>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</si>
  <si>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</si>
  <si>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</si>
  <si>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</si>
  <si>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</si>
  <si>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</si>
  <si>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</si>
  <si>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</si>
  <si>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</si>
  <si>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</si>
  <si>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</si>
  <si>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</si>
  <si>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</si>
  <si>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</si>
  <si>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</si>
  <si>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</si>
  <si>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</si>
  <si>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</si>
  <si>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</si>
  <si>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</si>
  <si>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</si>
  <si>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</si>
  <si>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</si>
  <si>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</si>
  <si>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</si>
  <si>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</si>
  <si>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</si>
  <si>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</si>
  <si>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</si>
  <si>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</si>
  <si>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</si>
  <si>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</si>
  <si>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</si>
  <si>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</si>
  <si>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</si>
  <si>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</si>
  <si>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</si>
  <si>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</si>
  <si>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</si>
  <si>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</si>
  <si>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</si>
  <si>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</si>
  <si>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</si>
  <si>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</si>
  <si>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</si>
  <si>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</si>
  <si>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</si>
  <si>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</si>
  <si>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</si>
  <si>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</si>
  <si>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</si>
  <si>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</si>
  <si>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</si>
  <si>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</si>
  <si>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</si>
  <si>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</si>
  <si>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</si>
  <si>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</si>
  <si>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</si>
  <si>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</si>
  <si>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</si>
  <si>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</si>
  <si>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</si>
  <si>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</si>
  <si>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</si>
  <si>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</si>
  <si>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</si>
  <si>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</si>
  <si>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</si>
  <si>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</si>
  <si>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</si>
  <si>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</si>
  <si>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</si>
  <si>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</si>
  <si>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</si>
  <si>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</si>
  <si>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</si>
  <si>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</si>
  <si>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</si>
  <si>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</si>
  <si>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</si>
  <si>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</si>
  <si>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</si>
  <si>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</si>
  <si>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</si>
  <si>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</si>
  <si>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</si>
  <si>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</si>
  <si>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</si>
  <si>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</si>
  <si>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</si>
  <si>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</si>
  <si>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</si>
  <si>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</si>
  <si>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</si>
  <si>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</si>
  <si>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</si>
  <si>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</si>
  <si>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</si>
  <si>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</si>
  <si>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</si>
  <si>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</si>
  <si>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</si>
  <si>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</si>
  <si>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</si>
  <si>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</si>
  <si>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</si>
  <si>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</si>
  <si>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</si>
  <si>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</si>
  <si>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</si>
  <si>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</si>
  <si>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</si>
  <si>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</si>
  <si>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</si>
  <si>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</si>
  <si>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</si>
  <si>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</si>
  <si>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</si>
  <si>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</si>
  <si>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</si>
  <si>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</si>
  <si>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</si>
  <si>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</si>
  <si>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</si>
  <si>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</si>
  <si>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</si>
  <si>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</si>
  <si>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</si>
  <si>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</si>
  <si>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</si>
  <si>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</si>
  <si>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</si>
  <si>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</si>
  <si>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</si>
  <si>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</si>
  <si>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</si>
  <si>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</si>
  <si>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</si>
  <si>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</si>
  <si>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</si>
  <si>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</si>
  <si>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</si>
  <si>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</si>
  <si>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</si>
  <si>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</si>
  <si>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</si>
  <si>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</si>
  <si>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</si>
  <si>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</si>
  <si>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</si>
  <si>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</si>
  <si>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</si>
  <si>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</si>
  <si>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</si>
  <si>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</si>
  <si>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</si>
  <si>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</si>
  <si>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</si>
  <si>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</si>
  <si>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</si>
  <si>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</si>
  <si>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</si>
  <si>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</si>
  <si>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</si>
  <si>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</si>
  <si>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</si>
  <si>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</si>
  <si>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</si>
  <si>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</si>
  <si>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</si>
  <si>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</si>
  <si>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</si>
  <si>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</si>
  <si>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</si>
  <si>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</si>
  <si>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</si>
  <si>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</si>
  <si>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</si>
  <si>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</si>
  <si>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</si>
  <si>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</si>
  <si>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</si>
  <si>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</si>
  <si>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</si>
  <si>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</si>
  <si>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</si>
  <si>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</si>
  <si>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</si>
  <si>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</si>
  <si>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</si>
  <si>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</si>
  <si>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</si>
  <si>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</si>
  <si>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</si>
  <si>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</si>
  <si>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</si>
  <si>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</si>
  <si>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</si>
  <si>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</si>
  <si>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</si>
  <si>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</si>
  <si>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</si>
  <si>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</si>
  <si>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</si>
  <si>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</si>
  <si>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</si>
  <si>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</si>
  <si>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</si>
  <si>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</si>
  <si>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</si>
  <si>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</si>
  <si>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</si>
  <si>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</si>
  <si>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</si>
  <si>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</si>
  <si>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</si>
  <si>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</si>
  <si>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</si>
  <si>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</si>
  <si>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</si>
  <si>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</si>
  <si>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</si>
  <si>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</si>
  <si>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</si>
  <si>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</si>
  <si>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</si>
  <si>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</si>
  <si>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</si>
  <si>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</si>
  <si>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</si>
  <si>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</si>
  <si>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</si>
  <si>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</si>
  <si>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</si>
  <si>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</si>
  <si>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</si>
  <si>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</si>
  <si>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</si>
  <si>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</si>
  <si>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</si>
  <si>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</si>
  <si>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</si>
  <si>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</si>
  <si>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</si>
  <si>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</si>
  <si>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</si>
  <si>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</si>
  <si>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</si>
  <si>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</si>
  <si>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</si>
  <si>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</si>
  <si>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</si>
  <si>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</si>
  <si>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</si>
  <si>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</si>
  <si>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</si>
  <si>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</si>
  <si>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</si>
  <si>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</si>
  <si>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</si>
  <si>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</si>
  <si>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</si>
  <si>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</si>
  <si>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</si>
  <si>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</si>
  <si>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</si>
  <si>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</si>
  <si>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</si>
  <si>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</si>
  <si>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</si>
  <si>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</si>
  <si>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</si>
  <si>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</si>
  <si>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</si>
  <si>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</si>
  <si>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</si>
  <si>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</si>
  <si>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</si>
  <si>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</si>
  <si>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</si>
  <si>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</si>
  <si>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</si>
  <si>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</si>
  <si>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</si>
  <si>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</si>
  <si>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</si>
  <si>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</si>
  <si>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</si>
  <si>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</si>
  <si>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</si>
  <si>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</si>
  <si>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</si>
  <si>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</si>
  <si>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</si>
  <si>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</si>
  <si>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</si>
  <si>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</si>
  <si>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</si>
  <si>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</si>
  <si>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</si>
  <si>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</si>
  <si>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</si>
  <si>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</si>
  <si>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</si>
  <si>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</si>
  <si>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</si>
  <si>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</si>
  <si>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</si>
  <si>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</si>
  <si>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</si>
  <si>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</si>
  <si>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</si>
  <si>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</si>
  <si>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</si>
  <si>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</si>
  <si>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</si>
  <si>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</si>
  <si>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</si>
  <si>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</si>
  <si>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</si>
  <si>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</si>
  <si>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</si>
  <si>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</si>
  <si>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</si>
  <si>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</si>
  <si>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</si>
  <si>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</si>
  <si>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</si>
  <si>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</si>
  <si>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</si>
  <si>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</si>
  <si>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</si>
  <si>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</si>
  <si>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</si>
  <si>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</si>
  <si>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</si>
  <si>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</si>
  <si>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</si>
  <si>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</si>
  <si>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</si>
  <si>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</si>
  <si>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</si>
  <si>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</si>
  <si>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</si>
  <si>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</si>
  <si>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</si>
  <si>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</si>
  <si>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</si>
  <si>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</si>
  <si>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</si>
  <si>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</si>
  <si>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</si>
  <si>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</si>
  <si>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</si>
  <si>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</si>
  <si>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</si>
  <si>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</si>
  <si>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</si>
  <si>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</si>
  <si>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</si>
  <si>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</si>
  <si>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</si>
  <si>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</si>
  <si>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</si>
  <si>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</si>
  <si>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</si>
  <si>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</si>
  <si>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</si>
  <si>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</si>
  <si>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</si>
  <si>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</si>
  <si>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</si>
  <si>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</si>
  <si>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</si>
  <si>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</si>
  <si>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</si>
  <si>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</si>
  <si>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</si>
  <si>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</si>
  <si>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</si>
  <si>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</si>
  <si>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</si>
  <si>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</si>
  <si>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</si>
  <si>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</si>
  <si>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</si>
  <si>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</si>
  <si>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</si>
  <si>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</si>
  <si>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</si>
  <si>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</si>
  <si>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</si>
  <si>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</si>
  <si>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</si>
  <si>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</si>
  <si>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</si>
  <si>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</si>
  <si>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</si>
  <si>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</si>
  <si>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</si>
  <si>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</si>
  <si>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</si>
  <si>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</si>
  <si>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</si>
  <si>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</si>
  <si>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</si>
  <si>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</si>
  <si>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</si>
  <si>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</si>
  <si>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</si>
  <si>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</si>
  <si>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</si>
  <si>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</si>
  <si>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</si>
  <si>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</si>
  <si>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</si>
  <si>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</si>
  <si>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</si>
  <si>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</si>
  <si>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</si>
  <si>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</si>
  <si>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</si>
  <si>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</si>
  <si>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</si>
  <si>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</si>
  <si>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</si>
  <si>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</si>
  <si>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</si>
  <si>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</si>
  <si>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</si>
  <si>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</si>
  <si>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2021-81-10001963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</si>
</sst>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1"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2692</v>
      </c>
      <c r="D15" s="35"/>
      <c r="E15" s="35"/>
      <c r="F15" s="5"/>
      <c r="G15" s="32" t="s">
        <v>1168</v>
      </c>
      <c r="H15" s="103" t="s">
        <v>1070</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242"/>
      <c r="I20" s="145" t="s">
        <v>1070</v>
      </c>
      <c r="J20" s="146" t="s">
        <v>1077</v>
      </c>
      <c r="K20" s="147">
        <v>4151025200</v>
      </c>
      <c r="L20" s="148">
        <v>44200</v>
      </c>
      <c r="M20" s="148">
        <v>44561</v>
      </c>
      <c r="N20" s="132">
        <f>+(M20-L20)/30</f>
        <v>12.033333333333333</v>
      </c>
      <c r="O20" s="135"/>
      <c r="U20" s="131"/>
      <c r="V20" s="105">
        <f ca="1">NOW()</f>
        <v>44193.750287847222</v>
      </c>
      <c r="W20" s="105">
        <f ca="1">NOW()</f>
        <v>44193.750287847222</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VISIONARIOS</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0.05</v>
      </c>
      <c r="O179" s="8"/>
      <c r="Q179" s="19"/>
      <c r="R179" s="155">
        <f>IF(M179&gt;0,SUM(L179+M179),"")</f>
        <v>0.05</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124530756</v>
      </c>
      <c r="F185" s="92"/>
      <c r="G185" s="93"/>
      <c r="H185" s="88"/>
      <c r="I185" s="90" t="s">
        <v>2627</v>
      </c>
      <c r="J185" s="162">
        <f>+SUM(M179:M183)</f>
        <v>0.05</v>
      </c>
      <c r="K185" s="235" t="s">
        <v>2628</v>
      </c>
      <c r="L185" s="235"/>
      <c r="M185" s="94">
        <f>+J185*(SUM(K20:K35))</f>
        <v>207551260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4fb10211-09fb-4e80-9f0b-184718d5d98c"/>
    <ds:schemaRef ds:uri="http://purl.org/dc/terms/"/>
    <ds:schemaRef ds:uri="a65d333d-5b59-4810-bc94-b80d9325abbc"/>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2020-12-28T23:00:40Z</cp:lastPrinted>
  <dcterms:created xsi:type="dcterms:W3CDTF">2020-10-14T21:57:42Z</dcterms:created>
  <dcterms:modified xsi:type="dcterms:W3CDTF">2020-12-28T23:02:56Z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