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60\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<sst xmlns="http://schemas.openxmlformats.org/spreadsheetml/2006/main" count="3050" uniqueCount="2687">
  <si>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</si>
  <si>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</si>
  <si>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</si>
  <si>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</si>
  <si>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</si>
  <si>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</si>
  <si>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</si>
  <si>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</si>
  <si>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</si>
  <si>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</si>
  <si>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</si>
  <si>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</si>
  <si>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</si>
  <si>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</si>
  <si>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</si>
  <si>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</si>
  <si>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</si>
  <si>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</si>
  <si>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</si>
  <si>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</si>
  <si>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</si>
  <si>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</si>
  <si>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</si>
  <si>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</si>
  <si>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</si>
  <si>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</si>
  <si>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</si>
  <si>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</si>
  <si>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</si>
  <si>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</si>
  <si>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</si>
  <si>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</si>
  <si>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</si>
  <si>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</si>
  <si>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</si>
  <si>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</si>
  <si>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</si>
  <si>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</si>
  <si>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</si>
  <si>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</si>
  <si>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</si>
  <si>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</si>
  <si>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</si>
  <si>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</si>
  <si>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</si>
  <si>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</si>
  <si>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</si>
  <si>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</si>
  <si>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</si>
  <si>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</si>
  <si>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</si>
  <si>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</si>
  <si>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</si>
  <si>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</si>
  <si>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</si>
  <si>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</si>
  <si>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</si>
  <si>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</si>
  <si>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</si>
  <si>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</si>
  <si>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</si>
  <si>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</si>
  <si>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</si>
  <si>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</si>
  <si>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</si>
  <si>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</si>
  <si>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</si>
  <si>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</si>
  <si>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</si>
  <si>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</si>
  <si>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</si>
  <si>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</si>
  <si>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</si>
  <si>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</si>
  <si>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</si>
  <si>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</si>
  <si>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</si>
  <si>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</si>
  <si>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</si>
  <si>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</si>
  <si>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</si>
  <si>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</si>
  <si>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</si>
  <si>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</si>
  <si>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</si>
  <si>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</si>
  <si>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</si>
  <si>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</si>
  <si>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</si>
  <si>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</si>
  <si>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</si>
  <si>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</si>
  <si>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</si>
  <si>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</si>
  <si>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</si>
  <si>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</si>
  <si>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</si>
  <si>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</si>
  <si>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</si>
  <si>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</si>
  <si>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</si>
  <si>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</si>
  <si>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</si>
  <si>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</si>
  <si>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</si>
  <si>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</si>
  <si>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</si>
  <si>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</si>
  <si>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</si>
  <si>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</si>
  <si>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</si>
  <si>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</si>
  <si>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</si>
  <si>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</si>
  <si>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</si>
  <si>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</si>
  <si>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</si>
  <si>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</si>
  <si>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</si>
  <si>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</si>
  <si>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</si>
  <si>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</si>
  <si>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</si>
  <si>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</si>
  <si>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</si>
  <si>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</si>
  <si>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</si>
  <si>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</si>
  <si>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</si>
  <si>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</si>
  <si>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</si>
  <si>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</si>
  <si>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</si>
  <si>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</si>
  <si>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</si>
  <si>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</si>
  <si>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</si>
  <si>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</si>
  <si>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</si>
  <si>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</si>
  <si>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</si>
  <si>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</si>
  <si>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</si>
  <si>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</si>
  <si>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</si>
  <si>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</si>
  <si>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</si>
  <si>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</si>
  <si>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</si>
  <si>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</si>
  <si>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</si>
  <si>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</si>
  <si>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</si>
  <si>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</si>
  <si>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</si>
  <si>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</si>
  <si>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</si>
  <si>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</si>
  <si>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</si>
  <si>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</si>
  <si>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</si>
  <si>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</si>
  <si>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</si>
  <si>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</si>
  <si>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</si>
  <si>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</si>
  <si>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</si>
  <si>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</si>
  <si>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</si>
  <si>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</si>
  <si>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</si>
  <si>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</si>
  <si>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</si>
  <si>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</si>
  <si>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</si>
  <si>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</si>
  <si>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</si>
  <si>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</si>
  <si>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</si>
  <si>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</si>
  <si>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</si>
  <si>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</si>
  <si>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</si>
  <si>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</si>
  <si>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</si>
  <si>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</si>
  <si>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</si>
  <si>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</si>
  <si>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</si>
  <si>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</si>
  <si>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</si>
  <si>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</si>
  <si>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</si>
  <si>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</si>
  <si>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</si>
  <si>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</si>
  <si>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</si>
  <si>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</si>
  <si>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</si>
  <si>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</si>
  <si>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</si>
  <si>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</si>
  <si>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</si>
  <si>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</si>
  <si>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</si>
  <si>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</si>
  <si>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</si>
  <si>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</si>
  <si>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</si>
  <si>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</si>
  <si>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</si>
  <si>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</si>
  <si>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</si>
  <si>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</si>
  <si>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</si>
  <si>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</si>
  <si>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</si>
  <si>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</si>
  <si>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</si>
  <si>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</si>
  <si>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</si>
  <si>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</si>
  <si>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</si>
  <si>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</si>
  <si>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</si>
  <si>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</si>
  <si>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</si>
  <si>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</si>
  <si>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</si>
  <si>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</si>
  <si>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</si>
  <si>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</si>
  <si>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</si>
  <si>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</si>
  <si>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</si>
  <si>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</si>
  <si>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</si>
  <si>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</si>
  <si>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</si>
  <si>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</si>
  <si>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</si>
  <si>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</si>
  <si>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</si>
  <si>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</si>
  <si>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</si>
  <si>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</si>
  <si>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</si>
  <si>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</si>
  <si>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</si>
  <si>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</si>
  <si>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</si>
  <si>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</si>
  <si>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</si>
  <si>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</si>
  <si>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</si>
  <si>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</si>
  <si>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</si>
  <si>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</si>
  <si>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</si>
  <si>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</si>
  <si>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</si>
  <si>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</si>
  <si>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</si>
  <si>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</si>
  <si>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</si>
  <si>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</si>
  <si>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</si>
  <si>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</si>
  <si>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</si>
  <si>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</si>
  <si>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</si>
  <si>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</si>
  <si>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</si>
  <si>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</si>
  <si>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</si>
  <si>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</si>
  <si>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</si>
  <si>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</si>
  <si>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</si>
  <si>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</si>
  <si>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</si>
  <si>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</si>
  <si>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</si>
  <si>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</si>
  <si>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</si>
  <si>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</si>
  <si>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</si>
  <si>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</si>
  <si>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</si>
  <si>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</si>
  <si>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</si>
  <si>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</si>
  <si>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</si>
  <si>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</si>
  <si>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</si>
  <si>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</si>
  <si>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</si>
  <si>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</si>
  <si>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</si>
  <si>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</si>
  <si>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</si>
  <si>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</si>
  <si>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</si>
  <si>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</si>
  <si>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</si>
  <si>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</si>
  <si>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</si>
  <si>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</si>
  <si>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</si>
  <si>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</si>
  <si>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</si>
  <si>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</si>
  <si>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</si>
  <si>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</si>
  <si>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</si>
  <si>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</si>
  <si>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</si>
  <si>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</si>
  <si>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</si>
  <si>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</si>
  <si>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</si>
  <si>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</si>
  <si>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</si>
  <si>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</si>
  <si>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</si>
  <si>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</si>
  <si>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</si>
  <si>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</si>
  <si>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</si>
  <si>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</si>
  <si>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</si>
  <si>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</si>
  <si>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</si>
  <si>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</si>
  <si>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</si>
  <si>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</si>
  <si>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</si>
  <si>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</si>
  <si>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</si>
  <si>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</si>
  <si>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</si>
  <si>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</si>
  <si>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</si>
  <si>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</si>
  <si>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</si>
  <si>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</si>
  <si>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</si>
  <si>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</si>
  <si>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</si>
  <si>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</si>
  <si>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</si>
  <si>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</si>
  <si>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</si>
  <si>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</si>
  <si>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</si>
  <si>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</si>
  <si>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</si>
  <si>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</si>
  <si>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</si>
  <si>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</si>
  <si>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</si>
  <si>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</si>
  <si>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</si>
  <si>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</si>
  <si>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</si>
  <si>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</si>
  <si>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</si>
  <si>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</si>
  <si>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</si>
  <si>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</si>
  <si>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</si>
  <si>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</si>
  <si>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</si>
  <si>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</si>
  <si>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</si>
  <si>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</si>
  <si>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</si>
  <si>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</si>
  <si>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</si>
  <si>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</si>
  <si>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</si>
  <si>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</si>
  <si>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</si>
  <si>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</si>
  <si>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</si>
  <si>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</si>
  <si>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</si>
  <si>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</si>
  <si>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</si>
  <si>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</si>
  <si>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</si>
  <si>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</si>
  <si>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</si>
  <si>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</si>
  <si>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</si>
  <si>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</si>
  <si>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</si>
  <si>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</si>
  <si>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</si>
  <si>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</si>
  <si>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</si>
  <si>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</si>
  <si>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</si>
  <si>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</si>
  <si>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</si>
  <si>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</si>
  <si>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</si>
  <si>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</si>
  <si>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</si>
  <si>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</si>
  <si>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</si>
  <si>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</si>
  <si>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</si>
  <si>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</si>
  <si>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</si>
  <si>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</si>
  <si>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</si>
  <si>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</si>
  <si>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</si>
  <si>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</si>
  <si>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</si>
  <si>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</si>
  <si>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</si>
  <si>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</si>
  <si>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</si>
  <si>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</si>
  <si>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</si>
  <si>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</si>
  <si>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</si>
  <si>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</si>
  <si>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</si>
  <si>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</si>
  <si>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</si>
  <si>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</si>
  <si>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</si>
  <si>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</si>
  <si>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</si>
  <si>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</si>
  <si>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</si>
  <si>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</si>
  <si>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</si>
  <si>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</si>
  <si>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</si>
  <si>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</si>
  <si>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</si>
  <si>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</si>
  <si>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</si>
  <si>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</si>
  <si>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</si>
  <si>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</si>
  <si>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</si>
  <si>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</si>
  <si>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</si>
  <si>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</si>
  <si>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</si>
  <si>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</si>
  <si>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</si>
  <si>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</si>
  <si>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</si>
  <si>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</si>
  <si>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</si>
  <si>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</si>
  <si>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</si>
  <si>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</si>
  <si>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</si>
  <si>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</si>
  <si>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</si>
  <si>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</si>
  <si>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</si>
  <si>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</si>
  <si>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</si>
  <si>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</si>
  <si>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</si>
  <si>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</si>
  <si>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</si>
  <si>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</si>
  <si>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</si>
  <si>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</si>
  <si>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</si>
  <si>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</si>
  <si>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</si>
  <si>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</si>
  <si>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</si>
  <si>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</si>
  <si>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</si>
  <si>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</si>
  <si>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</si>
  <si>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</si>
  <si>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</si>
  <si>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</si>
  <si>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</si>
  <si>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</si>
  <si>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</si>
  <si>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</si>
  <si>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</si>
  <si>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</si>
  <si>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</si>
  <si>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</si>
  <si>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</si>
  <si>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</si>
  <si>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</si>
  <si>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</si>
  <si>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</si>
  <si>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</si>
  <si>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</si>
  <si>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</si>
  <si>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</si>
  <si>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</si>
  <si>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</si>
  <si>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</si>
  <si>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</si>
  <si>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</si>
  <si>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</si>
  <si>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</si>
  <si>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</si>
  <si>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</si>
  <si>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</si>
  <si>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</si>
  <si>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</si>
  <si>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</si>
  <si>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</si>
  <si>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</si>
  <si>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</si>
  <si>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</si>
  <si>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</si>
  <si>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</si>
  <si>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</si>
  <si>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</si>
  <si>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</si>
  <si>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</si>
  <si>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</si>
  <si>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</si>
  <si>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</si>
  <si>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</si>
  <si>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</si>
  <si>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</si>
  <si>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</si>
  <si>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</si>
  <si>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</si>
  <si>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</si>
  <si>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</si>
  <si>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</si>
  <si>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</si>
  <si>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</si>
  <si>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</si>
  <si>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</si>
  <si>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</si>
  <si>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</si>
  <si>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</si>
  <si>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</si>
  <si>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</si>
  <si>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</si>
  <si>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</si>
  <si>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</si>
  <si>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</si>
  <si>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</si>
  <si>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</si>
  <si>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</si>
  <si>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</si>
  <si>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</si>
  <si>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</si>
  <si>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</si>
  <si>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</si>
  <si>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</si>
  <si>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</si>
  <si>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</si>
  <si>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</si>
  <si>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</si>
  <si>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</si>
  <si>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</si>
  <si>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</si>
  <si>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</si>
  <si>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</si>
  <si>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</si>
  <si>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</si>
  <si>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</si>
  <si>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</si>
  <si>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</si>
  <si>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</si>
  <si>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</si>
  <si>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</si>
  <si>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</si>
  <si>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</si>
  <si>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</si>
  <si>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</si>
  <si>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</si>
  <si>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</si>
  <si>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</si>
  <si>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</si>
  <si>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</si>
  <si>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</si>
  <si>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</si>
  <si>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</si>
  <si>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</si>
  <si>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</si>
  <si>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</si>
  <si>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</si>
  <si>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</si>
  <si>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</si>
  <si>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</si>
  <si>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</si>
  <si>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</si>
  <si>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</si>
  <si>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</si>
  <si>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</si>
  <si>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</si>
  <si>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</si>
  <si>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</si>
  <si>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</si>
  <si>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</si>
  <si>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</si>
  <si>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</si>
  <si>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</si>
  <si>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</si>
  <si>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</si>
  <si>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</si>
  <si>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</si>
  <si>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</si>
  <si>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</si>
  <si>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</si>
  <si>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</si>
  <si>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</si>
  <si>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</si>
  <si>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</si>
  <si>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</si>
  <si>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</si>
  <si>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</si>
  <si>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</si>
  <si>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</si>
  <si>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</si>
  <si>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</si>
  <si>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</si>
  <si>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</si>
  <si>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</si>
  <si>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</si>
  <si>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</si>
  <si>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</si>
  <si>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</si>
  <si>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</si>
  <si>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</si>
  <si>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</si>
  <si>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</si>
  <si>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</si>
  <si>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</si>
  <si>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</si>
  <si>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</si>
  <si>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</si>
  <si>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</si>
  <si>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</si>
  <si>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</si>
  <si>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</si>
  <si>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</si>
  <si>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</si>
  <si>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</si>
  <si>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</si>
  <si>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</si>
  <si>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</si>
  <si>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</si>
  <si>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</si>
  <si>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</si>
  <si>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</si>
  <si>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</si>
  <si>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</si>
  <si>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</si>
  <si>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</si>
  <si>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</si>
  <si>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</si>
  <si>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</si>
  <si>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</si>
  <si>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</si>
  <si>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</si>
  <si>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</si>
  <si>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</si>
  <si>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</si>
  <si>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</si>
  <si>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</si>
  <si>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</si>
  <si>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</si>
  <si>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</si>
  <si>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</si>
  <si>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</si>
  <si>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</si>
  <si>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</si>
  <si>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</si>
  <si>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</si>
  <si>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</si>
  <si>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</si>
  <si>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</si>
  <si>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</si>
  <si>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</si>
  <si>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</si>
  <si>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</si>
  <si>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</si>
  <si>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</si>
  <si>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</si>
  <si>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</si>
  <si>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</si>
  <si>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</si>
  <si>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</si>
  <si>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</si>
  <si>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</si>
  <si>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</si>
  <si>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</si>
  <si>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</si>
  <si>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</si>
  <si>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</si>
  <si>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</si>
  <si>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</si>
  <si>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</si>
  <si>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</si>
  <si>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</si>
  <si>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</si>
  <si>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</si>
  <si>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</si>
  <si>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</si>
  <si>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</si>
  <si>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</si>
  <si>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</si>
  <si>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</si>
  <si>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</si>
  <si>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</si>
  <si>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</si>
  <si>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</si>
  <si>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</si>
  <si>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</si>
  <si>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</si>
  <si>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</si>
  <si>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</si>
  <si>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</si>
  <si>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</si>
  <si>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</si>
  <si>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</si>
  <si>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</si>
  <si>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</si>
  <si>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</si>
  <si>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</si>
  <si>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</si>
  <si>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</si>
  <si>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</si>
  <si>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</si>
  <si>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</si>
  <si>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</si>
  <si>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</si>
  <si>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</si>
  <si>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</si>
  <si>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</si>
  <si>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</si>
  <si>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</si>
  <si>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</si>
  <si>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</si>
  <si>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</si>
  <si>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</si>
  <si>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</si>
  <si>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</si>
  <si>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</si>
  <si>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</si>
  <si>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</si>
  <si>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</si>
  <si>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</si>
  <si>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</si>
  <si>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</si>
  <si>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</si>
  <si>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</si>
  <si>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</si>
  <si>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</si>
  <si>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</si>
  <si>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</si>
  <si>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</si>
  <si>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</si>
  <si>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</si>
  <si>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</si>
  <si>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</si>
  <si>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</si>
  <si>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</si>
  <si>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</si>
  <si>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</si>
  <si>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</si>
  <si>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</si>
  <si>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</si>
  <si>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</si>
  <si>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</si>
  <si>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</si>
  <si>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</si>
  <si>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</si>
  <si>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</si>
  <si>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</si>
  <si>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</si>
  <si>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</si>
  <si>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</si>
  <si>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</si>
  <si>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</si>
  <si>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</si>
  <si>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</si>
  <si>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</si>
  <si>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</si>
  <si>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</si>
  <si>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</si>
  <si>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</si>
  <si>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</si>
  <si>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</si>
  <si>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</si>
  <si>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</si>
  <si>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</si>
  <si>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</si>
  <si>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</si>
  <si>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</si>
  <si>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</si>
  <si>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</si>
  <si>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</si>
  <si>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</si>
  <si>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</si>
  <si>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</si>
  <si>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</si>
  <si>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</si>
  <si>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</si>
  <si>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</si>
  <si>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</si>
  <si>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</si>
  <si>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</si>
  <si>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</si>
  <si>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</si>
  <si>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</si>
  <si>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</si>
  <si>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</si>
  <si>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</si>
  <si>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</si>
  <si>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</si>
  <si>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</si>
  <si>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</si>
  <si>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</si>
  <si>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</si>
  <si>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</si>
  <si>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</si>
  <si>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</si>
  <si>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</si>
  <si>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</si>
  <si>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</si>
  <si>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</si>
  <si>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</si>
  <si>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</si>
  <si>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</si>
  <si>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</si>
  <si>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</si>
  <si>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</si>
  <si>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</si>
  <si>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</si>
  <si>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</si>
  <si>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</si>
  <si>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</si>
  <si>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</si>
  <si>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</si>
  <si>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</si>
  <si>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</si>
  <si>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</si>
  <si>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</si>
  <si>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</si>
  <si>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</si>
  <si>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</si>
  <si>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</si>
  <si>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</si>
  <si>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</si>
  <si>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</si>
  <si>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</si>
  <si>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</si>
  <si>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</si>
  <si>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</si>
  <si>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</si>
  <si>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</si>
  <si>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</si>
  <si>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</si>
  <si>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</si>
  <si>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</si>
  <si>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</si>
  <si>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</si>
  <si>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</si>
  <si>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</si>
  <si>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</si>
  <si>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</si>
  <si>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</si>
  <si>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</si>
  <si>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</si>
  <si>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</si>
  <si>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</si>
  <si>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</si>
  <si>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</si>
  <si>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</si>
  <si>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</si>
  <si>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</si>
  <si>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</si>
  <si>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</si>
  <si>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</si>
  <si>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</si>
  <si>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</si>
  <si>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</si>
  <si>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</si>
  <si>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</si>
  <si>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</si>
  <si>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</si>
  <si>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</si>
  <si>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</si>
  <si>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</si>
  <si>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</si>
  <si>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</si>
  <si>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</si>
  <si>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</si>
  <si>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</si>
  <si>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</si>
  <si>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</si>
  <si>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</si>
  <si>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</si>
  <si>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</si>
  <si>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</si>
  <si>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</si>
  <si>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</si>
  <si>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</si>
  <si>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</si>
  <si>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</si>
  <si>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</si>
  <si>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</si>
  <si>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</si>
  <si>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</si>
  <si>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</si>
  <si>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</si>
  <si>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</si>
  <si>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</si>
  <si>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</si>
  <si>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</si>
  <si>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</si>
  <si>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</si>
  <si>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</si>
  <si>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</si>
  <si>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</si>
  <si>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</si>
  <si>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</si>
  <si>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</si>
  <si>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</si>
  <si>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</si>
  <si>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</si>
  <si>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</si>
  <si>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</si>
  <si>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</si>
  <si>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</si>
  <si>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</si>
  <si>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</si>
  <si>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</si>
  <si>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</si>
  <si>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</si>
  <si>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</si>
  <si>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</si>
  <si>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</si>
  <si>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</si>
  <si>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</si>
  <si>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</si>
  <si>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</si>
  <si>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</si>
  <si>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</si>
  <si>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</si>
  <si>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</si>
  <si>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</si>
  <si>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</si>
  <si>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</si>
  <si>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</si>
  <si>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</si>
  <si>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</si>
  <si>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</si>
  <si>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</si>
  <si>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</si>
  <si>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</si>
  <si>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</si>
  <si>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</si>
  <si>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</si>
  <si>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</si>
  <si>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</si>
  <si>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</si>
  <si>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</si>
  <si>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</si>
  <si>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</si>
  <si>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</si>
  <si>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</si>
  <si>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</si>
  <si>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</si>
  <si>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</si>
  <si>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</si>
  <si>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</si>
  <si>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</si>
  <si>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</si>
  <si>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</si>
  <si>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</si>
  <si>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</si>
  <si>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</si>
  <si>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</si>
  <si>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</si>
  <si>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</si>
  <si>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</si>
  <si>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</si>
  <si>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</si>
  <si>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</si>
  <si>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</si>
  <si>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</si>
  <si>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</si>
  <si>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</si>
  <si>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</si>
  <si>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</si>
  <si>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</si>
  <si>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</si>
  <si>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</si>
  <si>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</si>
  <si>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</si>
  <si>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</si>
  <si>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</si>
  <si>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</si>
  <si>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</si>
  <si>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</si>
  <si>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</si>
  <si>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</si>
  <si>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</si>
  <si>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</si>
  <si>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</si>
  <si>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</si>
  <si>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</si>
  <si>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</si>
  <si>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</si>
  <si>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</si>
  <si>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</si>
  <si>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</si>
  <si>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</si>
  <si>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</si>
  <si>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</si>
  <si>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</si>
  <si>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</si>
  <si>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</si>
  <si>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</si>
  <si>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</si>
  <si>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</si>
  <si>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</si>
  <si>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</si>
  <si>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</si>
  <si>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</si>
  <si>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</si>
  <si>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</si>
  <si>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</si>
  <si>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</si>
  <si>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</si>
  <si>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</si>
  <si>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</si>
  <si>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</si>
  <si>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</si>
  <si>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</si>
  <si>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</si>
  <si>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</si>
  <si>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</si>
  <si>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</si>
  <si>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</si>
  <si>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</si>
  <si>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</si>
  <si>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</si>
  <si>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</si>
  <si>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</si>
  <si>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</si>
  <si>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</si>
  <si>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</si>
  <si>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</si>
  <si>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</si>
  <si>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</si>
  <si>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</si>
  <si>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</si>
  <si>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</si>
  <si>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</si>
  <si>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</si>
  <si>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</si>
  <si>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</si>
  <si>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</si>
  <si>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</si>
  <si>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</si>
  <si>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</si>
  <si>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</si>
  <si>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</si>
  <si>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</si>
  <si>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</si>
  <si>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</si>
  <si>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</si>
  <si>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</si>
  <si>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</si>
  <si>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</si>
  <si>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</si>
  <si>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</si>
  <si>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</si>
  <si>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</si>
  <si>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</si>
  <si>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</si>
  <si>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</si>
  <si>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</si>
  <si>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</si>
  <si>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</si>
  <si>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</si>
  <si>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</si>
  <si>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</si>
  <si>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</si>
  <si>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</si>
  <si>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</si>
  <si>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</si>
  <si>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</si>
  <si>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</si>
  <si>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</si>
  <si>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</si>
  <si>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</si>
  <si>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</si>
  <si>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</si>
  <si>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</si>
  <si>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</si>
  <si>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</si>
  <si>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</si>
  <si>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</si>
  <si>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</si>
  <si>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</si>
  <si>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</si>
  <si>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</si>
  <si>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</si>
  <si>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</si>
  <si>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</si>
  <si>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</si>
  <si>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</si>
  <si>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</si>
  <si>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</si>
  <si>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</si>
  <si>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</si>
  <si>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</si>
  <si>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</si>
  <si>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</si>
  <si>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</si>
  <si>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</si>
  <si>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</si>
  <si>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</si>
  <si>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</si>
  <si>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</si>
  <si>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</si>
  <si>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</si>
  <si>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</si>
  <si>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</si>
  <si>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</si>
  <si>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</si>
  <si>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</si>
  <si>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</si>
  <si>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</si>
  <si>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</si>
  <si>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</si>
  <si>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</si>
  <si>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</si>
  <si>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</si>
  <si>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</si>
  <si>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</si>
  <si>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</si>
  <si>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</si>
  <si>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</si>
  <si>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</si>
  <si>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</si>
  <si>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</si>
  <si>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</si>
  <si>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</si>
  <si>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</si>
  <si>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</si>
  <si>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</si>
  <si>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</si>
  <si>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</si>
  <si>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</si>
  <si>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</si>
  <si>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</si>
  <si>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</si>
  <si>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</si>
  <si>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</si>
  <si>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</si>
  <si>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</si>
  <si>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</si>
  <si>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</si>
  <si>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</si>
  <si>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</si>
  <si>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</si>
  <si>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</si>
  <si>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</si>
  <si>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</si>
  <si>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</si>
  <si>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</si>
  <si>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</si>
  <si>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</si>
  <si>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</si>
  <si>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</si>
  <si>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</si>
  <si>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</si>
  <si>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</si>
  <si>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</si>
  <si>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</si>
  <si>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</si>
  <si>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</si>
  <si>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</si>
  <si>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</si>
  <si>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</si>
  <si>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</si>
  <si>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</si>
  <si>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</si>
  <si>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</si>
  <si>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</si>
  <si>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</si>
  <si>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</si>
  <si>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</si>
  <si>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</si>
  <si>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</si>
  <si>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</si>
  <si>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</si>
  <si>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</si>
  <si>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</si>
  <si>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</si>
  <si>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</si>
  <si>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</si>
  <si>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</si>
  <si>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</si>
  <si>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</si>
  <si>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</si>
  <si>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</si>
  <si>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</si>
  <si>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</si>
  <si>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</si>
  <si>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</si>
  <si>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</si>
  <si>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</si>
  <si>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</si>
  <si>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</si>
  <si>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</si>
  <si>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</si>
  <si>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</si>
  <si>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</si>
  <si>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</si>
  <si>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</si>
  <si>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</si>
  <si>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</si>
  <si>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</si>
  <si>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</si>
  <si>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</si>
  <si>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</si>
  <si>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</si>
  <si>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</si>
  <si>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</si>
  <si>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</si>
  <si>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</si>
  <si>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</si>
  <si>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</si>
  <si>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</si>
  <si>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</si>
  <si>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</si>
  <si>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</si>
  <si>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</si>
  <si>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</si>
  <si>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</si>
  <si>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</si>
  <si>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</si>
  <si>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</si>
  <si>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</si>
  <si>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</si>
  <si>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</si>
  <si>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</si>
  <si>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</si>
  <si>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</si>
  <si>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</si>
  <si>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</si>
  <si>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</si>
  <si>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</si>
  <si>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</si>
  <si>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</si>
  <si>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</si>
  <si>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</si>
  <si>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</si>
  <si>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</si>
  <si>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</si>
  <si>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</si>
  <si>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</si>
  <si>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</si>
  <si>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</si>
  <si>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</si>
  <si>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</si>
  <si>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</si>
  <si>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</si>
  <si>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</si>
  <si>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</si>
  <si>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</si>
  <si>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</si>
  <si>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</si>
  <si>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</si>
  <si>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</si>
  <si>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</si>
  <si>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</si>
  <si>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</si>
  <si>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</si>
  <si>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</si>
  <si>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</si>
  <si>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</si>
  <si>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</si>
  <si>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</si>
  <si>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</si>
  <si>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</si>
  <si>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</si>
  <si>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</si>
  <si>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</si>
  <si>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</si>
  <si>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</si>
  <si>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</si>
  <si>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</si>
  <si>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</si>
  <si>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</si>
  <si>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</si>
  <si>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</si>
  <si>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</si>
  <si>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</si>
  <si>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</si>
  <si>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</si>
  <si>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</si>
  <si>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</si>
  <si>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</si>
  <si>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</si>
  <si>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</si>
  <si>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</si>
  <si>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</si>
  <si>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</si>
  <si>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</si>
  <si>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</si>
  <si>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</si>
  <si>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</si>
  <si>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</si>
  <si>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</si>
  <si>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</si>
  <si>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</si>
  <si>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</si>
  <si>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</si>
  <si>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</si>
  <si>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</si>
  <si>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</si>
  <si>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</si>
  <si>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</si>
  <si>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</si>
  <si>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</si>
  <si>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</si>
  <si>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</si>
  <si>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</si>
  <si>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</si>
  <si>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</si>
  <si>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</si>
  <si>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</si>
  <si>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</si>
  <si>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</si>
  <si>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</si>
  <si>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</si>
  <si>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</si>
  <si>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</si>
  <si>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</si>
  <si>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</si>
  <si>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</si>
  <si>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</si>
  <si>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</si>
  <si>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</si>
  <si>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</si>
  <si>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</si>
  <si>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</si>
  <si>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</si>
  <si>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</si>
  <si>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</si>
  <si>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</si>
  <si>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</si>
  <si>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</si>
  <si>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</si>
  <si>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</si>
  <si>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</si>
  <si>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</si>
  <si>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</si>
  <si>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</si>
  <si>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</si>
  <si>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</si>
  <si>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</si>
  <si>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</si>
  <si>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</si>
  <si>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</si>
  <si>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</si>
  <si>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</si>
  <si>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</si>
  <si>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</si>
  <si>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</si>
  <si>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</si>
  <si>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</si>
  <si>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</si>
  <si>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</si>
  <si>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</si>
  <si>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</si>
  <si>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</si>
  <si>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</si>
  <si>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</si>
  <si>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</si>
  <si>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</si>
  <si>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</si>
  <si>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</si>
  <si>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</si>
  <si>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</si>
  <si>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</si>
  <si>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</si>
  <si>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</si>
  <si>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</si>
  <si>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</si>
  <si>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</si>
  <si>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</si>
  <si>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</si>
  <si>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</si>
  <si>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</si>
  <si>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</si>
  <si>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</si>
  <si>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</si>
  <si>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</si>
  <si>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</si>
  <si>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</si>
  <si>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</si>
  <si>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</si>
  <si>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</si>
  <si>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</si>
  <si>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</si>
  <si>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</si>
  <si>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</si>
  <si>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</si>
  <si>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</si>
  <si>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</si>
  <si>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</si>
  <si>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</si>
  <si>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</si>
  <si>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</si>
  <si>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</si>
  <si>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</si>
  <si>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</si>
  <si>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</si>
  <si>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</si>
  <si>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</si>
  <si>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</si>
  <si>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</si>
  <si>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</si>
  <si>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</si>
  <si>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</si>
  <si>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</si>
  <si>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</si>
  <si>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</si>
  <si>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</si>
  <si>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</si>
  <si>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</si>
  <si>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</si>
  <si>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</si>
  <si>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</si>
  <si>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</si>
  <si>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</si>
  <si>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</si>
  <si>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</si>
  <si>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</si>
  <si>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</si>
  <si>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</si>
  <si>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</si>
  <si>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</si>
  <si>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</si>
  <si>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</si>
  <si>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</si>
  <si>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</si>
  <si>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</si>
  <si>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</si>
  <si>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</si>
  <si>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</si>
  <si>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</si>
  <si>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</si>
  <si>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</si>
  <si>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</si>
  <si>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</si>
  <si>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</si>
  <si>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</si>
  <si>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</si>
  <si>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</si>
  <si>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</si>
  <si>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</si>
  <si>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</si>
  <si>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</si>
  <si>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</si>
  <si>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</si>
  <si>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</si>
  <si>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</si>
  <si>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</si>
  <si>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</si>
  <si>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</si>
  <si>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</si>
  <si>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</si>
  <si>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</si>
  <si>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</si>
  <si>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</si>
  <si>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</si>
  <si>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</si>
  <si>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</si>
  <si>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</si>
  <si>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</si>
  <si>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</si>
  <si>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</si>
  <si>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</si>
  <si>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</si>
  <si>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</si>
  <si>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</si>
  <si>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</si>
  <si>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</si>
  <si>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</si>
  <si>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</si>
  <si>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</si>
  <si>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</si>
  <si>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</si>
  <si>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</si>
  <si>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</si>
  <si>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</si>
  <si>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</si>
  <si>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</si>
  <si>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</si>
  <si>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</si>
  <si>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</si>
  <si>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</si>
  <si>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</si>
  <si>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</si>
  <si>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</si>
  <si>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</si>
  <si>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</si>
  <si>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</si>
  <si>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</si>
  <si>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</si>
  <si>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</si>
  <si>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</si>
  <si>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</si>
  <si>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</si>
  <si>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</si>
  <si>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</si>
  <si>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</si>
  <si>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</si>
  <si>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</si>
  <si>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</si>
  <si>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</si>
  <si>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</si>
  <si>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</si>
  <si>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</si>
  <si>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</si>
  <si>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</si>
  <si>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</si>
  <si>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</si>
  <si>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</si>
  <si>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</si>
  <si>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</si>
  <si>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</si>
  <si>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</si>
  <si>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</si>
  <si>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</si>
  <si>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</si>
  <si>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</si>
  <si>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</si>
  <si>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</si>
  <si>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</si>
  <si>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</si>
  <si>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</si>
  <si>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</si>
  <si>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</si>
  <si>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</si>
  <si>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</si>
  <si>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</si>
  <si>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</si>
  <si>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</si>
  <si>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</si>
  <si>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</si>
  <si>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</si>
  <si>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</si>
  <si>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</si>
  <si>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</si>
  <si>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</si>
  <si>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</si>
  <si>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</si>
  <si>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</si>
  <si>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</si>
  <si>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</si>
  <si>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</si>
  <si>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</si>
  <si>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</si>
  <si>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</si>
  <si>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</si>
  <si>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</si>
  <si>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</si>
  <si>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</si>
  <si>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</si>
  <si>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</si>
  <si>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</si>
  <si>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</si>
  <si>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</si>
  <si>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</si>
  <si>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</si>
  <si>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</si>
  <si>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</si>
  <si>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</si>
  <si>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</si>
  <si>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</si>
  <si>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</si>
  <si>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</si>
  <si>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</si>
  <si>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</si>
  <si>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</si>
  <si>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</si>
  <si>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</si>
  <si>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</si>
  <si>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</si>
  <si>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</si>
  <si>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</si>
  <si>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</si>
  <si>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</si>
  <si>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</si>
  <si>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</si>
  <si>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</si>
  <si>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</si>
  <si>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</si>
  <si>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</si>
  <si>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</si>
  <si>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</si>
  <si>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</si>
  <si>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</si>
  <si>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</si>
  <si>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</si>
  <si>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</si>
  <si>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</si>
  <si>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</si>
  <si>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</si>
  <si>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</si>
  <si>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</si>
  <si>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</si>
  <si>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</si>
  <si>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</si>
  <si>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</si>
  <si>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</si>
  <si>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</si>
  <si>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</si>
  <si>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</si>
  <si>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</si>
  <si>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</si>
  <si>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</si>
  <si>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</si>
  <si>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</si>
  <si>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</si>
  <si>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</si>
  <si>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</si>
  <si>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</si>
  <si>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</si>
  <si>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</si>
  <si>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</si>
  <si>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</si>
  <si>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</si>
  <si>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</si>
  <si>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</si>
  <si>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</si>
  <si>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</si>
  <si>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</si>
  <si>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</si>
  <si>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</si>
  <si>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</si>
  <si>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</si>
  <si>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</si>
  <si>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</si>
  <si>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</si>
  <si>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</si>
  <si>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</si>
  <si>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</si>
  <si>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</si>
  <si>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</si>
  <si>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</si>
  <si>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</si>
  <si>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</si>
  <si>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</si>
  <si>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</si>
  <si>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</si>
  <si>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</si>
  <si>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</si>
  <si>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</si>
  <si>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</si>
  <si>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</si>
  <si>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</si>
  <si>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</si>
  <si>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</si>
  <si>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</si>
  <si>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</si>
  <si>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</si>
  <si>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</si>
  <si>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</si>
  <si>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</si>
  <si>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</si>
  <si>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</si>
  <si>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</si>
  <si>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</si>
  <si>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</si>
  <si>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</si>
  <si>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</si>
  <si>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</si>
  <si>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</si>
  <si>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</si>
  <si>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</si>
  <si>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</si>
  <si>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</si>
  <si>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</si>
  <si>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</si>
  <si>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</si>
  <si>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</si>
  <si>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</si>
  <si>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</si>
  <si>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</si>
  <si>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</si>
  <si>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</si>
  <si>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</si>
  <si>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</si>
  <si>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</si>
  <si>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</si>
  <si>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</si>
  <si>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</si>
  <si>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</si>
  <si>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</si>
  <si>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</si>
  <si>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</si>
  <si>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</si>
  <si>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</si>
  <si>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</si>
  <si>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</si>
  <si>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</si>
  <si>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</si>
  <si>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</si>
  <si>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</si>
  <si>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</si>
  <si>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</si>
  <si>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</si>
  <si>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</si>
  <si>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</si>
  <si>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</si>
  <si>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</si>
  <si>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</si>
  <si>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</si>
  <si>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</si>
  <si>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</si>
  <si>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</si>
  <si>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</si>
  <si>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</si>
  <si>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</si>
  <si>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</si>
  <si>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</si>
  <si>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</si>
  <si>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</si>
  <si>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</si>
  <si>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</si>
  <si>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</si>
  <si>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</si>
  <si>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</si>
  <si>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</si>
  <si>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</si>
  <si>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</si>
  <si>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</si>
  <si>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</si>
  <si>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</si>
  <si>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</si>
  <si>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</si>
  <si>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</si>
  <si>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</si>
  <si>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</si>
  <si>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</si>
  <si>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</si>
  <si>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</si>
  <si>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</si>
  <si>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</si>
  <si>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</si>
  <si>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</si>
  <si>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</si>
  <si>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</si>
  <si>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</si>
  <si>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</si>
  <si>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</si>
  <si>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</si>
  <si>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</si>
  <si>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</si>
  <si>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</si>
  <si>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</si>
  <si>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</si>
  <si>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</si>
  <si>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</si>
  <si>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</si>
  <si>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</si>
  <si>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</si>
  <si>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</si>
  <si>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</si>
  <si>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</si>
  <si>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</si>
  <si>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</si>
  <si>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</si>
  <si>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</si>
  <si>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</si>
  <si>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</si>
  <si>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</si>
  <si>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</si>
  <si>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</si>
  <si>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</si>
  <si>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</si>
  <si>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</si>
  <si>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</si>
  <si>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</si>
  <si>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</si>
  <si>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</si>
  <si>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</si>
  <si>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</si>
  <si>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</si>
  <si>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</si>
  <si>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</si>
  <si>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</si>
  <si>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</si>
  <si>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</si>
  <si>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</si>
  <si>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</si>
  <si>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</si>
  <si>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</si>
  <si>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</si>
  <si>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</si>
  <si>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</si>
  <si>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</si>
  <si>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</si>
  <si>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</si>
  <si>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</si>
  <si>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</si>
  <si>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</si>
  <si>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</si>
  <si>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</si>
  <si>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</si>
  <si>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</si>
  <si>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</si>
  <si>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</si>
  <si>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</si>
  <si>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</si>
  <si>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</si>
  <si>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</si>
  <si>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</si>
  <si>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</si>
  <si>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</si>
  <si>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</si>
  <si>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</si>
  <si>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</si>
  <si>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</si>
  <si>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</si>
  <si>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</si>
  <si>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</si>
  <si>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</si>
  <si>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</si>
  <si>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</si>
  <si>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</si>
  <si>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</si>
  <si>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</si>
  <si>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</si>
  <si>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</si>
  <si>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</si>
  <si>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</si>
  <si>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</si>
  <si>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</si>
  <si>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</si>
  <si>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</si>
  <si>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</si>
  <si>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</si>
  <si>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</si>
  <si>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</si>
  <si>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</si>
  <si>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</si>
  <si>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</si>
  <si>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</si>
  <si>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</si>
  <si>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</si>
  <si>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</si>
  <si>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</si>
  <si>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</si>
  <si>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</si>
  <si>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</si>
  <si>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</si>
  <si>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</si>
  <si>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</si>
  <si>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</si>
  <si>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</si>
  <si>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</si>
  <si>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</si>
  <si>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</si>
  <si>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</si>
  <si>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</si>
  <si>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</si>
  <si>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</si>
  <si>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</si>
  <si>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</si>
  <si>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</si>
  <si>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</si>
  <si>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</si>
  <si>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</si>
  <si>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</si>
  <si>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</si>
  <si>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</si>
  <si>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</si>
  <si>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</si>
  <si>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</si>
  <si>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</si>
  <si>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</si>
  <si>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</si>
  <si>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</si>
  <si>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</si>
  <si>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</si>
  <si>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</si>
  <si>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</si>
  <si>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</si>
  <si>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</si>
  <si>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</si>
  <si>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</si>
  <si>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</si>
  <si>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</si>
  <si>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</si>
  <si>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</si>
  <si>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</si>
  <si>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</si>
  <si>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</si>
  <si>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</si>
  <si>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</si>
  <si>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</si>
  <si>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</si>
  <si>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</si>
  <si>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</si>
  <si>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</si>
  <si>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</si>
  <si>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</si>
  <si>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</si>
  <si>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</si>
  <si>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</si>
  <si>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</si>
  <si>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</si>
  <si>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</si>
  <si>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</si>
  <si>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</si>
  <si>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</si>
  <si>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</si>
  <si>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</si>
  <si>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</si>
  <si>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</si>
  <si>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</si>
  <si>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</si>
  <si>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</si>
  <si>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</si>
  <si>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</si>
  <si>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</si>
  <si>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</si>
  <si>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</si>
  <si>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</si>
  <si>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</si>
  <si>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</si>
  <si>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</si>
  <si>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</si>
  <si>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</si>
  <si>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</si>
  <si>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</si>
  <si>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</si>
  <si>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</si>
  <si>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</si>
  <si>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</si>
  <si>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</si>
  <si>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</si>
  <si>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</si>
  <si>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</si>
  <si>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</si>
  <si>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</si>
  <si>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</si>
  <si>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</si>
  <si>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</si>
  <si>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</si>
  <si>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</si>
  <si>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</si>
  <si>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</si>
  <si>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</si>
  <si>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</si>
  <si>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</si>
  <si>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</si>
  <si>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</si>
  <si>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</si>
  <si>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</si>
  <si>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</si>
  <si>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</si>
  <si>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</si>
  <si>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</si>
  <si>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</si>
  <si>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</si>
  <si>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</si>
  <si>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</si>
  <si>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</si>
  <si>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</si>
  <si>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</si>
  <si>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</si>
  <si>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</si>
  <si>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</si>
  <si>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</si>
  <si>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</si>
  <si>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</si>
  <si>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</si>
  <si>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</si>
  <si>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</si>
  <si>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</si>
  <si>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</si>
  <si>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</si>
  <si>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</si>
  <si>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</si>
  <si>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</si>
  <si>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</si>
  <si>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</si>
  <si>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</si>
  <si>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</si>
  <si>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</si>
  <si>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</si>
  <si>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</si>
  <si>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</si>
  <si>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</si>
  <si>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</si>
  <si>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</si>
  <si>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</si>
  <si>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</si>
  <si>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</si>
  <si>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</si>
  <si>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</si>
  <si>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</si>
  <si>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</si>
  <si>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</si>
  <si>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</si>
  <si>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</si>
  <si>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</si>
  <si>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</si>
  <si>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</si>
  <si>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</si>
  <si>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</si>
  <si>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</si>
  <si>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</si>
  <si>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</si>
  <si>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</si>
  <si>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</si>
  <si>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</si>
  <si>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</si>
  <si>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</si>
  <si>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</si>
  <si>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</si>
  <si>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</si>
  <si>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</si>
  <si>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</si>
  <si>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</si>
  <si>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</si>
  <si>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</si>
  <si>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</si>
  <si>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</si>
  <si>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</si>
  <si>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</si>
  <si>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</si>
  <si>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</si>
  <si>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</si>
  <si>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</si>
  <si>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</si>
  <si>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</si>
  <si>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</si>
  <si>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</si>
  <si>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</si>
  <si>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</si>
  <si>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</si>
  <si>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</si>
  <si>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</si>
  <si>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</si>
  <si>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</si>
  <si>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</si>
  <si>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</si>
  <si>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</si>
  <si>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</si>
  <si>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</si>
  <si>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</si>
  <si>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</si>
  <si>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</si>
  <si>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</si>
  <si>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</si>
  <si>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</si>
  <si>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</si>
  <si>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</si>
  <si>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</si>
  <si>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</si>
  <si>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</si>
  <si>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</si>
  <si>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</si>
  <si>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</si>
  <si>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</si>
  <si>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</si>
  <si>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</si>
  <si>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</si>
  <si>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</si>
  <si>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</si>
  <si>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</si>
  <si>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</si>
  <si>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</si>
  <si>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</si>
  <si>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</si>
  <si>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</si>
  <si>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</si>
  <si>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</si>
  <si>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</si>
  <si>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</si>
  <si>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</si>
  <si>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</si>
  <si>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</si>
  <si>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</si>
  <si>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</si>
  <si>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</si>
  <si>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</si>
  <si>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</si>
  <si>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</si>
  <si>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</si>
  <si>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</si>
  <si>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</si>
  <si>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</si>
  <si>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</si>
  <si>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</si>
  <si>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</si>
  <si>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</si>
  <si>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</si>
  <si>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</si>
  <si>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</si>
  <si>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</si>
  <si>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</si>
  <si>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</si>
  <si>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</si>
  <si>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</si>
  <si>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</si>
  <si>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</si>
  <si>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</si>
  <si>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</si>
  <si>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</si>
  <si>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</si>
  <si>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</si>
  <si>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</si>
  <si>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</si>
  <si>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</si>
  <si>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</si>
  <si>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</si>
  <si>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</si>
  <si>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</si>
  <si>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</si>
  <si>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</si>
  <si>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</si>
  <si>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</si>
  <si>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</si>
  <si>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</si>
  <si>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</si>
  <si>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</si>
  <si>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</si>
  <si>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</si>
  <si>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</si>
  <si>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</si>
  <si>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</si>
  <si>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</si>
  <si>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</si>
  <si>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</si>
  <si>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</si>
  <si>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</si>
  <si>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</si>
  <si>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</si>
  <si>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</si>
  <si>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</si>
  <si>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</si>
  <si>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</si>
  <si>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</si>
  <si>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</si>
  <si>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</si>
  <si>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</si>
  <si>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</si>
  <si>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</si>
  <si>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</si>
  <si>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</si>
  <si>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</si>
  <si>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</si>
  <si>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</si>
  <si>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</si>
  <si>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</si>
  <si>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</si>
  <si>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</si>
  <si>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</si>
  <si>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</si>
  <si>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</si>
  <si>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</si>
  <si>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</si>
  <si>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</si>
  <si>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</si>
  <si>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</si>
  <si>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</si>
  <si>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</si>
  <si>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</si>
  <si>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</si>
  <si>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</si>
  <si>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</si>
  <si>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</si>
  <si>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</si>
  <si>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</si>
  <si>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</si>
  <si>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</si>
  <si>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</si>
  <si>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</si>
  <si>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</si>
  <si>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</si>
  <si>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</si>
  <si>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</si>
  <si>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</si>
  <si>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</si>
  <si>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</si>
  <si>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</si>
  <si>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</si>
  <si>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</si>
  <si>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</si>
  <si>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</si>
  <si>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</si>
  <si>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</si>
  <si>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</si>
  <si>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</si>
  <si>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</si>
  <si>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</si>
  <si>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</si>
  <si>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</si>
  <si>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</si>
  <si>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</si>
  <si>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</si>
  <si>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</si>
  <si>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</si>
  <si>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</si>
  <si>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</si>
  <si>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</si>
  <si>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</si>
  <si>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</si>
  <si>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</si>
  <si>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</si>
  <si>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</si>
  <si>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</si>
  <si>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</si>
  <si>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</si>
  <si>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</si>
  <si>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</si>
  <si>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</si>
  <si>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</si>
  <si>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</si>
  <si>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</si>
  <si>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</si>
  <si>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</si>
  <si>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</si>
  <si>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</si>
  <si>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</si>
  <si>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</si>
  <si>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</si>
  <si>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</si>
  <si>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</si>
  <si>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</si>
  <si>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</si>
  <si>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</si>
  <si>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</si>
  <si>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</si>
  <si>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</si>
  <si>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</si>
  <si>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</si>
  <si>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</si>
  <si>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</si>
  <si>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</si>
  <si>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</si>
  <si>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</si>
  <si>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</si>
  <si>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</si>
  <si>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</si>
  <si>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</si>
  <si>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</si>
  <si>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</si>
  <si>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</si>
  <si>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</si>
  <si>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</si>
  <si>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</si>
  <si>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</si>
  <si>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</si>
  <si>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</si>
  <si>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</si>
  <si>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</si>
  <si>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</si>
  <si>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</si>
  <si>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</si>
  <si>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</si>
  <si>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</si>
  <si>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</si>
  <si>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</si>
  <si>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</si>
  <si>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</si>
  <si>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</si>
  <si>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</si>
  <si>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</si>
  <si>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</si>
  <si>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</si>
  <si>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</si>
  <si>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</si>
  <si>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</si>
  <si>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</si>
  <si>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</si>
  <si>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</si>
  <si>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</si>
  <si>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</si>
  <si>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</si>
  <si>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</si>
  <si>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</si>
  <si>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</si>
  <si>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</si>
  <si>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</si>
  <si>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</si>
  <si>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</si>
  <si>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</si>
  <si>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</si>
  <si>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</si>
  <si>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</si>
  <si>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</si>
  <si>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</si>
  <si>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</si>
  <si>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</si>
  <si>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</si>
  <si>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</si>
  <si>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</si>
  <si>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</si>
  <si>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</si>
  <si>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</si>
  <si>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</si>
  <si>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</si>
  <si>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</si>
  <si>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</si>
  <si>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</si>
  <si>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</si>
  <si>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</si>
  <si>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</si>
  <si>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</si>
  <si>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</si>
  <si>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</si>
  <si>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</si>
  <si>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</si>
  <si>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</si>
  <si>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</si>
  <si>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</si>
  <si>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</si>
  <si>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</si>
  <si>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</si>
  <si>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</si>
  <si>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</si>
  <si>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</si>
  <si>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</si>
  <si>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</si>
  <si>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</si>
  <si>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</si>
  <si>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</si>
  <si>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</si>
  <si>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</si>
  <si>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</si>
  <si>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</si>
  <si>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</si>
  <si>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</si>
  <si>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</si>
  <si>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</si>
  <si>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</si>
  <si>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</si>
  <si>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</si>
  <si>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</si>
  <si>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</si>
  <si>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</si>
  <si>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</si>
  <si>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</si>
  <si>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</si>
  <si>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</si>
  <si>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</si>
  <si>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</si>
  <si>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</si>
  <si>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</si>
  <si>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</si>
  <si>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</si>
  <si>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</si>
  <si>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</si>
  <si>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</si>
  <si>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</si>
  <si>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</si>
  <si>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</si>
  <si>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</si>
  <si>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</si>
  <si>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</si>
  <si>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</si>
  <si>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</si>
  <si>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</si>
  <si>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</si>
  <si>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</si>
  <si>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</si>
  <si>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</si>
  <si>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</si>
  <si>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</si>
  <si>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</si>
  <si>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</si>
  <si>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</si>
  <si>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</si>
  <si>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</si>
  <si>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</si>
  <si>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</si>
  <si>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</si>
  <si>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</si>
  <si>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</si>
  <si>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</si>
  <si>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</si>
  <si>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</si>
  <si>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</si>
  <si>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</si>
  <si>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</si>
  <si>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</si>
  <si>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</si>
  <si>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</si>
  <si>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</si>
  <si>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</si>
  <si>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</si>
  <si>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</si>
  <si>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</si>
  <si>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</si>
  <si>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</si>
  <si>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</si>
  <si>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</si>
  <si>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</si>
  <si>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</si>
  <si>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</si>
  <si>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</si>
  <si>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</si>
  <si>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</si>
  <si>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</si>
  <si>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</si>
  <si>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</si>
  <si>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</si>
  <si>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</si>
  <si>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</si>
  <si>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</si>
  <si>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</si>
  <si>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</si>
  <si>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</si>
  <si>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</si>
  <si>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</si>
  <si>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</si>
  <si>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</si>
  <si>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</si>
  <si>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</si>
  <si>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</si>
  <si>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</si>
  <si>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</si>
  <si>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</si>
  <si>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</si>
  <si>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</si>
  <si>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</si>
  <si>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</si>
  <si>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</si>
  <si>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</si>
  <si>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</si>
  <si>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</si>
  <si>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</si>
  <si>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</si>
  <si>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</si>
  <si>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</si>
  <si>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</si>
  <si>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</si>
  <si>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</si>
  <si>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</si>
  <si>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</si>
  <si>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</si>
  <si>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</si>
  <si>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</si>
  <si>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</si>
  <si>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</si>
  <si>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</si>
  <si>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</si>
  <si>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</si>
  <si>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</si>
  <si>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</si>
  <si>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</si>
  <si>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</si>
  <si>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</si>
  <si>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</si>
  <si>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</si>
  <si>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</si>
  <si>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</si>
  <si>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</si>
  <si>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</si>
  <si>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</si>
  <si>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</si>
  <si>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</si>
  <si>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</si>
  <si>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</si>
  <si>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</si>
  <si>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</si>
  <si>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</si>
  <si>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</si>
  <si>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</si>
  <si>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</si>
  <si>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</si>
  <si>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</si>
  <si>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</si>
  <si>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</si>
  <si>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</si>
  <si>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</si>
  <si>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</si>
  <si>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</si>
  <si>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</si>
  <si>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</si>
  <si>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</si>
  <si>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</si>
  <si>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</si>
  <si>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</si>
  <si>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</si>
  <si>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</si>
  <si>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</si>
  <si>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</si>
  <si>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</si>
  <si>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</si>
  <si>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</si>
  <si>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</si>
  <si>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</si>
  <si>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</si>
  <si>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</si>
  <si>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</si>
  <si>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</si>
  <si>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</si>
  <si>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</si>
  <si>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</si>
  <si>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</si>
  <si>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</si>
  <si>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</si>
  <si>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</si>
  <si>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</si>
  <si>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</si>
  <si>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</si>
  <si>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</si>
  <si>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</si>
  <si>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</si>
  <si>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</si>
  <si>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</si>
  <si>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</si>
  <si>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</si>
  <si>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</si>
  <si>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</si>
  <si>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</si>
  <si>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</si>
  <si>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</si>
  <si>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</si>
  <si>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</si>
  <si>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</si>
  <si>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</si>
  <si>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</si>
  <si>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</si>
  <si>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</si>
  <si>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</si>
  <si>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</si>
  <si>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</si>
  <si>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</si>
  <si>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</si>
  <si>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</si>
  <si>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</si>
  <si>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</si>
  <si>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</si>
  <si>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</si>
  <si>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</si>
  <si>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</si>
  <si>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</si>
  <si>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</si>
  <si>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</si>
  <si>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</si>
  <si>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</si>
  <si>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</si>
  <si>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</si>
  <si>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</si>
  <si>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</si>
  <si>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</si>
  <si>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</si>
  <si>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</si>
  <si>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</si>
  <si>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</si>
  <si>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</si>
  <si>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</si>
  <si>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</si>
  <si>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</si>
  <si>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</si>
  <si>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</si>
  <si>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</si>
  <si>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</si>
  <si>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</si>
  <si>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</si>
  <si>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</si>
  <si>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</si>
  <si>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</si>
  <si>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</si>
  <si>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</si>
  <si>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</si>
  <si>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</si>
  <si>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</si>
  <si>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</si>
  <si>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</si>
  <si>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</si>
  <si>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</si>
  <si>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</si>
  <si>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</si>
  <si>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</si>
  <si>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</si>
  <si>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</si>
  <si>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</si>
  <si>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</si>
  <si>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</si>
  <si>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</si>
  <si>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</si>
  <si>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</si>
  <si>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</si>
  <si>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</si>
  <si>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</si>
  <si>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</si>
  <si>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</si>
  <si>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</si>
  <si>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</si>
  <si>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</si>
  <si>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</si>
  <si>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</si>
  <si>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</si>
  <si>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</si>
  <si>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</si>
  <si>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</si>
  <si>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</si>
  <si>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</si>
  <si>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</si>
  <si>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</si>
  <si>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</si>
  <si>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</si>
  <si>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</si>
  <si>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</si>
  <si>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</si>
  <si>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</si>
  <si>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</si>
  <si>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</si>
  <si>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</si>
  <si>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</si>
  <si>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</si>
  <si>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</si>
  <si>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</si>
  <si>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</si>
  <si>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</si>
  <si>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</si>
  <si>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</si>
  <si>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</si>
  <si>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</si>
  <si>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</si>
  <si>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</si>
  <si>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</si>
  <si>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</si>
  <si>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</si>
  <si>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</si>
  <si>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</si>
  <si>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</si>
  <si>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</si>
  <si>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</si>
  <si>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</si>
  <si>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</si>
  <si>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</si>
  <si>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</si>
  <si>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</si>
  <si>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</si>
  <si>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</si>
  <si>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</si>
  <si>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</si>
  <si>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</si>
  <si>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</si>
  <si>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</si>
  <si>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</si>
  <si>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</si>
  <si>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</si>
  <si>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</si>
  <si>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</si>
  <si>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</si>
  <si>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</si>
  <si>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</si>
  <si>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</si>
  <si>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</si>
  <si>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</si>
  <si>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</si>
  <si>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</si>
  <si>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</si>
  <si>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</si>
  <si>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</si>
  <si>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</si>
  <si>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</si>
  <si>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</si>
  <si>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2021-23-10000760</t>
  </si>
  <si>
    <t>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</si>
</sst>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3" zoomScale="85" zoomScaleNormal="85" zoomScaleSheetLayoutView="40" zoomScalePageLayoutView="40" workbookViewId="0">
      <selection activeCell="O166" sqref="O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2685</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242"/>
      <c r="I20" s="148" t="s">
        <v>220</v>
      </c>
      <c r="J20" s="149" t="s">
        <v>502</v>
      </c>
      <c r="K20" s="150">
        <v>139454718</v>
      </c>
      <c r="L20" s="151">
        <v>44194</v>
      </c>
      <c r="M20" s="151">
        <v>44561</v>
      </c>
      <c r="N20" s="134">
        <f>+(M20-L20)/30</f>
        <v>12.233333333333333</v>
      </c>
      <c r="O20" s="137"/>
      <c r="U20" s="133"/>
      <c r="V20" s="105">
        <f ca="1">NOW()</f>
        <v>44194.73085497685</v>
      </c>
      <c r="W20" s="105">
        <f ca="1">NOW()</f>
        <v>44194.73085497685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CAMINEMOS UNIDOS DE LAS MANOS POR LA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2680</v>
      </c>
      <c r="E48" s="144">
        <v>43885</v>
      </c>
      <c r="F48" s="144">
        <v>44196</v>
      </c>
      <c r="G48" s="159">
        <f>IF(AND(E48&lt;&gt;"",F48&lt;&gt;""),((F48-E48)/30),"")</f>
        <v>10.366666666666667</v>
      </c>
      <c r="H48" s="121" t="s">
        <v>2677</v>
      </c>
      <c r="I48" s="113" t="s">
        <v>220</v>
      </c>
      <c r="J48" s="113" t="s">
        <v>503</v>
      </c>
      <c r="K48" s="122">
        <v>2795298491</v>
      </c>
      <c r="L48" s="115" t="s">
        <v>1148</v>
      </c>
      <c r="M48" s="117">
        <v>1</v>
      </c>
      <c r="N48" s="115" t="s">
        <v>1151</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497</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497</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6972735.9000000004</v>
      </c>
      <c r="F185" s="92"/>
      <c r="G185" s="93"/>
      <c r="H185" s="88"/>
      <c r="I185" s="90" t="s">
        <v>2627</v>
      </c>
      <c r="J185" s="165">
        <f>+SUM(M179:M183)</f>
        <v>0.03</v>
      </c>
      <c r="K185" s="235" t="s">
        <v>2628</v>
      </c>
      <c r="L185" s="235"/>
      <c r="M185" s="94">
        <f>+J185*(SUM(K20:K35))</f>
        <v>4183641.54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2681</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