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hec\Desktop\invitaciones bosa oferent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1159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<sst xmlns="http://schemas.openxmlformats.org/spreadsheetml/2006/main" count="3056" uniqueCount="2688">
  <si>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</si>
  <si>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</si>
  <si>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</si>
  <si>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</si>
  <si>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</si>
  <si>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</si>
  <si>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</si>
  <si>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</si>
  <si>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</si>
  <si>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</si>
  <si>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</si>
  <si>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</si>
  <si>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</si>
  <si>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</si>
  <si>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</si>
  <si>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</si>
  <si>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</si>
  <si>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</si>
  <si>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</si>
  <si>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</si>
  <si>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</si>
  <si>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</si>
  <si>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</si>
  <si>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</si>
  <si>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</si>
  <si>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</si>
  <si>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</si>
  <si>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</si>
  <si>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</si>
  <si>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</si>
  <si>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</si>
  <si>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</si>
  <si>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</si>
  <si>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</si>
  <si>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</si>
  <si>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</si>
  <si>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</si>
  <si>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</si>
  <si>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</si>
  <si>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</si>
  <si>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</si>
  <si>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</si>
  <si>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</si>
  <si>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</si>
  <si>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</si>
  <si>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</si>
  <si>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</si>
  <si>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</si>
  <si>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</si>
  <si>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</si>
  <si>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</si>
  <si>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</si>
  <si>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</si>
  <si>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</si>
  <si>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</si>
  <si>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</si>
  <si>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</si>
  <si>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</si>
  <si>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</si>
  <si>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</si>
  <si>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</si>
  <si>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</si>
  <si>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</si>
  <si>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</si>
  <si>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</si>
  <si>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</si>
  <si>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</si>
  <si>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</si>
  <si>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</si>
  <si>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</si>
  <si>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</si>
  <si>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</si>
  <si>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</si>
  <si>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</si>
  <si>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</si>
  <si>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</si>
  <si>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</si>
  <si>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</si>
  <si>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</si>
  <si>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</si>
  <si>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</si>
  <si>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</si>
  <si>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</si>
  <si>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</si>
  <si>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</si>
  <si>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</si>
  <si>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</si>
  <si>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</si>
  <si>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</si>
  <si>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</si>
  <si>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</si>
  <si>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</si>
  <si>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</si>
  <si>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</si>
  <si>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</si>
  <si>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</si>
  <si>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</si>
  <si>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</si>
  <si>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</si>
  <si>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</si>
  <si>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</si>
  <si>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</si>
  <si>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</si>
  <si>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</si>
  <si>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</si>
  <si>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</si>
  <si>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</si>
  <si>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</si>
  <si>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</si>
  <si>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</si>
  <si>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</si>
  <si>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</si>
  <si>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</si>
  <si>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</si>
  <si>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</si>
  <si>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</si>
  <si>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</si>
  <si>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</si>
  <si>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</si>
  <si>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</si>
  <si>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</si>
  <si>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</si>
  <si>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</si>
  <si>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</si>
  <si>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</si>
  <si>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</si>
  <si>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</si>
  <si>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</si>
  <si>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</si>
  <si>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</si>
  <si>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</si>
  <si>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</si>
  <si>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</si>
  <si>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</si>
  <si>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</si>
  <si>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</si>
  <si>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</si>
  <si>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</si>
  <si>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</si>
  <si>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</si>
  <si>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</si>
  <si>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</si>
  <si>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</si>
  <si>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</si>
  <si>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</si>
  <si>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</si>
  <si>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</si>
  <si>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</si>
  <si>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</si>
  <si>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</si>
  <si>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</si>
  <si>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</si>
  <si>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</si>
  <si>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</si>
  <si>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</si>
  <si>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</si>
  <si>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</si>
  <si>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</si>
  <si>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</si>
  <si>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</si>
  <si>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</si>
  <si>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</si>
  <si>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</si>
  <si>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</si>
  <si>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</si>
  <si>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</si>
  <si>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</si>
  <si>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</si>
  <si>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</si>
  <si>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</si>
  <si>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</si>
  <si>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</si>
  <si>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</si>
  <si>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</si>
  <si>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</si>
  <si>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</si>
  <si>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</si>
  <si>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</si>
  <si>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</si>
  <si>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</si>
  <si>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</si>
  <si>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</si>
  <si>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</si>
  <si>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</si>
  <si>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</si>
  <si>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</si>
  <si>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</si>
  <si>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</si>
  <si>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</si>
  <si>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</si>
  <si>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</si>
  <si>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</si>
  <si>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</si>
  <si>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</si>
  <si>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</si>
  <si>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</si>
  <si>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</si>
  <si>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</si>
  <si>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</si>
  <si>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</si>
  <si>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</si>
  <si>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</si>
  <si>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</si>
  <si>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</si>
  <si>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</si>
  <si>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</si>
  <si>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</si>
  <si>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</si>
  <si>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</si>
  <si>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</si>
  <si>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</si>
  <si>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</si>
  <si>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</si>
  <si>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</si>
  <si>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</si>
  <si>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</si>
  <si>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</si>
  <si>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</si>
  <si>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</si>
  <si>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</si>
  <si>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</si>
  <si>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</si>
  <si>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</si>
  <si>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</si>
  <si>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</si>
  <si>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</si>
  <si>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</si>
  <si>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</si>
  <si>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</si>
  <si>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</si>
  <si>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</si>
  <si>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</si>
  <si>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</si>
  <si>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</si>
  <si>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</si>
  <si>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</si>
  <si>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</si>
  <si>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</si>
  <si>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</si>
  <si>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</si>
  <si>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</si>
  <si>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</si>
  <si>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</si>
  <si>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</si>
  <si>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</si>
  <si>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</si>
  <si>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</si>
  <si>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</si>
  <si>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</si>
  <si>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</si>
  <si>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</si>
  <si>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</si>
  <si>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</si>
  <si>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</si>
  <si>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</si>
  <si>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</si>
  <si>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</si>
  <si>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</si>
  <si>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</si>
  <si>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</si>
  <si>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</si>
  <si>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</si>
  <si>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</si>
  <si>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</si>
  <si>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</si>
  <si>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</si>
  <si>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</si>
  <si>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</si>
  <si>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</si>
  <si>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</si>
  <si>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</si>
  <si>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</si>
  <si>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</si>
  <si>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</si>
  <si>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</si>
  <si>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</si>
  <si>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</si>
  <si>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</si>
  <si>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</si>
  <si>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</si>
  <si>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</si>
  <si>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</si>
  <si>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</si>
  <si>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</si>
  <si>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</si>
  <si>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</si>
  <si>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</si>
  <si>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</si>
  <si>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</si>
  <si>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</si>
  <si>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</si>
  <si>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</si>
  <si>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</si>
  <si>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</si>
  <si>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</si>
  <si>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</si>
  <si>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</si>
  <si>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</si>
  <si>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</si>
  <si>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</si>
  <si>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</si>
  <si>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</si>
  <si>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</si>
  <si>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</si>
  <si>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</si>
  <si>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</si>
  <si>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</si>
  <si>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</si>
  <si>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</si>
  <si>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</si>
  <si>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</si>
  <si>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</si>
  <si>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</si>
  <si>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</si>
  <si>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</si>
  <si>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</si>
  <si>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</si>
  <si>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</si>
  <si>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</si>
  <si>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</si>
  <si>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</si>
  <si>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</si>
  <si>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</si>
  <si>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</si>
  <si>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</si>
  <si>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</si>
  <si>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</si>
  <si>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</si>
  <si>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</si>
  <si>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</si>
  <si>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</si>
  <si>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</si>
  <si>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</si>
  <si>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</si>
  <si>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</si>
  <si>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</si>
  <si>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</si>
  <si>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</si>
  <si>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</si>
  <si>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</si>
  <si>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</si>
  <si>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</si>
  <si>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</si>
  <si>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</si>
  <si>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</si>
  <si>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</si>
  <si>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</si>
  <si>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</si>
  <si>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</si>
  <si>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</si>
  <si>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</si>
  <si>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</si>
  <si>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</si>
  <si>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</si>
  <si>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</si>
  <si>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</si>
  <si>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</si>
  <si>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</si>
  <si>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</si>
  <si>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</si>
  <si>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</si>
  <si>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</si>
  <si>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</si>
  <si>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</si>
  <si>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</si>
  <si>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</si>
  <si>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</si>
  <si>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</si>
  <si>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</si>
  <si>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</si>
  <si>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</si>
  <si>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</si>
  <si>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</si>
  <si>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</si>
  <si>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</si>
  <si>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</si>
  <si>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</si>
  <si>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</si>
  <si>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</si>
  <si>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</si>
  <si>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</si>
  <si>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</si>
  <si>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</si>
  <si>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</si>
  <si>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</si>
  <si>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</si>
  <si>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</si>
  <si>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</si>
  <si>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</si>
  <si>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</si>
  <si>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</si>
  <si>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</si>
  <si>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</si>
  <si>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</si>
  <si>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</si>
  <si>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</si>
  <si>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</si>
  <si>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</si>
  <si>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</si>
  <si>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</si>
  <si>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</si>
  <si>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</si>
  <si>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</si>
  <si>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</si>
  <si>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</si>
  <si>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</si>
  <si>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</si>
  <si>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</si>
  <si>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</si>
  <si>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</si>
  <si>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</si>
  <si>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</si>
  <si>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</si>
  <si>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</si>
  <si>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</si>
  <si>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</si>
  <si>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</si>
  <si>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</si>
  <si>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</si>
  <si>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</si>
  <si>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</si>
  <si>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</si>
  <si>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</si>
  <si>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</si>
  <si>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</si>
  <si>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</si>
  <si>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</si>
  <si>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</si>
  <si>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</si>
  <si>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</si>
  <si>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</si>
  <si>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</si>
  <si>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</si>
  <si>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</si>
  <si>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</si>
  <si>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</si>
  <si>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</si>
  <si>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</si>
  <si>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</si>
  <si>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</si>
  <si>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</si>
  <si>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</si>
  <si>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</si>
  <si>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</si>
  <si>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</si>
  <si>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</si>
  <si>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</si>
  <si>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</si>
  <si>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</si>
  <si>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</si>
  <si>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</si>
  <si>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</si>
  <si>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</si>
  <si>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</si>
  <si>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</si>
  <si>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</si>
  <si>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</si>
  <si>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</si>
  <si>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</si>
  <si>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</si>
  <si>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</si>
  <si>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</si>
  <si>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</si>
  <si>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</si>
  <si>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</si>
  <si>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</si>
  <si>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</si>
  <si>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</si>
  <si>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</si>
  <si>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</si>
  <si>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</si>
  <si>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</si>
  <si>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</si>
  <si>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</si>
  <si>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</si>
  <si>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</si>
  <si>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</si>
  <si>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</si>
  <si>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</si>
  <si>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</si>
  <si>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</si>
  <si>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</si>
  <si>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</si>
  <si>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</si>
  <si>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</si>
  <si>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</si>
  <si>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</si>
  <si>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</si>
  <si>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</si>
  <si>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</si>
  <si>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</si>
  <si>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</si>
  <si>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</si>
  <si>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</si>
  <si>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</si>
  <si>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</si>
  <si>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</si>
  <si>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</si>
  <si>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</si>
  <si>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</si>
  <si>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</si>
  <si>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</si>
  <si>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</si>
  <si>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</si>
  <si>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</si>
  <si>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</si>
  <si>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</si>
  <si>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</si>
  <si>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</si>
  <si>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</si>
  <si>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</si>
  <si>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</si>
  <si>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</si>
  <si>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</si>
  <si>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</si>
  <si>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</si>
  <si>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</si>
  <si>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</si>
  <si>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</si>
  <si>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</si>
  <si>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</si>
  <si>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</si>
  <si>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</si>
  <si>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</si>
  <si>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</si>
  <si>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</si>
  <si>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</si>
  <si>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</si>
  <si>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</si>
  <si>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</si>
  <si>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</si>
  <si>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</si>
  <si>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</si>
  <si>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</si>
  <si>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</si>
  <si>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</si>
  <si>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</si>
  <si>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</si>
  <si>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</si>
  <si>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</si>
  <si>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</si>
  <si>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</si>
  <si>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</si>
  <si>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</si>
  <si>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</si>
  <si>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</si>
  <si>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</si>
  <si>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</si>
  <si>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</si>
  <si>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</si>
  <si>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</si>
  <si>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</si>
  <si>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</si>
  <si>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</si>
  <si>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</si>
  <si>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</si>
  <si>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</si>
  <si>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</si>
  <si>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</si>
  <si>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</si>
  <si>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</si>
  <si>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</si>
  <si>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</si>
  <si>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</si>
  <si>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</si>
  <si>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</si>
  <si>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</si>
  <si>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</si>
  <si>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</si>
  <si>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</si>
  <si>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</si>
  <si>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</si>
  <si>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</si>
  <si>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</si>
  <si>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</si>
  <si>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</si>
  <si>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</si>
  <si>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</si>
  <si>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</si>
  <si>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</si>
  <si>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</si>
  <si>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</si>
  <si>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</si>
  <si>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</si>
  <si>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</si>
  <si>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</si>
  <si>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</si>
  <si>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</si>
  <si>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</si>
  <si>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</si>
  <si>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</si>
  <si>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</si>
  <si>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</si>
  <si>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</si>
  <si>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</si>
  <si>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</si>
  <si>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</si>
  <si>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</si>
  <si>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</si>
  <si>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</si>
  <si>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</si>
  <si>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</si>
  <si>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</si>
  <si>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</si>
  <si>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</si>
  <si>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</si>
  <si>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</si>
  <si>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</si>
  <si>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</si>
  <si>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</si>
  <si>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</si>
  <si>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</si>
  <si>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</si>
  <si>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</si>
  <si>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</si>
  <si>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</si>
  <si>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</si>
  <si>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</si>
  <si>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</si>
  <si>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</si>
  <si>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</si>
  <si>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</si>
  <si>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</si>
  <si>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</si>
  <si>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</si>
  <si>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</si>
  <si>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</si>
  <si>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</si>
  <si>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</si>
  <si>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</si>
  <si>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</si>
  <si>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</si>
  <si>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</si>
  <si>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</si>
  <si>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</si>
  <si>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</si>
  <si>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</si>
  <si>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</si>
  <si>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</si>
  <si>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</si>
  <si>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</si>
  <si>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</si>
  <si>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</si>
  <si>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</si>
  <si>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</si>
  <si>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</si>
  <si>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</si>
  <si>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</si>
  <si>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</si>
  <si>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</si>
  <si>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</si>
  <si>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</si>
  <si>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</si>
  <si>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</si>
  <si>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</si>
  <si>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</si>
  <si>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</si>
  <si>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</si>
  <si>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</si>
  <si>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</si>
  <si>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</si>
  <si>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</si>
  <si>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</si>
  <si>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</si>
  <si>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</si>
  <si>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</si>
  <si>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</si>
  <si>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</si>
  <si>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</si>
  <si>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</si>
  <si>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</si>
  <si>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</si>
  <si>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</si>
  <si>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</si>
  <si>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</si>
  <si>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</si>
  <si>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</si>
  <si>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</si>
  <si>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</si>
  <si>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</si>
  <si>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</si>
  <si>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</si>
  <si>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</si>
  <si>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</si>
  <si>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</si>
  <si>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</si>
  <si>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</si>
  <si>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</si>
  <si>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</si>
  <si>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</si>
  <si>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</si>
  <si>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</si>
  <si>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</si>
  <si>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</si>
  <si>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</si>
  <si>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</si>
  <si>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</si>
  <si>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</si>
  <si>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</si>
  <si>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</si>
  <si>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</si>
  <si>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</si>
  <si>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</si>
  <si>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</si>
  <si>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</si>
  <si>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</si>
  <si>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</si>
  <si>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</si>
  <si>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</si>
  <si>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</si>
  <si>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</si>
  <si>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</si>
  <si>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</si>
  <si>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</si>
  <si>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</si>
  <si>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</si>
  <si>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</si>
  <si>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</si>
  <si>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</si>
  <si>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</si>
  <si>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</si>
  <si>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</si>
  <si>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</si>
  <si>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</si>
  <si>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</si>
  <si>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</si>
  <si>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</si>
  <si>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</si>
  <si>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</si>
  <si>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</si>
  <si>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</si>
  <si>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</si>
  <si>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</si>
  <si>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</si>
  <si>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</si>
  <si>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</si>
  <si>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</si>
  <si>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</si>
  <si>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</si>
  <si>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</si>
  <si>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</si>
  <si>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</si>
  <si>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</si>
  <si>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</si>
  <si>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</si>
  <si>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</si>
  <si>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</si>
  <si>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</si>
  <si>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</si>
  <si>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</si>
  <si>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</si>
  <si>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</si>
  <si>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</si>
  <si>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</si>
  <si>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</si>
  <si>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</si>
  <si>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</si>
  <si>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</si>
  <si>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</si>
  <si>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</si>
  <si>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</si>
  <si>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</si>
  <si>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</si>
  <si>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</si>
  <si>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</si>
  <si>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</si>
  <si>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</si>
  <si>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</si>
  <si>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</si>
  <si>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</si>
  <si>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</si>
  <si>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</si>
  <si>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</si>
  <si>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</si>
  <si>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</si>
  <si>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</si>
  <si>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</si>
  <si>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</si>
  <si>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</si>
  <si>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</si>
  <si>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</si>
  <si>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</si>
  <si>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</si>
  <si>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</si>
  <si>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</si>
  <si>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</si>
  <si>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</si>
  <si>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</si>
  <si>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</si>
  <si>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</si>
  <si>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</si>
  <si>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</si>
  <si>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</si>
  <si>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</si>
  <si>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</si>
  <si>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</si>
  <si>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</si>
  <si>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</si>
  <si>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</si>
  <si>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</si>
  <si>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</si>
  <si>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</si>
  <si>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</si>
  <si>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</si>
  <si>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</si>
  <si>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</si>
  <si>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</si>
  <si>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</si>
  <si>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</si>
  <si>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</si>
  <si>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</si>
  <si>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</si>
  <si>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</si>
  <si>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</si>
  <si>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</si>
  <si>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</si>
  <si>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</si>
  <si>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</si>
  <si>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</si>
  <si>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</si>
  <si>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</si>
  <si>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</si>
  <si>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</si>
  <si>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</si>
  <si>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</si>
  <si>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</si>
  <si>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</si>
  <si>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</si>
  <si>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</si>
  <si>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</si>
  <si>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</si>
  <si>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</si>
  <si>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</si>
  <si>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</si>
  <si>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</si>
  <si>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</si>
  <si>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</si>
  <si>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</si>
  <si>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</si>
  <si>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</si>
  <si>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</si>
  <si>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</si>
  <si>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</si>
  <si>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</si>
  <si>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</si>
  <si>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</si>
  <si>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</si>
  <si>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</si>
  <si>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</si>
  <si>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</si>
  <si>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</si>
  <si>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</si>
  <si>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</si>
  <si>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</si>
  <si>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</si>
  <si>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</si>
  <si>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</si>
  <si>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</si>
  <si>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</si>
  <si>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</si>
  <si>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</si>
  <si>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</si>
  <si>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</si>
  <si>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</si>
  <si>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</si>
  <si>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</si>
  <si>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</si>
  <si>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</si>
  <si>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</si>
  <si>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</si>
  <si>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</si>
  <si>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</si>
  <si>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</si>
  <si>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</si>
  <si>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</si>
  <si>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</si>
  <si>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</si>
  <si>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</si>
  <si>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</si>
  <si>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</si>
  <si>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</si>
  <si>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</si>
  <si>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</si>
  <si>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</si>
  <si>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</si>
  <si>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</si>
  <si>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</si>
  <si>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</si>
  <si>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</si>
  <si>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</si>
  <si>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</si>
  <si>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</si>
  <si>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</si>
  <si>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</si>
  <si>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</si>
  <si>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</si>
  <si>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</si>
  <si>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</si>
  <si>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</si>
  <si>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</si>
  <si>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</si>
  <si>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</si>
  <si>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</si>
  <si>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</si>
  <si>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</si>
  <si>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</si>
  <si>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</si>
  <si>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</si>
  <si>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</si>
  <si>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</si>
  <si>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</si>
  <si>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</si>
  <si>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</si>
  <si>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</si>
  <si>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</si>
  <si>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</si>
  <si>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</si>
  <si>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</si>
  <si>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</si>
  <si>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</si>
  <si>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</si>
  <si>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</si>
  <si>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</si>
  <si>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</si>
  <si>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</si>
  <si>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</si>
  <si>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</si>
  <si>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</si>
  <si>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</si>
  <si>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</si>
  <si>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</si>
  <si>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</si>
  <si>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</si>
  <si>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</si>
  <si>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</si>
  <si>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</si>
  <si>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</si>
  <si>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</si>
  <si>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</si>
  <si>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</si>
  <si>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</si>
  <si>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</si>
  <si>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</si>
  <si>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</si>
  <si>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</si>
  <si>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</si>
  <si>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</si>
  <si>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</si>
  <si>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</si>
  <si>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</si>
  <si>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</si>
  <si>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</si>
  <si>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</si>
  <si>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</si>
  <si>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</si>
  <si>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</si>
  <si>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</si>
  <si>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</si>
  <si>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</si>
  <si>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</si>
  <si>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</si>
  <si>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</si>
  <si>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</si>
  <si>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</si>
  <si>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</si>
  <si>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</si>
  <si>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</si>
  <si>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</si>
  <si>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</si>
  <si>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</si>
  <si>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</si>
  <si>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</si>
  <si>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</si>
  <si>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</si>
  <si>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</si>
  <si>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</si>
  <si>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</si>
  <si>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</si>
  <si>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</si>
  <si>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</si>
  <si>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</si>
  <si>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</si>
  <si>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</si>
  <si>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</si>
  <si>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</si>
  <si>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</si>
  <si>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</si>
  <si>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</si>
  <si>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</si>
  <si>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</si>
  <si>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</si>
  <si>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</si>
  <si>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</si>
  <si>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</si>
  <si>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</si>
  <si>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</si>
  <si>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</si>
  <si>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</si>
  <si>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</si>
  <si>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</si>
  <si>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</si>
  <si>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</si>
  <si>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</si>
  <si>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</si>
  <si>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</si>
  <si>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</si>
  <si>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</si>
  <si>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</si>
  <si>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</si>
  <si>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</si>
  <si>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</si>
  <si>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</si>
  <si>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</si>
  <si>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</si>
  <si>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</si>
  <si>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</si>
  <si>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</si>
  <si>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</si>
  <si>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</si>
  <si>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</si>
  <si>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</si>
  <si>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</si>
  <si>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</si>
  <si>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</si>
  <si>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</si>
  <si>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</si>
  <si>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</si>
  <si>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</si>
  <si>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</si>
  <si>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</si>
  <si>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</si>
  <si>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</si>
  <si>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</si>
  <si>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</si>
  <si>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</si>
  <si>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</si>
  <si>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</si>
  <si>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</si>
  <si>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</si>
  <si>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</si>
  <si>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</si>
  <si>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</si>
  <si>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</si>
  <si>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</si>
  <si>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</si>
  <si>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</si>
  <si>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</si>
  <si>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</si>
  <si>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</si>
  <si>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</si>
  <si>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</si>
  <si>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</si>
  <si>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</si>
  <si>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</si>
  <si>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</si>
  <si>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</si>
  <si>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</si>
  <si>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</si>
  <si>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</si>
  <si>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</si>
  <si>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</si>
  <si>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</si>
  <si>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</si>
  <si>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</si>
  <si>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</si>
  <si>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</si>
  <si>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</si>
  <si>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</si>
  <si>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</si>
  <si>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</si>
  <si>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</si>
  <si>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</si>
  <si>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</si>
  <si>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</si>
  <si>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</si>
  <si>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</si>
  <si>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</si>
  <si>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</si>
  <si>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</si>
  <si>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</si>
  <si>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</si>
  <si>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</si>
  <si>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</si>
  <si>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</si>
  <si>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</si>
  <si>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</si>
  <si>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</si>
  <si>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</si>
  <si>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</si>
  <si>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</si>
  <si>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</si>
  <si>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</si>
  <si>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</si>
  <si>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</si>
  <si>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</si>
  <si>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</si>
  <si>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</si>
  <si>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</si>
  <si>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</si>
  <si>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</si>
  <si>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</si>
  <si>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</si>
  <si>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</si>
  <si>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</si>
  <si>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</si>
  <si>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</si>
  <si>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</si>
  <si>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</si>
  <si>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</si>
  <si>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</si>
  <si>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</si>
  <si>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</si>
  <si>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</si>
  <si>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</si>
  <si>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</si>
  <si>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</si>
  <si>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</si>
  <si>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</si>
  <si>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</si>
  <si>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</si>
  <si>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</si>
  <si>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</si>
  <si>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</si>
  <si>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</si>
  <si>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</si>
  <si>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</si>
  <si>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</si>
  <si>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</si>
  <si>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</si>
  <si>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</si>
  <si>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</si>
  <si>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</si>
  <si>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</si>
  <si>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</si>
  <si>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</si>
  <si>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</si>
  <si>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</si>
  <si>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</si>
  <si>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</si>
  <si>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</si>
  <si>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</si>
  <si>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</si>
  <si>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</si>
  <si>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</si>
  <si>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</si>
  <si>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</si>
  <si>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</si>
  <si>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</si>
  <si>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</si>
  <si>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</si>
  <si>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</si>
  <si>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</si>
  <si>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</si>
  <si>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</si>
  <si>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</si>
  <si>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</si>
  <si>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</si>
  <si>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</si>
  <si>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</si>
  <si>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</si>
  <si>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</si>
  <si>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</si>
  <si>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</si>
  <si>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</si>
  <si>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</si>
  <si>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</si>
  <si>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</si>
  <si>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</si>
  <si>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</si>
  <si>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</si>
  <si>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</si>
  <si>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</si>
  <si>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</si>
  <si>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</si>
  <si>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</si>
  <si>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</si>
  <si>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</si>
  <si>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</si>
  <si>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</si>
  <si>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</si>
  <si>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</si>
  <si>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</si>
  <si>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</si>
  <si>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</si>
  <si>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</si>
  <si>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</si>
  <si>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</si>
  <si>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</si>
  <si>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</si>
  <si>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</si>
  <si>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</si>
  <si>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</si>
  <si>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</si>
  <si>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</si>
  <si>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</si>
  <si>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</si>
  <si>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</si>
  <si>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</si>
  <si>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</si>
  <si>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</si>
  <si>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</si>
  <si>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</si>
  <si>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</si>
  <si>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</si>
  <si>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</si>
  <si>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</si>
  <si>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</si>
  <si>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</si>
  <si>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</si>
  <si>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</si>
  <si>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</si>
  <si>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</si>
  <si>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</si>
  <si>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</si>
  <si>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</si>
  <si>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</si>
  <si>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</si>
  <si>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</si>
  <si>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</si>
  <si>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</si>
  <si>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</si>
  <si>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</si>
  <si>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</si>
  <si>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</si>
  <si>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</si>
  <si>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</si>
  <si>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</si>
  <si>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</si>
  <si>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</si>
  <si>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</si>
  <si>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</si>
  <si>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</si>
  <si>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</si>
  <si>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</si>
  <si>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</si>
  <si>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</si>
  <si>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</si>
  <si>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</si>
  <si>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</si>
  <si>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</si>
  <si>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</si>
  <si>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</si>
  <si>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</si>
  <si>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</si>
  <si>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</si>
  <si>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</si>
  <si>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</si>
  <si>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</si>
  <si>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</si>
  <si>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</si>
  <si>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</si>
  <si>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</si>
  <si>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</si>
  <si>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</si>
  <si>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</si>
  <si>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</si>
  <si>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</si>
  <si>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</si>
  <si>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</si>
  <si>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</si>
  <si>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</si>
  <si>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</si>
  <si>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</si>
  <si>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</si>
  <si>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</si>
  <si>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</si>
  <si>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</si>
  <si>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</si>
  <si>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</si>
  <si>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</si>
  <si>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</si>
  <si>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</si>
  <si>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</si>
  <si>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</si>
  <si>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</si>
  <si>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</si>
  <si>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</si>
  <si>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</si>
  <si>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</si>
  <si>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</si>
  <si>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</si>
  <si>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</si>
  <si>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</si>
  <si>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</si>
  <si>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</si>
  <si>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</si>
  <si>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</si>
  <si>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</si>
  <si>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</si>
  <si>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</si>
  <si>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</si>
  <si>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</si>
  <si>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</si>
  <si>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</si>
  <si>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</si>
  <si>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</si>
  <si>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</si>
  <si>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</si>
  <si>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</si>
  <si>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</si>
  <si>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</si>
  <si>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</si>
  <si>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</si>
  <si>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</si>
  <si>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</si>
  <si>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</si>
  <si>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</si>
  <si>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</si>
  <si>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</si>
  <si>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</si>
  <si>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</si>
  <si>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</si>
  <si>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</si>
  <si>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</si>
  <si>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</si>
  <si>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</si>
  <si>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</si>
  <si>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</si>
  <si>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</si>
  <si>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</si>
  <si>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</si>
  <si>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</si>
  <si>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</si>
  <si>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</si>
  <si>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</si>
  <si>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</si>
  <si>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</si>
  <si>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</si>
  <si>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</si>
  <si>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</si>
  <si>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</si>
  <si>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</si>
  <si>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</si>
  <si>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</si>
  <si>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</si>
  <si>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</si>
  <si>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</si>
  <si>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</si>
  <si>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</si>
  <si>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</si>
  <si>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</si>
  <si>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</si>
  <si>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</si>
  <si>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</si>
  <si>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</si>
  <si>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</si>
  <si>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</si>
  <si>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</si>
  <si>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</si>
  <si>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</si>
  <si>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</si>
  <si>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</si>
  <si>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</si>
  <si>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</si>
  <si>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</si>
  <si>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</si>
  <si>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</si>
  <si>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</si>
  <si>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</si>
  <si>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</si>
  <si>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</si>
  <si>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</si>
  <si>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</si>
  <si>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</si>
  <si>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</si>
  <si>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</si>
  <si>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</si>
  <si>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</si>
  <si>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</si>
  <si>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</si>
  <si>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</si>
  <si>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</si>
  <si>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</si>
  <si>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</si>
  <si>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</si>
  <si>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</si>
  <si>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</si>
  <si>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</si>
  <si>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</si>
  <si>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</si>
  <si>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</si>
  <si>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</si>
  <si>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</si>
  <si>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</si>
  <si>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</si>
  <si>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</si>
  <si>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</si>
  <si>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</si>
  <si>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</si>
  <si>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</si>
  <si>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</si>
  <si>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</si>
  <si>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</si>
  <si>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</si>
  <si>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</si>
  <si>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</si>
  <si>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</si>
  <si>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</si>
  <si>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</si>
  <si>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</si>
  <si>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</si>
  <si>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</si>
  <si>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</si>
  <si>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</si>
  <si>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</si>
  <si>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</si>
  <si>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</si>
  <si>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</si>
  <si>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</si>
  <si>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</si>
  <si>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</si>
  <si>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</si>
  <si>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</si>
  <si>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</si>
  <si>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</si>
  <si>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</si>
  <si>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</si>
  <si>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</si>
  <si>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</si>
  <si>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</si>
  <si>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</si>
  <si>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</si>
  <si>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</si>
  <si>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</si>
  <si>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</si>
  <si>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</si>
  <si>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</si>
  <si>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</si>
  <si>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</si>
  <si>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</si>
  <si>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</si>
  <si>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</si>
  <si>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</si>
  <si>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</si>
  <si>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</si>
  <si>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</si>
  <si>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</si>
  <si>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</si>
  <si>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</si>
  <si>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</si>
  <si>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</si>
  <si>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</si>
  <si>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</si>
  <si>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</si>
  <si>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</si>
  <si>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</si>
  <si>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</si>
  <si>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</si>
  <si>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</si>
  <si>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</si>
  <si>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</si>
  <si>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</si>
  <si>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</si>
  <si>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</si>
  <si>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</si>
  <si>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</si>
  <si>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</si>
  <si>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</si>
  <si>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</si>
  <si>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</si>
  <si>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</si>
  <si>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</si>
  <si>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</si>
  <si>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</si>
  <si>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</si>
  <si>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</si>
  <si>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</si>
  <si>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</si>
  <si>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</si>
  <si>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</si>
  <si>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</si>
  <si>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</si>
  <si>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</si>
  <si>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</si>
  <si>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</si>
  <si>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</si>
  <si>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</si>
  <si>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</si>
  <si>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</si>
  <si>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</si>
  <si>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</si>
  <si>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</si>
  <si>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</si>
  <si>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</si>
  <si>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</si>
  <si>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</si>
  <si>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</si>
  <si>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</si>
  <si>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</si>
  <si>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</si>
  <si>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</si>
  <si>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</si>
  <si>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</si>
  <si>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</si>
  <si>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</si>
  <si>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</si>
  <si>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</si>
  <si>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</si>
  <si>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</si>
  <si>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</si>
  <si>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</si>
  <si>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</si>
  <si>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</si>
  <si>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</si>
  <si>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</si>
  <si>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</si>
  <si>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</si>
  <si>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</si>
  <si>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</si>
  <si>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</si>
  <si>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</si>
  <si>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</si>
  <si>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</si>
  <si>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</si>
  <si>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</si>
  <si>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</si>
  <si>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</si>
  <si>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</si>
  <si>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</si>
  <si>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</si>
  <si>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</si>
  <si>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</si>
  <si>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</si>
  <si>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</si>
  <si>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</si>
  <si>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</si>
  <si>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</si>
  <si>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</si>
  <si>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</si>
  <si>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</si>
  <si>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</si>
  <si>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</si>
  <si>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</si>
  <si>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</si>
  <si>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</si>
  <si>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</si>
  <si>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</si>
  <si>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</si>
  <si>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</si>
  <si>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</si>
  <si>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</si>
  <si>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</si>
  <si>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</si>
  <si>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</si>
  <si>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</si>
  <si>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</si>
  <si>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</si>
  <si>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</si>
  <si>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</si>
  <si>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</si>
  <si>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</si>
  <si>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</si>
  <si>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</si>
  <si>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</si>
  <si>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</si>
  <si>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</si>
  <si>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</si>
  <si>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</si>
  <si>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</si>
  <si>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</si>
  <si>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</si>
  <si>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</si>
  <si>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</si>
  <si>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</si>
  <si>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</si>
  <si>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</si>
  <si>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</si>
  <si>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</si>
  <si>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</si>
  <si>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</si>
  <si>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</si>
  <si>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</si>
  <si>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</si>
  <si>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</si>
  <si>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</si>
  <si>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</si>
  <si>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</si>
  <si>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</si>
  <si>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</si>
  <si>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</si>
  <si>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</si>
  <si>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</si>
  <si>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</si>
  <si>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</si>
  <si>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</si>
  <si>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</si>
  <si>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</si>
  <si>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</si>
  <si>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</si>
  <si>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</si>
  <si>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</si>
  <si>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</si>
  <si>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</si>
  <si>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</si>
  <si>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</si>
  <si>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</si>
  <si>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</si>
  <si>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</si>
  <si>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</si>
  <si>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</si>
  <si>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</si>
  <si>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</si>
  <si>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</si>
  <si>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</si>
  <si>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</si>
  <si>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</si>
  <si>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</si>
  <si>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</si>
  <si>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</si>
  <si>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</si>
  <si>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</si>
  <si>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</si>
  <si>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</si>
  <si>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</si>
  <si>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</si>
  <si>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</si>
  <si>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</si>
  <si>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</si>
  <si>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</si>
  <si>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</si>
  <si>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</si>
  <si>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</si>
  <si>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</si>
  <si>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</si>
  <si>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</si>
  <si>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</si>
  <si>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</si>
  <si>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</si>
  <si>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</si>
  <si>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</si>
  <si>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</si>
  <si>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</si>
  <si>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</si>
  <si>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</si>
  <si>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</si>
  <si>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</si>
  <si>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</si>
  <si>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</si>
  <si>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</si>
  <si>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</si>
  <si>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</si>
  <si>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</si>
  <si>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</si>
  <si>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</si>
  <si>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</si>
  <si>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</si>
  <si>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</si>
  <si>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</si>
  <si>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</si>
  <si>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</si>
  <si>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</si>
  <si>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</si>
  <si>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</si>
  <si>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</si>
  <si>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</si>
  <si>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</si>
  <si>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</si>
  <si>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</si>
  <si>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</si>
  <si>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</si>
  <si>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</si>
  <si>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</si>
  <si>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</si>
  <si>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</si>
  <si>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</si>
  <si>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</si>
  <si>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</si>
  <si>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</si>
  <si>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</si>
  <si>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</si>
  <si>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</si>
  <si>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</si>
  <si>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</si>
  <si>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</si>
  <si>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</si>
  <si>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</si>
  <si>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</si>
  <si>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</si>
  <si>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</si>
  <si>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</si>
  <si>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</si>
  <si>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</si>
  <si>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</si>
  <si>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</si>
  <si>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</si>
  <si>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</si>
  <si>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</si>
  <si>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</si>
  <si>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</si>
  <si>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</si>
  <si>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</si>
  <si>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</si>
  <si>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</si>
  <si>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</si>
  <si>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</si>
  <si>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</si>
  <si>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</si>
  <si>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</si>
  <si>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</si>
  <si>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</si>
  <si>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</si>
  <si>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</si>
  <si>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</si>
  <si>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</si>
  <si>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</si>
  <si>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</si>
  <si>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</si>
  <si>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</si>
  <si>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</si>
  <si>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</si>
  <si>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</si>
  <si>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</si>
  <si>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</si>
  <si>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</si>
  <si>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</si>
  <si>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</si>
  <si>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</si>
  <si>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</si>
  <si>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</si>
  <si>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</si>
  <si>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</si>
  <si>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</si>
  <si>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</si>
  <si>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</si>
  <si>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</si>
  <si>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</si>
  <si>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</si>
  <si>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</si>
  <si>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</si>
  <si>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</si>
  <si>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</si>
  <si>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</si>
  <si>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</si>
  <si>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</si>
  <si>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</si>
  <si>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</si>
  <si>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</si>
  <si>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</si>
  <si>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</si>
  <si>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</si>
  <si>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</si>
  <si>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</si>
  <si>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</si>
  <si>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</si>
  <si>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</si>
  <si>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</si>
  <si>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</si>
  <si>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</si>
  <si>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</si>
  <si>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</si>
  <si>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</si>
  <si>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</si>
  <si>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</si>
  <si>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</si>
  <si>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</si>
  <si>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</si>
  <si>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</si>
  <si>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</si>
  <si>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</si>
  <si>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</si>
  <si>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</si>
  <si>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</si>
  <si>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</si>
  <si>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</si>
  <si>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</si>
  <si>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</si>
  <si>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</si>
  <si>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</si>
  <si>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</si>
  <si>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</si>
  <si>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</si>
  <si>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</si>
  <si>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</si>
  <si>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</si>
  <si>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</si>
  <si>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</si>
  <si>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</si>
  <si>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</si>
  <si>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</si>
  <si>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</si>
  <si>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</si>
  <si>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</si>
  <si>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</si>
  <si>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</si>
  <si>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</si>
  <si>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</si>
  <si>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</si>
  <si>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</si>
  <si>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</si>
  <si>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</si>
  <si>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</si>
  <si>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</si>
  <si>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</si>
  <si>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</si>
  <si>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</si>
  <si>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</si>
  <si>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</si>
  <si>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</si>
  <si>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</si>
  <si>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</si>
  <si>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</si>
  <si>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</si>
  <si>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</si>
  <si>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</si>
  <si>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</si>
  <si>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</si>
  <si>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</si>
  <si>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</si>
  <si>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</si>
  <si>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</si>
  <si>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</si>
  <si>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</si>
  <si>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</si>
  <si>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</si>
  <si>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</si>
  <si>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</si>
  <si>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</si>
  <si>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</si>
  <si>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</si>
  <si>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</si>
  <si>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</si>
  <si>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</si>
  <si>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</si>
  <si>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</si>
  <si>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</si>
  <si>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</si>
  <si>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</si>
  <si>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</si>
  <si>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</si>
  <si>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</si>
  <si>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</si>
  <si>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</si>
  <si>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</si>
  <si>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</si>
  <si>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</si>
  <si>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</si>
  <si>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</si>
  <si>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</si>
  <si>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</si>
  <si>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</si>
  <si>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</si>
  <si>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</si>
  <si>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</si>
  <si>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</si>
  <si>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</si>
  <si>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</si>
  <si>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</si>
  <si>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</si>
  <si>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</si>
  <si>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</si>
  <si>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</si>
  <si>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</si>
  <si>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</si>
  <si>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</si>
  <si>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</si>
  <si>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</si>
  <si>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</si>
  <si>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</si>
  <si>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</si>
  <si>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</si>
  <si>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</si>
  <si>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</si>
  <si>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</si>
  <si>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</si>
  <si>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</si>
  <si>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</si>
  <si>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</si>
  <si>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</si>
  <si>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</si>
  <si>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</si>
  <si>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</si>
  <si>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</si>
  <si>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</si>
  <si>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</si>
  <si>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</si>
  <si>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</si>
  <si>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</si>
  <si>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</si>
  <si>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</si>
  <si>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</si>
  <si>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</si>
  <si>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</si>
  <si>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</si>
  <si>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</si>
  <si>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</si>
  <si>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</si>
  <si>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</si>
  <si>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</si>
  <si>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</si>
  <si>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</si>
  <si>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</si>
  <si>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</si>
  <si>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</si>
  <si>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</si>
  <si>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</si>
  <si>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</si>
  <si>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</si>
  <si>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</si>
  <si>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</si>
  <si>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</si>
  <si>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</si>
  <si>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</si>
  <si>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</si>
  <si>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</si>
  <si>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</si>
  <si>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</si>
  <si>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</si>
  <si>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</si>
  <si>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</si>
  <si>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</si>
  <si>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</si>
  <si>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</si>
  <si>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</si>
  <si>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</si>
  <si>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</si>
  <si>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</si>
  <si>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</si>
  <si>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</si>
  <si>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</si>
  <si>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</si>
  <si>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</si>
  <si>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</si>
  <si>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</si>
  <si>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</si>
  <si>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</si>
  <si>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</si>
  <si>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</si>
  <si>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</si>
  <si>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</si>
  <si>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</si>
  <si>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</si>
  <si>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</si>
  <si>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</si>
  <si>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</si>
  <si>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</si>
  <si>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</si>
  <si>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</si>
  <si>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</si>
  <si>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</si>
  <si>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</si>
  <si>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</si>
  <si>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</si>
  <si>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</si>
  <si>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</si>
  <si>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</si>
  <si>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</si>
  <si>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</si>
  <si>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</si>
  <si>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</si>
  <si>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</si>
  <si>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</si>
  <si>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</si>
  <si>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</si>
  <si>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</si>
  <si>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</si>
  <si>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</si>
  <si>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</si>
  <si>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</si>
  <si>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</si>
  <si>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</si>
  <si>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</si>
  <si>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</si>
  <si>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</si>
  <si>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</si>
  <si>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</si>
  <si>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</si>
  <si>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</si>
  <si>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</si>
  <si>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</si>
  <si>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</si>
  <si>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</si>
  <si>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</si>
  <si>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</si>
  <si>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</si>
  <si>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</si>
  <si>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</si>
  <si>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</si>
  <si>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</si>
  <si>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</si>
  <si>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</si>
  <si>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</si>
  <si>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</si>
  <si>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</si>
  <si>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</si>
  <si>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</si>
  <si>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</si>
  <si>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</si>
  <si>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</si>
  <si>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</si>
  <si>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</si>
  <si>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</si>
  <si>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</si>
  <si>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</si>
  <si>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</si>
  <si>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</si>
  <si>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</si>
  <si>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</si>
  <si>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</si>
  <si>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</si>
  <si>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</si>
  <si>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</si>
  <si>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</si>
  <si>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</si>
  <si>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</si>
  <si>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</si>
  <si>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</si>
  <si>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</si>
  <si>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</si>
  <si>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</si>
  <si>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</si>
  <si>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</si>
  <si>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</si>
  <si>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</si>
  <si>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</si>
  <si>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</si>
  <si>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</si>
  <si>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</si>
  <si>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</si>
  <si>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</si>
  <si>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</si>
  <si>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</si>
  <si>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</si>
  <si>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</si>
  <si>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</si>
  <si>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</si>
  <si>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</si>
  <si>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</si>
  <si>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</si>
  <si>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</si>
  <si>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</si>
  <si>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</si>
  <si>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</si>
  <si>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</si>
  <si>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</si>
  <si>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</si>
  <si>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</si>
  <si>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</si>
  <si>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</si>
  <si>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</si>
  <si>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</si>
  <si>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</si>
  <si>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</si>
  <si>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</si>
  <si>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</si>
  <si>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</si>
  <si>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</si>
  <si>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</si>
  <si>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</si>
  <si>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</si>
  <si>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</si>
  <si>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</si>
  <si>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</si>
  <si>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</si>
  <si>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</si>
  <si>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</si>
  <si>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</si>
  <si>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</si>
  <si>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</si>
  <si>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</si>
  <si>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</si>
  <si>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</si>
  <si>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</si>
  <si>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</si>
  <si>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</si>
  <si>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</si>
  <si>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</si>
  <si>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</si>
  <si>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</si>
  <si>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</si>
  <si>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</si>
  <si>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</si>
  <si>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</si>
  <si>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</si>
  <si>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</si>
  <si>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</si>
  <si>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</si>
  <si>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</si>
  <si>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</si>
  <si>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</si>
  <si>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</si>
  <si>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</si>
  <si>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</si>
  <si>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</si>
  <si>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</si>
  <si>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</si>
  <si>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</si>
  <si>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</si>
  <si>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</si>
  <si>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</si>
  <si>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</si>
  <si>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</si>
  <si>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</si>
  <si>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</si>
  <si>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</si>
  <si>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</si>
  <si>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</si>
  <si>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</si>
  <si>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</si>
  <si>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</si>
  <si>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</si>
  <si>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</si>
  <si>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</si>
  <si>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</si>
  <si>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</si>
  <si>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</si>
  <si>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</si>
  <si>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</si>
  <si>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</si>
  <si>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</si>
  <si>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</si>
  <si>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</si>
  <si>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</si>
  <si>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</si>
  <si>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</si>
  <si>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</si>
  <si>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</si>
  <si>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</si>
  <si>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</si>
  <si>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</si>
  <si>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</si>
  <si>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</si>
  <si>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</si>
  <si>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</si>
  <si>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</si>
  <si>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</si>
  <si>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</si>
  <si>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</si>
  <si>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</si>
  <si>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</si>
  <si>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</si>
  <si>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</si>
  <si>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</si>
  <si>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</si>
  <si>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</si>
  <si>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</si>
  <si>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</si>
  <si>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</si>
  <si>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</si>
  <si>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</si>
  <si>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</si>
  <si>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</si>
  <si>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</si>
  <si>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</si>
  <si>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</si>
  <si>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</si>
  <si>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</si>
  <si>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</si>
  <si>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</si>
  <si>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</si>
  <si>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</si>
  <si>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</si>
  <si>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</si>
  <si>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</si>
  <si>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</si>
  <si>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</si>
  <si>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</si>
  <si>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</si>
  <si>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</si>
  <si>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</si>
  <si>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</si>
  <si>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</si>
  <si>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</si>
  <si>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</si>
  <si>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</si>
  <si>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</si>
  <si>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</si>
  <si>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</si>
  <si>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</si>
  <si>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</si>
  <si>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</si>
  <si>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</si>
  <si>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</si>
  <si>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</si>
  <si>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</si>
  <si>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</si>
  <si>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</si>
  <si>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</si>
  <si>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</si>
  <si>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</si>
  <si>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</si>
  <si>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</si>
  <si>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</si>
  <si>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</si>
  <si>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</si>
  <si>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</si>
  <si>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</si>
  <si>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</si>
  <si>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</si>
  <si>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</si>
  <si>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</si>
  <si>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</si>
  <si>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</si>
  <si>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</si>
  <si>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</si>
  <si>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</si>
  <si>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</si>
  <si>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</si>
  <si>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</si>
  <si>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</si>
  <si>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</si>
  <si>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</si>
  <si>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</si>
  <si>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</si>
  <si>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</si>
  <si>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</si>
  <si>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</si>
  <si>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</si>
  <si>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</si>
  <si>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</si>
  <si>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</si>
  <si>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</si>
  <si>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</si>
  <si>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</si>
  <si>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</si>
  <si>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</si>
  <si>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</si>
  <si>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</si>
  <si>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</si>
  <si>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</si>
  <si>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</si>
  <si>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</si>
  <si>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</si>
  <si>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</si>
  <si>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</si>
  <si>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</si>
  <si>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</si>
  <si>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</si>
  <si>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</si>
  <si>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</si>
  <si>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</si>
  <si>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</si>
  <si>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</si>
  <si>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</si>
  <si>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</si>
  <si>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</si>
  <si>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</si>
  <si>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</si>
  <si>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</si>
  <si>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</si>
  <si>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</si>
  <si>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</si>
  <si>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</si>
  <si>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</si>
  <si>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</si>
  <si>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</si>
  <si>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</si>
  <si>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</si>
  <si>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</si>
  <si>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</si>
  <si>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</si>
  <si>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</si>
  <si>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</si>
  <si>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</si>
  <si>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</si>
  <si>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</si>
  <si>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</si>
  <si>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</si>
  <si>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</si>
  <si>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</si>
  <si>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</si>
  <si>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</si>
  <si>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</si>
  <si>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</si>
  <si>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</si>
  <si>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</si>
  <si>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</si>
  <si>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</si>
  <si>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</si>
  <si>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</si>
  <si>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</si>
  <si>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</si>
  <si>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</si>
  <si>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</si>
  <si>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</si>
  <si>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</si>
  <si>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</si>
  <si>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</si>
  <si>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</si>
  <si>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</si>
  <si>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</si>
  <si>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</si>
  <si>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</si>
  <si>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</si>
  <si>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</si>
  <si>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</si>
  <si>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</si>
  <si>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</si>
  <si>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</si>
  <si>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</si>
  <si>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</si>
  <si>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</si>
  <si>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</si>
  <si>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</si>
  <si>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</si>
  <si>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</si>
  <si>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</si>
  <si>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</si>
  <si>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</si>
  <si>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</si>
  <si>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</si>
  <si>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</si>
  <si>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</si>
  <si>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</si>
  <si>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</si>
  <si>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</si>
  <si>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</si>
  <si>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</si>
  <si>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</si>
  <si>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</si>
  <si>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</si>
  <si>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</si>
  <si>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</si>
  <si>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</si>
  <si>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</si>
  <si>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</si>
  <si>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</si>
  <si>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</si>
  <si>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</si>
  <si>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</si>
  <si>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</si>
  <si>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</si>
  <si>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</si>
  <si>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</si>
  <si>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</si>
  <si>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</si>
  <si>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</si>
  <si>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</si>
  <si>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</si>
  <si>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</si>
  <si>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</si>
  <si>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</si>
  <si>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</si>
  <si>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</si>
  <si>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</si>
  <si>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</si>
  <si>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</si>
  <si>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</si>
  <si>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</si>
  <si>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</si>
  <si>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</si>
  <si>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</si>
  <si>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</si>
  <si>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</si>
  <si>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</si>
  <si>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</si>
  <si>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</si>
  <si>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</si>
  <si>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</si>
  <si>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</si>
  <si>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</si>
  <si>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</si>
  <si>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</si>
  <si>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</si>
  <si>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</si>
  <si>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</si>
  <si>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</si>
  <si>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</si>
  <si>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</si>
  <si>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</si>
  <si>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</si>
  <si>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</si>
  <si>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</si>
  <si>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</si>
  <si>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</si>
  <si>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</si>
  <si>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</si>
  <si>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</si>
  <si>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</si>
  <si>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</si>
  <si>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</si>
  <si>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</si>
  <si>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</si>
  <si>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</si>
  <si>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</si>
  <si>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</si>
  <si>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</si>
  <si>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</si>
  <si>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</si>
  <si>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</si>
  <si>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</si>
  <si>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</si>
  <si>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</si>
  <si>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</si>
  <si>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</si>
  <si>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</si>
  <si>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</si>
  <si>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</si>
  <si>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</si>
  <si>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</si>
  <si>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</si>
  <si>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</si>
  <si>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</si>
  <si>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</si>
  <si>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</si>
  <si>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</si>
  <si>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</si>
  <si>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</si>
  <si>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</si>
  <si>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</si>
  <si>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</si>
  <si>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</si>
  <si>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</si>
  <si>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</si>
  <si>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</si>
  <si>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</si>
  <si>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</si>
  <si>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</si>
  <si>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</si>
  <si>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</si>
  <si>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</si>
  <si>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</si>
  <si>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</si>
  <si>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</si>
  <si>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</si>
  <si>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</si>
  <si>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</si>
  <si>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</si>
  <si>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</si>
  <si>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</si>
  <si>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</si>
  <si>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</si>
  <si>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</si>
  <si>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</si>
  <si>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</si>
  <si>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</si>
  <si>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</si>
  <si>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</si>
  <si>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</si>
  <si>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</si>
  <si>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</si>
  <si>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</si>
  <si>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</si>
  <si>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</si>
  <si>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</si>
  <si>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</si>
  <si>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</si>
  <si>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</si>
  <si>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</si>
  <si>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</si>
  <si>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</si>
  <si>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</si>
  <si>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</si>
  <si>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</si>
  <si>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</si>
  <si>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</si>
  <si>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</si>
  <si>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</si>
  <si>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</si>
  <si>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</si>
  <si>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</si>
  <si>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</si>
  <si>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</si>
  <si>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</si>
  <si>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</si>
  <si>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</si>
  <si>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</si>
  <si>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</si>
  <si>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</si>
  <si>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</si>
  <si>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</si>
  <si>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</si>
  <si>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</si>
  <si>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</si>
  <si>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</si>
  <si>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</si>
  <si>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</si>
  <si>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</si>
  <si>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</si>
  <si>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</si>
  <si>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</si>
  <si>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</si>
  <si>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</si>
  <si>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</si>
  <si>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</si>
  <si>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</si>
  <si>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</si>
  <si>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</si>
  <si>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</si>
  <si>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</si>
  <si>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</si>
  <si>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</si>
  <si>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</si>
  <si>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</si>
  <si>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</si>
  <si>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</si>
  <si>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</si>
  <si>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</si>
  <si>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</si>
  <si>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</si>
  <si>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</si>
  <si>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</si>
  <si>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</si>
  <si>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</si>
  <si>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</si>
  <si>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</si>
  <si>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</si>
  <si>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</si>
  <si>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</si>
  <si>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</si>
  <si>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</si>
  <si>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</si>
  <si>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</si>
  <si>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</si>
  <si>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</si>
  <si>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</si>
  <si>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</si>
  <si>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</si>
  <si>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</si>
  <si>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</si>
  <si>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</si>
  <si>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</si>
  <si>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</si>
  <si>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</si>
  <si>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</si>
  <si>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</si>
  <si>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</si>
  <si>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</si>
  <si>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</si>
  <si>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</si>
  <si>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</si>
  <si>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</si>
  <si>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</si>
  <si>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</si>
  <si>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</si>
  <si>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</si>
  <si>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</si>
  <si>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</si>
  <si>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</si>
  <si>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</si>
  <si>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</si>
  <si>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</si>
  <si>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</si>
  <si>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</si>
  <si>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</si>
  <si>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</si>
  <si>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</si>
  <si>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</si>
  <si>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</si>
  <si>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</si>
  <si>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</si>
  <si>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</si>
  <si>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</si>
  <si>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</si>
  <si>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</si>
  <si>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</si>
  <si>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</si>
  <si>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</si>
  <si>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</si>
  <si>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</si>
  <si>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</si>
  <si>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</si>
  <si>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</si>
  <si>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</si>
  <si>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</si>
  <si>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</si>
  <si>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</si>
  <si>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</si>
  <si>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</si>
  <si>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</si>
  <si>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</si>
  <si>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</si>
  <si>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</si>
  <si>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</si>
  <si>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</si>
  <si>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</si>
  <si>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</si>
  <si>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</si>
  <si>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</si>
  <si>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</si>
  <si>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</si>
  <si>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</si>
  <si>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</si>
  <si>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</si>
  <si>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</si>
  <si>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</si>
  <si>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</si>
  <si>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</si>
  <si>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</si>
  <si>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</si>
  <si>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</si>
  <si>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</si>
  <si>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</si>
  <si>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</si>
  <si>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</si>
  <si>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</si>
  <si>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</si>
  <si>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</si>
  <si>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</si>
  <si>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</si>
  <si>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</si>
  <si>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</si>
  <si>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</si>
  <si>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</si>
  <si>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</si>
  <si>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</si>
  <si>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</si>
  <si>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</si>
  <si>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</si>
  <si>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</si>
  <si>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</si>
  <si>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</si>
  <si>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</si>
  <si>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</si>
  <si>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</si>
  <si>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</si>
  <si>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</si>
  <si>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</si>
  <si>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</si>
  <si>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</si>
  <si>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</si>
  <si>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</si>
  <si>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</si>
  <si>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</si>
  <si>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</si>
  <si>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</si>
  <si>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</si>
  <si>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</si>
  <si>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</si>
  <si>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</si>
  <si>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</si>
  <si>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</si>
  <si>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</si>
  <si>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</si>
  <si>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</si>
  <si>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</si>
  <si>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</si>
  <si>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</si>
  <si>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</si>
  <si>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</si>
  <si>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</si>
  <si>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</si>
  <si>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</si>
  <si>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</si>
  <si>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</si>
  <si>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</si>
  <si>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</si>
  <si>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</si>
  <si>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</si>
  <si>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</si>
  <si>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</si>
  <si>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</si>
  <si>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</si>
  <si>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</si>
  <si>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</si>
  <si>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</si>
  <si>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</si>
  <si>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</si>
  <si>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</si>
  <si>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</si>
  <si>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</si>
  <si>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</si>
  <si>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</si>
  <si>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</si>
  <si>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</si>
  <si>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</si>
  <si>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</si>
  <si>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</si>
  <si>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</si>
  <si>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</si>
  <si>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</si>
  <si>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</si>
  <si>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</si>
  <si>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</si>
  <si>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</si>
  <si>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</si>
  <si>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</si>
  <si>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</si>
  <si>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</si>
  <si>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</si>
  <si>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</si>
  <si>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</si>
  <si>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</si>
  <si>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</si>
  <si>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</si>
  <si>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</si>
  <si>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</si>
  <si>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Ana Elizabeth Bernal Castillo</t>
  </si>
  <si>
    <t>asociacion de padres de hogares de bienestar barrios unidos para el progreso</t>
  </si>
  <si>
    <t>Prestar los servicios de educación inicial en el marco de la atención integral en HCB</t>
  </si>
  <si>
    <t>0724</t>
  </si>
  <si>
    <t>1641</t>
  </si>
  <si>
    <t>641</t>
  </si>
  <si>
    <t xml:space="preserve">Prestar los servicios de educación inicial en el marco de la atención integral en Centros de Desarrollo
Infantil -CDI-, </t>
  </si>
  <si>
    <t>3212386417</t>
  </si>
  <si>
    <t>car 82 f bis Nº 73 a04sur</t>
  </si>
  <si>
    <t xml:space="preserve">car 82fbisNº73a04 sur </t>
  </si>
  <si>
    <t>elizabethbernal151@gmail.com</t>
  </si>
  <si>
    <t>10000197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</si>
</sst>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187</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901331956</v>
      </c>
      <c r="C20" s="5"/>
      <c r="D20" s="73"/>
      <c r="E20" s="5"/>
      <c r="F20" s="5"/>
      <c r="G20" s="5"/>
      <c r="H20" s="186"/>
      <c r="I20" s="149" t="s">
        <v>1156</v>
      </c>
      <c r="J20" s="150" t="s">
        <v>195</v>
      </c>
      <c r="K20" s="151">
        <v>8365333662</v>
      </c>
      <c r="L20" s="152"/>
      <c r="M20" s="152">
        <v>44561</v>
      </c>
      <c r="N20" s="135">
        <f>+(M20-L20)/30</f>
        <v>1485.3666666666666</v>
      </c>
      <c r="O20" s="138"/>
      <c r="U20" s="134"/>
      <c r="V20" s="105">
        <f ca="1">NOW()</f>
        <v>44191.882549421294</v>
      </c>
      <c r="W20" s="105">
        <f ca="1">NOW()</f>
        <v>44191.882549421294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MADRES COMUNITARIAS GRANDES SOÑADORES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2679</v>
      </c>
      <c r="E48" s="145">
        <v>43313</v>
      </c>
      <c r="F48" s="145">
        <v>43449</v>
      </c>
      <c r="G48" s="160">
        <f>IF(AND(E48&lt;&gt;"",F48&lt;&gt;""),((F48-E48)/30),"")</f>
        <v>4.5333333333333332</v>
      </c>
      <c r="H48" s="114" t="s">
        <v>2678</v>
      </c>
      <c r="I48" s="113" t="s">
        <v>1156</v>
      </c>
      <c r="J48" s="113" t="s">
        <v>195</v>
      </c>
      <c r="K48" s="116"/>
      <c r="L48" s="115" t="s">
        <v>1148</v>
      </c>
      <c r="M48" s="117"/>
      <c r="N48" s="115" t="s">
        <v>2634</v>
      </c>
      <c r="O48" s="115" t="s">
        <v>26</v>
      </c>
      <c r="P48" s="78"/>
    </row>
    <row r="49" spans="1:16" s="6" customFormat="1" ht="24.75" customHeight="1" x14ac:dyDescent="0.25">
      <c r="A49" s="143">
        <v>2</v>
      </c>
      <c r="B49" s="111" t="s">
        <v>2677</v>
      </c>
      <c r="C49" s="112" t="s">
        <v>31</v>
      </c>
      <c r="D49" s="110" t="s">
        <v>2680</v>
      </c>
      <c r="E49" s="145">
        <v>42675</v>
      </c>
      <c r="F49" s="145">
        <v>43312</v>
      </c>
      <c r="G49" s="160">
        <f t="shared" ref="G49:G50" si="2">IF(AND(E49&lt;&gt;"",F49&lt;&gt;""),((F49-E49)/30),"")</f>
        <v>21.233333333333334</v>
      </c>
      <c r="H49" s="122" t="s">
        <v>2678</v>
      </c>
      <c r="I49" s="113" t="s">
        <v>1156</v>
      </c>
      <c r="J49" s="113" t="s">
        <v>195</v>
      </c>
      <c r="K49" s="116"/>
      <c r="L49" s="115" t="s">
        <v>1148</v>
      </c>
      <c r="M49" s="117"/>
      <c r="N49" s="115" t="s">
        <v>2634</v>
      </c>
      <c r="O49" s="115" t="s">
        <v>26</v>
      </c>
      <c r="P49" s="78"/>
    </row>
    <row r="50" spans="1:16" s="6" customFormat="1" ht="24.75" customHeight="1" x14ac:dyDescent="0.25">
      <c r="A50" s="143">
        <v>3</v>
      </c>
      <c r="B50" s="122" t="s">
        <v>2677</v>
      </c>
      <c r="C50" s="112" t="s">
        <v>31</v>
      </c>
      <c r="D50" s="110" t="s">
        <v>2681</v>
      </c>
      <c r="E50" s="145">
        <v>42401</v>
      </c>
      <c r="F50" s="145">
        <v>42674</v>
      </c>
      <c r="G50" s="160">
        <f t="shared" si="2"/>
        <v>9.1</v>
      </c>
      <c r="H50" s="119" t="s">
        <v>2678</v>
      </c>
      <c r="I50" s="113" t="s">
        <v>1156</v>
      </c>
      <c r="J50" s="113" t="s">
        <v>195</v>
      </c>
      <c r="K50" s="116"/>
      <c r="L50" s="115" t="s">
        <v>1148</v>
      </c>
      <c r="M50" s="117"/>
      <c r="N50" s="115" t="s">
        <v>2634</v>
      </c>
      <c r="O50" s="115" t="s">
        <v>26</v>
      </c>
      <c r="P50" s="78"/>
    </row>
    <row r="51" spans="1:16" s="6" customFormat="1" ht="24.75" customHeight="1" outlineLevel="1" x14ac:dyDescent="0.25">
      <c r="A51" s="143">
        <v>4</v>
      </c>
      <c r="B51" s="122" t="s">
        <v>2677</v>
      </c>
      <c r="C51" s="112" t="s">
        <v>31</v>
      </c>
      <c r="D51" s="110"/>
      <c r="E51" s="145">
        <v>41671</v>
      </c>
      <c r="F51" s="145">
        <v>41912</v>
      </c>
      <c r="G51" s="160">
        <f t="shared" ref="G51:G107" si="3">IF(AND(E51&lt;&gt;"",F51&lt;&gt;""),((F51-E51)/30),"")</f>
        <v>8.0333333333333332</v>
      </c>
      <c r="H51" s="122" t="s">
        <v>2678</v>
      </c>
      <c r="I51" s="113" t="s">
        <v>1156</v>
      </c>
      <c r="J51" s="113" t="s">
        <v>195</v>
      </c>
      <c r="K51" s="116"/>
      <c r="L51" s="115" t="s">
        <v>1148</v>
      </c>
      <c r="M51" s="117"/>
      <c r="N51" s="115" t="s">
        <v>2634</v>
      </c>
      <c r="O51" s="115" t="s">
        <v>26</v>
      </c>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250960009.85999998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43741</v>
      </c>
      <c r="D193" s="5"/>
      <c r="E193" s="126">
        <v>3643</v>
      </c>
      <c r="F193" s="5"/>
      <c r="G193" s="5"/>
      <c r="H193" s="147" t="s">
        <v>2676</v>
      </c>
      <c r="J193" s="5"/>
      <c r="K193" s="127">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2685</v>
      </c>
      <c r="L211" s="21"/>
      <c r="M211" s="21"/>
      <c r="N211" s="21"/>
      <c r="O211" s="8"/>
    </row>
    <row r="212" spans="1:15" x14ac:dyDescent="0.25">
      <c r="A212" s="9"/>
      <c r="B212" s="27" t="s">
        <v>2619</v>
      </c>
      <c r="C212" s="147" t="s">
        <v>2676</v>
      </c>
      <c r="D212" s="21"/>
      <c r="G212" s="27" t="s">
        <v>2621</v>
      </c>
      <c r="H212" s="148" t="s">
        <v>2683</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fb10211-09fb-4e80-9f0b-184718d5d98c"/>
    <ds:schemaRef ds:uri="a65d333d-5b59-4810-bc94-b80d9325abbc"/>
    <ds:schemaRef ds:uri="http://www.w3.org/XML/1998/namespace"/>
    <ds:schemaRef ds:uri="http://purl.org/dc/terms/"/>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mahechabnernal@outlook.es</cp:lastModifiedBy>
  <cp:lastPrinted>2020-11-20T15:12:35Z</cp:lastPrinted>
  <dcterms:created xsi:type="dcterms:W3CDTF">2020-10-14T21:57:42Z</dcterms:created>
  <dcterms:modified xsi:type="dcterms:W3CDTF">2020-12-27T02:17:23Z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