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<sst xmlns="http://schemas.openxmlformats.org/spreadsheetml/2006/main" count="3130" uniqueCount="2705">
  <si>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</si>
  <si>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</si>
  <si>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</si>
  <si>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</si>
  <si>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</si>
  <si>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</si>
  <si>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</si>
  <si>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</si>
  <si>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</si>
  <si>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</si>
  <si>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</si>
  <si>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</si>
  <si>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</si>
  <si>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</si>
  <si>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</si>
  <si>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</si>
  <si>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</si>
  <si>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</si>
  <si>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</si>
  <si>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</si>
  <si>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</si>
  <si>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</si>
  <si>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</si>
  <si>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</si>
  <si>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</si>
  <si>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</si>
  <si>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</si>
  <si>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</si>
  <si>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</si>
  <si>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</si>
  <si>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</si>
  <si>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</si>
  <si>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</si>
  <si>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</si>
  <si>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</si>
  <si>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</si>
  <si>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</si>
  <si>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</si>
  <si>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</si>
  <si>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</si>
  <si>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</si>
  <si>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</si>
  <si>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</si>
  <si>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</si>
  <si>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</si>
  <si>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</si>
  <si>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</si>
  <si>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</si>
  <si>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</si>
  <si>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</si>
  <si>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</si>
  <si>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</si>
  <si>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</si>
  <si>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</si>
  <si>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</si>
  <si>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</si>
  <si>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</si>
  <si>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</si>
  <si>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</si>
  <si>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</si>
  <si>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</si>
  <si>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</si>
  <si>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</si>
  <si>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</si>
  <si>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</si>
  <si>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</si>
  <si>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</si>
  <si>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</si>
  <si>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</si>
  <si>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</si>
  <si>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</si>
  <si>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</si>
  <si>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</si>
  <si>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</si>
  <si>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</si>
  <si>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</si>
  <si>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</si>
  <si>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</si>
  <si>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</si>
  <si>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</si>
  <si>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</si>
  <si>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</si>
  <si>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</si>
  <si>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</si>
  <si>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</si>
  <si>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</si>
  <si>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</si>
  <si>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</si>
  <si>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</si>
  <si>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</si>
  <si>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</si>
  <si>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</si>
  <si>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</si>
  <si>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</si>
  <si>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</si>
  <si>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</si>
  <si>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</si>
  <si>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</si>
  <si>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</si>
  <si>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</si>
  <si>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</si>
  <si>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</si>
  <si>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</si>
  <si>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</si>
  <si>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</si>
  <si>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</si>
  <si>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</si>
  <si>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</si>
  <si>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</si>
  <si>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</si>
  <si>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</si>
  <si>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</si>
  <si>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</si>
  <si>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</si>
  <si>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</si>
  <si>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</si>
  <si>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</si>
  <si>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</si>
  <si>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</si>
  <si>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</si>
  <si>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</si>
  <si>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</si>
  <si>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</si>
  <si>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</si>
  <si>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</si>
  <si>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</si>
  <si>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</si>
  <si>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</si>
  <si>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</si>
  <si>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</si>
  <si>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</si>
  <si>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</si>
  <si>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</si>
  <si>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</si>
  <si>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</si>
  <si>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</si>
  <si>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</si>
  <si>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</si>
  <si>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</si>
  <si>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</si>
  <si>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</si>
  <si>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</si>
  <si>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</si>
  <si>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</si>
  <si>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</si>
  <si>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</si>
  <si>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</si>
  <si>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</si>
  <si>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</si>
  <si>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</si>
  <si>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</si>
  <si>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</si>
  <si>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</si>
  <si>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</si>
  <si>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</si>
  <si>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</si>
  <si>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</si>
  <si>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</si>
  <si>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</si>
  <si>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</si>
  <si>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</si>
  <si>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</si>
  <si>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</si>
  <si>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</si>
  <si>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</si>
  <si>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</si>
  <si>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</si>
  <si>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</si>
  <si>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</si>
  <si>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</si>
  <si>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</si>
  <si>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</si>
  <si>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</si>
  <si>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</si>
  <si>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</si>
  <si>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</si>
  <si>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</si>
  <si>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</si>
  <si>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</si>
  <si>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</si>
  <si>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</si>
  <si>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</si>
  <si>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</si>
  <si>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</si>
  <si>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</si>
  <si>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</si>
  <si>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</si>
  <si>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</si>
  <si>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</si>
  <si>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</si>
  <si>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</si>
  <si>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</si>
  <si>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</si>
  <si>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</si>
  <si>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</si>
  <si>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</si>
  <si>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</si>
  <si>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</si>
  <si>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</si>
  <si>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</si>
  <si>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</si>
  <si>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</si>
  <si>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</si>
  <si>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</si>
  <si>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</si>
  <si>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</si>
  <si>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</si>
  <si>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</si>
  <si>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</si>
  <si>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</si>
  <si>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</si>
  <si>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</si>
  <si>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</si>
  <si>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</si>
  <si>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</si>
  <si>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</si>
  <si>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</si>
  <si>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</si>
  <si>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</si>
  <si>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</si>
  <si>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</si>
  <si>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</si>
  <si>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</si>
  <si>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</si>
  <si>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</si>
  <si>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</si>
  <si>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</si>
  <si>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</si>
  <si>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</si>
  <si>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</si>
  <si>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</si>
  <si>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</si>
  <si>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</si>
  <si>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</si>
  <si>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</si>
  <si>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</si>
  <si>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</si>
  <si>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</si>
  <si>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</si>
  <si>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</si>
  <si>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</si>
  <si>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</si>
  <si>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</si>
  <si>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</si>
  <si>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</si>
  <si>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</si>
  <si>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</si>
  <si>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</si>
  <si>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</si>
  <si>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</si>
  <si>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</si>
  <si>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</si>
  <si>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</si>
  <si>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</si>
  <si>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</si>
  <si>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</si>
  <si>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</si>
  <si>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</si>
  <si>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</si>
  <si>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</si>
  <si>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</si>
  <si>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</si>
  <si>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</si>
  <si>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</si>
  <si>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</si>
  <si>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</si>
  <si>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</si>
  <si>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</si>
  <si>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</si>
  <si>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</si>
  <si>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</si>
  <si>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</si>
  <si>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</si>
  <si>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</si>
  <si>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</si>
  <si>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</si>
  <si>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</si>
  <si>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</si>
  <si>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</si>
  <si>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</si>
  <si>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</si>
  <si>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</si>
  <si>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</si>
  <si>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</si>
  <si>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</si>
  <si>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</si>
  <si>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</si>
  <si>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</si>
  <si>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</si>
  <si>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</si>
  <si>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</si>
  <si>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</si>
  <si>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</si>
  <si>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</si>
  <si>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</si>
  <si>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</si>
  <si>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</si>
  <si>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</si>
  <si>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</si>
  <si>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</si>
  <si>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</si>
  <si>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</si>
  <si>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</si>
  <si>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</si>
  <si>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</si>
  <si>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</si>
  <si>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</si>
  <si>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</si>
  <si>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</si>
  <si>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</si>
  <si>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</si>
  <si>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</si>
  <si>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</si>
  <si>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</si>
  <si>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</si>
  <si>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</si>
  <si>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</si>
  <si>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</si>
  <si>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</si>
  <si>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</si>
  <si>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</si>
  <si>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</si>
  <si>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</si>
  <si>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</si>
  <si>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</si>
  <si>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</si>
  <si>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</si>
  <si>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</si>
  <si>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</si>
  <si>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</si>
  <si>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</si>
  <si>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</si>
  <si>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</si>
  <si>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</si>
  <si>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</si>
  <si>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</si>
  <si>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</si>
  <si>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</si>
  <si>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</si>
  <si>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</si>
  <si>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</si>
  <si>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</si>
  <si>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</si>
  <si>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</si>
  <si>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</si>
  <si>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</si>
  <si>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</si>
  <si>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</si>
  <si>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</si>
  <si>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</si>
  <si>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</si>
  <si>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</si>
  <si>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</si>
  <si>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</si>
  <si>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</si>
  <si>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</si>
  <si>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</si>
  <si>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</si>
  <si>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</si>
  <si>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</si>
  <si>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</si>
  <si>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</si>
  <si>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</si>
  <si>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</si>
  <si>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</si>
  <si>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</si>
  <si>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</si>
  <si>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</si>
  <si>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</si>
  <si>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</si>
  <si>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</si>
  <si>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</si>
  <si>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</si>
  <si>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</si>
  <si>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</si>
  <si>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</si>
  <si>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</si>
  <si>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</si>
  <si>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</si>
  <si>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</si>
  <si>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</si>
  <si>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</si>
  <si>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</si>
  <si>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</si>
  <si>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</si>
  <si>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</si>
  <si>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</si>
  <si>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</si>
  <si>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</si>
  <si>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</si>
  <si>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</si>
  <si>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</si>
  <si>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</si>
  <si>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</si>
  <si>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</si>
  <si>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</si>
  <si>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</si>
  <si>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</si>
  <si>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</si>
  <si>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</si>
  <si>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</si>
  <si>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</si>
  <si>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</si>
  <si>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</si>
  <si>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</si>
  <si>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</si>
  <si>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</si>
  <si>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</si>
  <si>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</si>
  <si>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</si>
  <si>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</si>
  <si>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</si>
  <si>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</si>
  <si>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</si>
  <si>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</si>
  <si>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</si>
  <si>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</si>
  <si>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</si>
  <si>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</si>
  <si>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</si>
  <si>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</si>
  <si>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</si>
  <si>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</si>
  <si>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</si>
  <si>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</si>
  <si>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</si>
  <si>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</si>
  <si>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</si>
  <si>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</si>
  <si>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</si>
  <si>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</si>
  <si>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</si>
  <si>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</si>
  <si>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</si>
  <si>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</si>
  <si>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</si>
  <si>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</si>
  <si>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</si>
  <si>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</si>
  <si>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</si>
  <si>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</si>
  <si>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</si>
  <si>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</si>
  <si>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</si>
  <si>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</si>
  <si>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</si>
  <si>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</si>
  <si>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</si>
  <si>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</si>
  <si>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</si>
  <si>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</si>
  <si>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</si>
  <si>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</si>
  <si>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</si>
  <si>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</si>
  <si>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</si>
  <si>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</si>
  <si>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</si>
  <si>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</si>
  <si>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</si>
  <si>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</si>
  <si>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</si>
  <si>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</si>
  <si>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</si>
  <si>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</si>
  <si>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</si>
  <si>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</si>
  <si>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</si>
  <si>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</si>
  <si>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</si>
  <si>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</si>
  <si>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</si>
  <si>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</si>
  <si>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</si>
  <si>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</si>
  <si>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</si>
  <si>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</si>
  <si>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</si>
  <si>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</si>
  <si>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</si>
  <si>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</si>
  <si>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</si>
  <si>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</si>
  <si>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</si>
  <si>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</si>
  <si>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</si>
  <si>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</si>
  <si>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</si>
  <si>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</si>
  <si>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</si>
  <si>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</si>
  <si>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</si>
  <si>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</si>
  <si>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</si>
  <si>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</si>
  <si>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</si>
  <si>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</si>
  <si>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</si>
  <si>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</si>
  <si>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</si>
  <si>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</si>
  <si>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</si>
  <si>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</si>
  <si>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</si>
  <si>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</si>
  <si>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</si>
  <si>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</si>
  <si>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</si>
  <si>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</si>
  <si>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</si>
  <si>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</si>
  <si>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</si>
  <si>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</si>
  <si>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</si>
  <si>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</si>
  <si>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</si>
  <si>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</si>
  <si>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</si>
  <si>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</si>
  <si>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</si>
  <si>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</si>
  <si>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</si>
  <si>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</si>
  <si>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</si>
  <si>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</si>
  <si>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</si>
  <si>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</si>
  <si>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</si>
  <si>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</si>
  <si>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</si>
  <si>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</si>
  <si>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</si>
  <si>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</si>
  <si>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</si>
  <si>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</si>
  <si>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</si>
  <si>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</si>
  <si>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</si>
  <si>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</si>
  <si>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</si>
  <si>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</si>
  <si>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</si>
  <si>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</si>
  <si>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</si>
  <si>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</si>
  <si>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</si>
  <si>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</si>
  <si>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</si>
  <si>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</si>
  <si>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</si>
  <si>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</si>
  <si>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</si>
  <si>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</si>
  <si>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</si>
  <si>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</si>
  <si>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</si>
  <si>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</si>
  <si>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</si>
  <si>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</si>
  <si>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</si>
  <si>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</si>
  <si>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</si>
  <si>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</si>
  <si>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</si>
  <si>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</si>
  <si>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</si>
  <si>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</si>
  <si>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</si>
  <si>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</si>
  <si>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</si>
  <si>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</si>
  <si>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</si>
  <si>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</si>
  <si>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</si>
  <si>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</si>
  <si>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</si>
  <si>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</si>
  <si>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</si>
  <si>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</si>
  <si>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</si>
  <si>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</si>
  <si>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</si>
  <si>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</si>
  <si>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</si>
  <si>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</si>
  <si>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</si>
  <si>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</si>
  <si>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</si>
  <si>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</si>
  <si>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</si>
  <si>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</si>
  <si>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</si>
  <si>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</si>
  <si>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</si>
  <si>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</si>
  <si>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</si>
  <si>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</si>
  <si>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</si>
  <si>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</si>
  <si>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</si>
  <si>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</si>
  <si>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</si>
  <si>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</si>
  <si>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</si>
  <si>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</si>
  <si>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</si>
  <si>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</si>
  <si>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</si>
  <si>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</si>
  <si>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</si>
  <si>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</si>
  <si>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</si>
  <si>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</si>
  <si>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</si>
  <si>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</si>
  <si>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</si>
  <si>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</si>
  <si>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</si>
  <si>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</si>
  <si>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</si>
  <si>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</si>
  <si>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</si>
  <si>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</si>
  <si>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</si>
  <si>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</si>
  <si>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</si>
  <si>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</si>
  <si>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</si>
  <si>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</si>
  <si>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</si>
  <si>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</si>
  <si>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</si>
  <si>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</si>
  <si>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</si>
  <si>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</si>
  <si>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</si>
  <si>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</si>
  <si>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</si>
  <si>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</si>
  <si>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</si>
  <si>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</si>
  <si>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</si>
  <si>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</si>
  <si>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</si>
  <si>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</si>
  <si>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</si>
  <si>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</si>
  <si>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</si>
  <si>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</si>
  <si>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</si>
  <si>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</si>
  <si>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</si>
  <si>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</si>
  <si>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</si>
  <si>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</si>
  <si>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</si>
  <si>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</si>
  <si>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</si>
  <si>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</si>
  <si>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</si>
  <si>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</si>
  <si>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</si>
  <si>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</si>
  <si>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</si>
  <si>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</si>
  <si>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</si>
  <si>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</si>
  <si>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</si>
  <si>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</si>
  <si>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</si>
  <si>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</si>
  <si>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</si>
  <si>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</si>
  <si>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</si>
  <si>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</si>
  <si>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</si>
  <si>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</si>
  <si>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</si>
  <si>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</si>
  <si>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</si>
  <si>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</si>
  <si>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</si>
  <si>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</si>
  <si>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</si>
  <si>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</si>
  <si>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</si>
  <si>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</si>
  <si>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</si>
  <si>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</si>
  <si>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</si>
  <si>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</si>
  <si>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</si>
  <si>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</si>
  <si>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</si>
  <si>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</si>
  <si>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</si>
  <si>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</si>
  <si>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</si>
  <si>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</si>
  <si>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</si>
  <si>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</si>
  <si>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</si>
  <si>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</si>
  <si>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</si>
  <si>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</si>
  <si>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</si>
  <si>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</si>
  <si>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</si>
  <si>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</si>
  <si>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</si>
  <si>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</si>
  <si>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</si>
  <si>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</si>
  <si>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</si>
  <si>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</si>
  <si>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</si>
  <si>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</si>
  <si>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</si>
  <si>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</si>
  <si>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</si>
  <si>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</si>
  <si>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</si>
  <si>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</si>
  <si>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</si>
  <si>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</si>
  <si>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</si>
  <si>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</si>
  <si>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</si>
  <si>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</si>
  <si>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</si>
  <si>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</si>
  <si>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</si>
  <si>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</si>
  <si>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</si>
  <si>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</si>
  <si>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</si>
  <si>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</si>
  <si>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</si>
  <si>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</si>
  <si>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</si>
  <si>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</si>
  <si>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</si>
  <si>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</si>
  <si>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</si>
  <si>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</si>
  <si>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</si>
  <si>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</si>
  <si>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</si>
  <si>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</si>
  <si>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</si>
  <si>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</si>
  <si>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</si>
  <si>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</si>
  <si>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</si>
  <si>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</si>
  <si>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</si>
  <si>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</si>
  <si>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</si>
  <si>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</si>
  <si>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</si>
  <si>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</si>
  <si>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</si>
  <si>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</si>
  <si>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</si>
  <si>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</si>
  <si>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</si>
  <si>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</si>
  <si>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</si>
  <si>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</si>
  <si>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</si>
  <si>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</si>
  <si>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</si>
  <si>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</si>
  <si>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</si>
  <si>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</si>
  <si>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</si>
  <si>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</si>
  <si>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</si>
  <si>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</si>
  <si>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</si>
  <si>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</si>
  <si>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</si>
  <si>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</si>
  <si>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</si>
  <si>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</si>
  <si>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</si>
  <si>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</si>
  <si>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</si>
  <si>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</si>
  <si>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</si>
  <si>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</si>
  <si>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</si>
  <si>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</si>
  <si>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</si>
  <si>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</si>
  <si>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</si>
  <si>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</si>
  <si>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</si>
  <si>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</si>
  <si>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</si>
  <si>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</si>
  <si>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</si>
  <si>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</si>
  <si>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</si>
  <si>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</si>
  <si>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</si>
  <si>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</si>
  <si>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</si>
  <si>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</si>
  <si>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</si>
  <si>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</si>
  <si>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</si>
  <si>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</si>
  <si>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</si>
  <si>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</si>
  <si>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</si>
  <si>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</si>
  <si>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</si>
  <si>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</si>
  <si>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</si>
  <si>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</si>
  <si>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</si>
  <si>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</si>
  <si>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</si>
  <si>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</si>
  <si>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</si>
  <si>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</si>
  <si>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</si>
  <si>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</si>
  <si>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</si>
  <si>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</si>
  <si>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</si>
  <si>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</si>
  <si>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</si>
  <si>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</si>
  <si>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</si>
  <si>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</si>
  <si>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</si>
  <si>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</si>
  <si>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</si>
  <si>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</si>
  <si>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</si>
  <si>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</si>
  <si>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</si>
  <si>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</si>
  <si>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</si>
  <si>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</si>
  <si>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</si>
  <si>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</si>
  <si>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</si>
  <si>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</si>
  <si>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</si>
  <si>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</si>
  <si>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</si>
  <si>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</si>
  <si>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</si>
  <si>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</si>
  <si>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</si>
  <si>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</si>
  <si>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</si>
  <si>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</si>
  <si>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</si>
  <si>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</si>
  <si>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</si>
  <si>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</si>
  <si>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</si>
  <si>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</si>
  <si>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</si>
  <si>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</si>
  <si>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</si>
  <si>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</si>
  <si>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</si>
  <si>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</si>
  <si>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</si>
  <si>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</si>
  <si>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</si>
  <si>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</si>
  <si>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</si>
  <si>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</si>
  <si>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</si>
  <si>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</si>
  <si>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</si>
  <si>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</si>
  <si>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</si>
  <si>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</si>
  <si>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</si>
  <si>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</si>
  <si>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</si>
  <si>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</si>
  <si>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</si>
  <si>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</si>
  <si>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</si>
  <si>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</si>
  <si>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</si>
  <si>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</si>
  <si>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</si>
  <si>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</si>
  <si>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</si>
  <si>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</si>
  <si>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</si>
  <si>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</si>
  <si>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</si>
  <si>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</si>
  <si>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</si>
  <si>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</si>
  <si>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</si>
  <si>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</si>
  <si>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</si>
  <si>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</si>
  <si>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</si>
  <si>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</si>
  <si>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</si>
  <si>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</si>
  <si>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</si>
  <si>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</si>
  <si>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</si>
  <si>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</si>
  <si>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</si>
  <si>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</si>
  <si>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</si>
  <si>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</si>
  <si>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</si>
  <si>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</si>
  <si>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</si>
  <si>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</si>
  <si>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</si>
  <si>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</si>
  <si>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</si>
  <si>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</si>
  <si>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</si>
  <si>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</si>
  <si>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</si>
  <si>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</si>
  <si>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</si>
  <si>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</si>
  <si>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</si>
  <si>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</si>
  <si>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</si>
  <si>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</si>
  <si>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</si>
  <si>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</si>
  <si>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</si>
  <si>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</si>
  <si>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</si>
  <si>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</si>
  <si>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</si>
  <si>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</si>
  <si>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</si>
  <si>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</si>
  <si>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</si>
  <si>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</si>
  <si>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</si>
  <si>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</si>
  <si>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</si>
  <si>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</si>
  <si>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</si>
  <si>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</si>
  <si>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</si>
  <si>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</si>
  <si>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</si>
  <si>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</si>
  <si>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</si>
  <si>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</si>
  <si>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</si>
  <si>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</si>
  <si>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</si>
  <si>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</si>
  <si>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</si>
  <si>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</si>
  <si>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</si>
  <si>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</si>
  <si>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</si>
  <si>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</si>
  <si>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</si>
  <si>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</si>
  <si>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</si>
  <si>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</si>
  <si>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</si>
  <si>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</si>
  <si>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</si>
  <si>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</si>
  <si>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</si>
  <si>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</si>
  <si>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</si>
  <si>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</si>
  <si>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</si>
  <si>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</si>
  <si>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</si>
  <si>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</si>
  <si>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</si>
  <si>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</si>
  <si>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</si>
  <si>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</si>
  <si>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</si>
  <si>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</si>
  <si>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</si>
  <si>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</si>
  <si>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</si>
  <si>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</si>
  <si>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</si>
  <si>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</si>
  <si>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</si>
  <si>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</si>
  <si>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</si>
  <si>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</si>
  <si>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</si>
  <si>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</si>
  <si>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</si>
  <si>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</si>
  <si>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</si>
  <si>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</si>
  <si>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</si>
  <si>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</si>
  <si>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</si>
  <si>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</si>
  <si>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</si>
  <si>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</si>
  <si>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</si>
  <si>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</si>
  <si>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</si>
  <si>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</si>
  <si>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</si>
  <si>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</si>
  <si>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</si>
  <si>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</si>
  <si>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</si>
  <si>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</si>
  <si>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</si>
  <si>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</si>
  <si>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</si>
  <si>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</si>
  <si>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</si>
  <si>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</si>
  <si>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</si>
  <si>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</si>
  <si>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</si>
  <si>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</si>
  <si>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</si>
  <si>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</si>
  <si>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</si>
  <si>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</si>
  <si>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</si>
  <si>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</si>
  <si>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</si>
  <si>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</si>
  <si>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</si>
  <si>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</si>
  <si>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</si>
  <si>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</si>
  <si>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</si>
  <si>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</si>
  <si>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</si>
  <si>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</si>
  <si>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</si>
  <si>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</si>
  <si>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</si>
  <si>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</si>
  <si>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</si>
  <si>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</si>
  <si>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</si>
  <si>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</si>
  <si>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</si>
  <si>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</si>
  <si>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</si>
  <si>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</si>
  <si>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</si>
  <si>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</si>
  <si>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</si>
  <si>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</si>
  <si>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</si>
  <si>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</si>
  <si>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</si>
  <si>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</si>
  <si>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</si>
  <si>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</si>
  <si>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</si>
  <si>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</si>
  <si>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</si>
  <si>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</si>
  <si>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</si>
  <si>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</si>
  <si>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</si>
  <si>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</si>
  <si>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</si>
  <si>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</si>
  <si>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</si>
  <si>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</si>
  <si>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</si>
  <si>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</si>
  <si>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</si>
  <si>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</si>
  <si>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</si>
  <si>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</si>
  <si>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</si>
  <si>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</si>
  <si>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</si>
  <si>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</si>
  <si>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</si>
  <si>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</si>
  <si>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</si>
  <si>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</si>
  <si>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</si>
  <si>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</si>
  <si>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</si>
  <si>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</si>
  <si>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</si>
  <si>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</si>
  <si>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</si>
  <si>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</si>
  <si>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</si>
  <si>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</si>
  <si>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</si>
  <si>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</si>
  <si>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</si>
  <si>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</si>
  <si>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</si>
  <si>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</si>
  <si>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</si>
  <si>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</si>
  <si>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</si>
  <si>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</si>
  <si>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</si>
  <si>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</si>
  <si>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</si>
  <si>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</si>
  <si>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</si>
  <si>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</si>
  <si>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</si>
  <si>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</si>
  <si>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</si>
  <si>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</si>
  <si>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</si>
  <si>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</si>
  <si>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</si>
  <si>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</si>
  <si>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</si>
  <si>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</si>
  <si>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</si>
  <si>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</si>
  <si>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</si>
  <si>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</si>
  <si>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</si>
  <si>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</si>
  <si>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</si>
  <si>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</si>
  <si>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</si>
  <si>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</si>
  <si>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</si>
  <si>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</si>
  <si>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</si>
  <si>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</si>
  <si>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</si>
  <si>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</si>
  <si>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</si>
  <si>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</si>
  <si>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</si>
  <si>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</si>
  <si>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</si>
  <si>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</si>
  <si>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</si>
  <si>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</si>
  <si>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</si>
  <si>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</si>
  <si>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</si>
  <si>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</si>
  <si>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</si>
  <si>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</si>
  <si>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</si>
  <si>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</si>
  <si>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</si>
  <si>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</si>
  <si>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</si>
  <si>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</si>
  <si>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</si>
  <si>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</si>
  <si>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</si>
  <si>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</si>
  <si>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</si>
  <si>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</si>
  <si>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</si>
  <si>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</si>
  <si>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</si>
  <si>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</si>
  <si>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</si>
  <si>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</si>
  <si>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</si>
  <si>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</si>
  <si>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</si>
  <si>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</si>
  <si>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</si>
  <si>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</si>
  <si>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</si>
  <si>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</si>
  <si>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</si>
  <si>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</si>
  <si>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</si>
  <si>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</si>
  <si>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</si>
  <si>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</si>
  <si>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</si>
  <si>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</si>
  <si>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</si>
  <si>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</si>
  <si>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</si>
  <si>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</si>
  <si>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</si>
  <si>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</si>
  <si>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</si>
  <si>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</si>
  <si>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</si>
  <si>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</si>
  <si>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</si>
  <si>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</si>
  <si>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</si>
  <si>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</si>
  <si>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</si>
  <si>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</si>
  <si>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</si>
  <si>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</si>
  <si>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</si>
  <si>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</si>
  <si>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</si>
  <si>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</si>
  <si>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</si>
  <si>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</si>
  <si>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</si>
  <si>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</si>
  <si>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</si>
  <si>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</si>
  <si>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</si>
  <si>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</si>
  <si>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</si>
  <si>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</si>
  <si>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</si>
  <si>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</si>
  <si>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</si>
  <si>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</si>
  <si>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</si>
  <si>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</si>
  <si>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</si>
  <si>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</si>
  <si>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</si>
  <si>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</si>
  <si>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</si>
  <si>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</si>
  <si>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</si>
  <si>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</si>
  <si>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</si>
  <si>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</si>
  <si>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</si>
  <si>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</si>
  <si>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</si>
  <si>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</si>
  <si>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</si>
  <si>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</si>
  <si>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</si>
  <si>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</si>
  <si>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</si>
  <si>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</si>
  <si>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</si>
  <si>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</si>
  <si>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</si>
  <si>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</si>
  <si>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</si>
  <si>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</si>
  <si>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</si>
  <si>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</si>
  <si>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</si>
  <si>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</si>
  <si>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</si>
  <si>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</si>
  <si>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</si>
  <si>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</si>
  <si>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</si>
  <si>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</si>
  <si>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</si>
  <si>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</si>
  <si>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</si>
  <si>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</si>
  <si>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</si>
  <si>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</si>
  <si>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</si>
  <si>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</si>
  <si>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</si>
  <si>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</si>
  <si>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</si>
  <si>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</si>
  <si>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</si>
  <si>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</si>
  <si>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</si>
  <si>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</si>
  <si>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</si>
  <si>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</si>
  <si>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</si>
  <si>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</si>
  <si>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</si>
  <si>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</si>
  <si>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</si>
  <si>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</si>
  <si>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</si>
  <si>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</si>
  <si>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</si>
  <si>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</si>
  <si>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</si>
  <si>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</si>
  <si>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</si>
  <si>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</si>
  <si>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</si>
  <si>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</si>
  <si>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</si>
  <si>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</si>
  <si>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</si>
  <si>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</si>
  <si>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</si>
  <si>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</si>
  <si>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</si>
  <si>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</si>
  <si>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</si>
  <si>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</si>
  <si>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</si>
  <si>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</si>
  <si>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</si>
  <si>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</si>
  <si>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</si>
  <si>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</si>
  <si>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</si>
  <si>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</si>
  <si>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</si>
  <si>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</si>
  <si>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</si>
  <si>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</si>
  <si>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</si>
  <si>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</si>
  <si>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</si>
  <si>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</si>
  <si>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</si>
  <si>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</si>
  <si>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</si>
  <si>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</si>
  <si>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</si>
  <si>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</si>
  <si>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</si>
  <si>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</si>
  <si>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</si>
  <si>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</si>
  <si>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</si>
  <si>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</si>
  <si>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</si>
  <si>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</si>
  <si>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</si>
  <si>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</si>
  <si>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</si>
  <si>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</si>
  <si>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</si>
  <si>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</si>
  <si>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</si>
  <si>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</si>
  <si>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</si>
  <si>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</si>
  <si>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</si>
  <si>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</si>
  <si>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</si>
  <si>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</si>
  <si>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</si>
  <si>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</si>
  <si>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</si>
  <si>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</si>
  <si>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</si>
  <si>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</si>
  <si>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</si>
  <si>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</si>
  <si>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</si>
  <si>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</si>
  <si>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</si>
  <si>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</si>
  <si>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</si>
  <si>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</si>
  <si>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</si>
  <si>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</si>
  <si>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</si>
  <si>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</si>
  <si>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</si>
  <si>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</si>
  <si>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</si>
  <si>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</si>
  <si>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</si>
  <si>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</si>
  <si>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</si>
  <si>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</si>
  <si>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</si>
  <si>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</si>
  <si>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</si>
  <si>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</si>
  <si>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</si>
  <si>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</si>
  <si>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</si>
  <si>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</si>
  <si>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</si>
  <si>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</si>
  <si>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</si>
  <si>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</si>
  <si>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</si>
  <si>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</si>
  <si>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</si>
  <si>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</si>
  <si>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</si>
  <si>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</si>
  <si>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</si>
  <si>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</si>
  <si>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</si>
  <si>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</si>
  <si>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</si>
  <si>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</si>
  <si>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</si>
  <si>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</si>
  <si>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</si>
  <si>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</si>
  <si>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</si>
  <si>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</si>
  <si>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</si>
  <si>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</si>
  <si>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</si>
  <si>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</si>
  <si>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</si>
  <si>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</si>
  <si>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</si>
  <si>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</si>
  <si>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</si>
  <si>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</si>
  <si>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</si>
  <si>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</si>
  <si>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</si>
  <si>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</si>
  <si>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</si>
  <si>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</si>
  <si>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</si>
  <si>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</si>
  <si>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</si>
  <si>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</si>
  <si>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</si>
  <si>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</si>
  <si>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</si>
  <si>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</si>
  <si>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</si>
  <si>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</si>
  <si>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</si>
  <si>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</si>
  <si>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</si>
  <si>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</si>
  <si>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</si>
  <si>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</si>
  <si>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</si>
  <si>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</si>
  <si>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</si>
  <si>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</si>
  <si>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</si>
  <si>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</si>
  <si>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</si>
  <si>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</si>
  <si>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</si>
  <si>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</si>
  <si>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</si>
  <si>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</si>
  <si>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</si>
  <si>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</si>
  <si>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</si>
  <si>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</si>
  <si>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</si>
  <si>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</si>
  <si>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</si>
  <si>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</si>
  <si>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</si>
  <si>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</si>
  <si>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</si>
  <si>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</si>
  <si>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</si>
  <si>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</si>
  <si>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</si>
  <si>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</si>
  <si>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</si>
  <si>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</si>
  <si>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</si>
  <si>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</si>
  <si>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</si>
  <si>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</si>
  <si>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</si>
  <si>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</si>
  <si>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</si>
  <si>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</si>
  <si>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</si>
  <si>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</si>
  <si>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</si>
  <si>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</si>
  <si>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</si>
  <si>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</si>
  <si>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</si>
  <si>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</si>
  <si>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</si>
  <si>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</si>
  <si>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</si>
  <si>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</si>
  <si>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</si>
  <si>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</si>
  <si>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</si>
  <si>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</si>
  <si>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</si>
  <si>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</si>
  <si>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</si>
  <si>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</si>
  <si>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</si>
  <si>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</si>
  <si>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</si>
  <si>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</si>
  <si>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</si>
  <si>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</si>
  <si>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</si>
  <si>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</si>
  <si>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</si>
  <si>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</si>
  <si>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</si>
  <si>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</si>
  <si>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</si>
  <si>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</si>
  <si>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</si>
  <si>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</si>
  <si>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</si>
  <si>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</si>
  <si>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</si>
  <si>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</si>
  <si>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</si>
  <si>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</si>
  <si>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</si>
  <si>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</si>
  <si>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</si>
  <si>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</si>
  <si>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</si>
  <si>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</si>
  <si>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</si>
  <si>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</si>
  <si>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</si>
  <si>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</si>
  <si>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</si>
  <si>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</si>
  <si>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</si>
  <si>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</si>
  <si>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</si>
  <si>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</si>
  <si>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</si>
  <si>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</si>
  <si>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</si>
  <si>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</si>
  <si>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</si>
  <si>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</si>
  <si>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</si>
  <si>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</si>
  <si>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</si>
  <si>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</si>
  <si>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</si>
  <si>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</si>
  <si>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</si>
  <si>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</si>
  <si>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</si>
  <si>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</si>
  <si>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</si>
  <si>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</si>
  <si>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</si>
  <si>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</si>
  <si>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</si>
  <si>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</si>
  <si>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</si>
  <si>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</si>
  <si>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</si>
  <si>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</si>
  <si>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</si>
  <si>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</si>
  <si>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</si>
  <si>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</si>
  <si>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</si>
  <si>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</si>
  <si>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</si>
  <si>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</si>
  <si>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</si>
  <si>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</si>
  <si>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</si>
  <si>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</si>
  <si>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</si>
  <si>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</si>
  <si>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</si>
  <si>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</si>
  <si>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</si>
  <si>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</si>
  <si>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</si>
  <si>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</si>
  <si>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</si>
  <si>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</si>
  <si>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</si>
  <si>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</si>
  <si>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</si>
  <si>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</si>
  <si>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</si>
  <si>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</si>
  <si>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</si>
  <si>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</si>
  <si>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</si>
  <si>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</si>
  <si>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</si>
  <si>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</si>
  <si>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</si>
  <si>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</si>
  <si>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</si>
  <si>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</si>
  <si>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</si>
  <si>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</si>
  <si>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</si>
  <si>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</si>
  <si>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</si>
  <si>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</si>
  <si>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</si>
  <si>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</si>
  <si>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</si>
  <si>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</si>
  <si>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</si>
  <si>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</si>
  <si>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</si>
  <si>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</si>
  <si>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</si>
  <si>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</si>
  <si>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</si>
  <si>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</si>
  <si>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</si>
  <si>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</si>
  <si>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</si>
  <si>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</si>
  <si>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</si>
  <si>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</si>
  <si>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</si>
  <si>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</si>
  <si>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</si>
  <si>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</si>
  <si>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</si>
  <si>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</si>
  <si>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</si>
  <si>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</si>
  <si>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</si>
  <si>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</si>
  <si>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</si>
  <si>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</si>
  <si>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</si>
  <si>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</si>
  <si>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</si>
  <si>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</si>
  <si>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</si>
  <si>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</si>
  <si>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</si>
  <si>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</si>
  <si>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</si>
  <si>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</si>
  <si>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</si>
  <si>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</si>
  <si>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</si>
  <si>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</si>
  <si>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</si>
  <si>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</si>
  <si>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</si>
  <si>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</si>
  <si>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</si>
  <si>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</si>
  <si>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</si>
  <si>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</si>
  <si>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</si>
  <si>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</si>
  <si>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</si>
  <si>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</si>
  <si>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</si>
  <si>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</si>
  <si>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</si>
  <si>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</si>
  <si>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</si>
  <si>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</si>
  <si>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</si>
  <si>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</si>
  <si>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</si>
  <si>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</si>
  <si>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</si>
  <si>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</si>
  <si>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</si>
  <si>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</si>
  <si>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</si>
  <si>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</si>
  <si>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</si>
  <si>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</si>
  <si>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</si>
  <si>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</si>
  <si>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</si>
  <si>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</si>
  <si>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</si>
  <si>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</si>
  <si>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</si>
  <si>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</si>
  <si>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</si>
  <si>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</si>
  <si>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</si>
  <si>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</si>
  <si>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</si>
  <si>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</si>
  <si>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</si>
  <si>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</si>
  <si>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</si>
  <si>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</si>
  <si>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</si>
  <si>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</si>
  <si>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</si>
  <si>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</si>
  <si>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</si>
  <si>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</si>
  <si>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</si>
  <si>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</si>
  <si>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</si>
  <si>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</si>
  <si>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</si>
  <si>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</si>
  <si>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</si>
  <si>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</si>
  <si>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</si>
  <si>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</si>
  <si>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</si>
  <si>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</si>
  <si>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</si>
  <si>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</si>
  <si>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</si>
  <si>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</si>
  <si>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</si>
  <si>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</si>
  <si>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</si>
  <si>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</si>
  <si>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</si>
  <si>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</si>
  <si>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</si>
  <si>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</si>
  <si>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</si>
  <si>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</si>
  <si>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</si>
  <si>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</si>
  <si>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</si>
  <si>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</si>
  <si>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</si>
  <si>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</si>
  <si>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</si>
  <si>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</si>
  <si>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</si>
  <si>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</si>
  <si>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</si>
  <si>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</si>
  <si>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</si>
  <si>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</si>
  <si>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</si>
  <si>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</si>
  <si>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</si>
  <si>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</si>
  <si>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</si>
  <si>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</si>
  <si>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</si>
  <si>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</si>
  <si>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</si>
  <si>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</si>
  <si>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</si>
  <si>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</si>
  <si>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</si>
  <si>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</si>
  <si>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</si>
  <si>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</si>
  <si>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</si>
  <si>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</si>
  <si>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</si>
  <si>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</si>
  <si>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</si>
  <si>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</si>
  <si>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</si>
  <si>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</si>
  <si>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</si>
  <si>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</si>
  <si>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</si>
  <si>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</si>
  <si>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</si>
  <si>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</si>
  <si>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</si>
  <si>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</si>
  <si>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</si>
  <si>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</si>
  <si>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</si>
  <si>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</si>
  <si>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</si>
  <si>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</si>
  <si>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</si>
  <si>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</si>
  <si>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</si>
  <si>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</si>
  <si>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</si>
  <si>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</si>
  <si>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</si>
  <si>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</si>
  <si>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</si>
  <si>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</si>
  <si>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</si>
  <si>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</si>
  <si>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</si>
  <si>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</si>
  <si>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</si>
  <si>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</si>
  <si>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</si>
  <si>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</si>
  <si>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</si>
  <si>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</si>
  <si>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</si>
  <si>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</si>
  <si>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</si>
  <si>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</si>
  <si>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</si>
  <si>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</si>
  <si>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</si>
  <si>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</si>
  <si>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</si>
  <si>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</si>
  <si>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</si>
  <si>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</si>
  <si>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</si>
  <si>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</si>
  <si>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</si>
  <si>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</si>
  <si>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</si>
  <si>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</si>
  <si>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</si>
  <si>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</si>
  <si>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</si>
  <si>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</si>
  <si>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</si>
  <si>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</si>
  <si>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</si>
  <si>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</si>
  <si>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</si>
  <si>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</si>
  <si>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</si>
  <si>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</si>
  <si>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</si>
  <si>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</si>
  <si>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</si>
  <si>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</si>
  <si>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</si>
  <si>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</si>
  <si>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</si>
  <si>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</si>
  <si>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</si>
  <si>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</si>
  <si>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</si>
  <si>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</si>
  <si>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</si>
  <si>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</si>
  <si>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</si>
  <si>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</si>
  <si>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</si>
  <si>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</si>
  <si>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</si>
  <si>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</si>
  <si>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</si>
  <si>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</si>
  <si>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</si>
  <si>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</si>
  <si>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</si>
  <si>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</si>
  <si>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</si>
  <si>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</si>
  <si>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</si>
  <si>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</si>
  <si>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</si>
  <si>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</si>
  <si>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</si>
  <si>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</si>
  <si>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</si>
  <si>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</si>
  <si>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</si>
  <si>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</si>
  <si>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</si>
  <si>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</si>
  <si>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</si>
  <si>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</si>
  <si>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</si>
  <si>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</si>
  <si>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</si>
  <si>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</si>
  <si>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</si>
  <si>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</si>
  <si>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</si>
  <si>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</si>
  <si>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</si>
  <si>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</si>
  <si>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</si>
  <si>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</si>
  <si>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</si>
  <si>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</si>
  <si>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</si>
  <si>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</si>
  <si>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</si>
  <si>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</si>
  <si>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</si>
  <si>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</si>
  <si>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</si>
  <si>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</si>
  <si>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</si>
  <si>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</si>
  <si>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</si>
  <si>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</si>
  <si>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</si>
  <si>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</si>
  <si>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</si>
  <si>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</si>
  <si>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</si>
  <si>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</si>
  <si>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</si>
  <si>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</si>
  <si>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</si>
  <si>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</si>
  <si>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</si>
  <si>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</si>
  <si>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</si>
  <si>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</si>
  <si>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</si>
  <si>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</si>
  <si>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</si>
  <si>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</si>
  <si>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</si>
  <si>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</si>
  <si>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</si>
  <si>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</si>
  <si>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</si>
  <si>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</si>
  <si>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</si>
  <si>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</si>
  <si>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</si>
  <si>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</si>
  <si>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</si>
  <si>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</si>
  <si>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</si>
  <si>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</si>
  <si>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</si>
  <si>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</si>
  <si>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</si>
  <si>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</si>
  <si>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</si>
  <si>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</si>
  <si>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</si>
  <si>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</si>
  <si>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</si>
  <si>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</si>
  <si>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</si>
  <si>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</si>
  <si>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</si>
  <si>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</si>
  <si>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</si>
  <si>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</si>
  <si>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</si>
  <si>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</si>
  <si>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</si>
  <si>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</si>
  <si>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</si>
  <si>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</si>
  <si>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</si>
  <si>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</si>
  <si>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</si>
  <si>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</si>
  <si>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</si>
  <si>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</si>
  <si>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</si>
  <si>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</si>
  <si>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</si>
  <si>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</si>
  <si>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</si>
  <si>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</si>
  <si>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</si>
  <si>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</si>
  <si>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</si>
  <si>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</si>
  <si>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</si>
  <si>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</si>
  <si>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</si>
  <si>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</si>
  <si>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</si>
  <si>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</si>
  <si>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</si>
  <si>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</si>
  <si>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</si>
  <si>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</si>
  <si>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</si>
  <si>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</si>
  <si>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</si>
  <si>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</si>
  <si>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</si>
  <si>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</si>
  <si>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</si>
  <si>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</si>
  <si>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</si>
  <si>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</si>
  <si>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</si>
  <si>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</si>
  <si>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</si>
  <si>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</si>
  <si>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</si>
  <si>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</si>
  <si>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</si>
  <si>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</si>
  <si>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</si>
  <si>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</si>
  <si>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</si>
  <si>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</si>
  <si>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</si>
  <si>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</si>
  <si>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</si>
  <si>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</si>
  <si>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</si>
  <si>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</si>
  <si>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</si>
  <si>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</si>
  <si>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</si>
  <si>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</si>
  <si>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</si>
  <si>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</si>
  <si>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</si>
  <si>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</si>
  <si>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</si>
  <si>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</si>
  <si>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</si>
  <si>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</si>
  <si>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</si>
  <si>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</si>
  <si>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</si>
  <si>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</si>
  <si>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</si>
  <si>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</si>
  <si>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</si>
  <si>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</si>
  <si>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</si>
  <si>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</si>
  <si>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</si>
  <si>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</si>
  <si>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</si>
  <si>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</si>
  <si>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</si>
  <si>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</si>
  <si>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</si>
  <si>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</si>
  <si>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</si>
  <si>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</si>
  <si>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</si>
  <si>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</si>
  <si>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</si>
  <si>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</si>
  <si>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</si>
  <si>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</si>
  <si>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</si>
  <si>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</si>
  <si>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</si>
  <si>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</si>
  <si>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</si>
  <si>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</si>
  <si>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</si>
  <si>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</si>
  <si>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</si>
  <si>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</si>
  <si>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</si>
  <si>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</si>
  <si>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</si>
  <si>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</si>
  <si>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</si>
  <si>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</si>
  <si>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</si>
  <si>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</si>
  <si>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</si>
  <si>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</si>
  <si>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</si>
  <si>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</si>
  <si>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</si>
  <si>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</si>
  <si>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</si>
  <si>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</si>
  <si>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</si>
  <si>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</si>
  <si>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</si>
  <si>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</si>
  <si>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</si>
  <si>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</si>
  <si>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</si>
  <si>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</si>
  <si>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</si>
  <si>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</si>
  <si>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</si>
  <si>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</si>
  <si>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</si>
  <si>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</si>
  <si>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</si>
  <si>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</si>
  <si>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</si>
  <si>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</si>
  <si>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</si>
  <si>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</si>
  <si>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</si>
  <si>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</si>
  <si>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</si>
  <si>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</si>
  <si>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</si>
  <si>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</si>
  <si>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</si>
  <si>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</si>
  <si>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</si>
  <si>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</si>
  <si>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</si>
  <si>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</si>
  <si>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</si>
  <si>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</si>
  <si>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</si>
  <si>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</si>
  <si>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</si>
  <si>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</si>
  <si>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</si>
  <si>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</si>
  <si>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</si>
  <si>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</si>
  <si>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</si>
  <si>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</si>
  <si>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</si>
  <si>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</si>
  <si>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</si>
  <si>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</si>
  <si>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</si>
  <si>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</si>
  <si>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</si>
  <si>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</si>
  <si>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</si>
  <si>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</si>
  <si>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</si>
  <si>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</si>
  <si>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</si>
  <si>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</si>
  <si>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</si>
  <si>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</si>
  <si>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</si>
  <si>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</si>
  <si>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</si>
  <si>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</si>
  <si>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</si>
  <si>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</si>
  <si>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</si>
  <si>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</si>
  <si>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</si>
  <si>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</si>
  <si>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</si>
  <si>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</si>
  <si>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</si>
  <si>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</si>
  <si>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</si>
  <si>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</si>
  <si>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</si>
  <si>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</si>
  <si>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</si>
  <si>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</si>
  <si>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</si>
  <si>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</si>
  <si>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</si>
  <si>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</si>
  <si>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</si>
  <si>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</si>
  <si>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</si>
  <si>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</si>
  <si>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</si>
  <si>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</si>
  <si>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</si>
  <si>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</si>
  <si>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</si>
  <si>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</si>
  <si>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</si>
  <si>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</si>
  <si>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</si>
  <si>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</si>
  <si>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</si>
  <si>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</si>
  <si>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</si>
  <si>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</si>
  <si>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</si>
  <si>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</si>
  <si>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</si>
  <si>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</si>
  <si>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</si>
  <si>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</si>
  <si>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</si>
  <si>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</si>
  <si>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</si>
  <si>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</si>
  <si>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</si>
  <si>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</si>
  <si>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</si>
  <si>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</si>
  <si>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</si>
  <si>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</si>
  <si>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</si>
  <si>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</si>
  <si>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</si>
  <si>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</si>
  <si>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</si>
  <si>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</si>
  <si>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</si>
  <si>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</si>
  <si>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</si>
  <si>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</si>
  <si>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</si>
  <si>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</si>
  <si>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</si>
  <si>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</si>
  <si>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</si>
  <si>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</si>
  <si>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</si>
  <si>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</si>
  <si>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</si>
  <si>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</si>
  <si>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</si>
  <si>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</si>
  <si>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</si>
  <si>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</si>
  <si>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</si>
  <si>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</si>
  <si>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</si>
  <si>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</si>
  <si>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</si>
  <si>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</si>
  <si>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</si>
  <si>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</si>
  <si>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</si>
  <si>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</si>
  <si>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</si>
  <si>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</si>
  <si>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</si>
  <si>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</si>
  <si>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</si>
  <si>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</si>
  <si>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</si>
  <si>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</si>
  <si>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</si>
  <si>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</si>
  <si>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</si>
  <si>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</si>
  <si>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</si>
  <si>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</si>
  <si>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</si>
  <si>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</si>
  <si>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</si>
  <si>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</si>
  <si>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</si>
  <si>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</si>
  <si>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</si>
  <si>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</si>
  <si>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</si>
  <si>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</si>
  <si>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</si>
  <si>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</si>
  <si>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</si>
  <si>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</si>
  <si>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</si>
  <si>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</si>
  <si>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</si>
  <si>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</si>
  <si>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</si>
  <si>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</si>
  <si>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</si>
  <si>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</si>
  <si>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</si>
  <si>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</si>
  <si>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</si>
  <si>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</si>
  <si>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</si>
  <si>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</si>
  <si>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</si>
  <si>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</si>
  <si>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</si>
  <si>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</si>
  <si>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</si>
  <si>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</si>
  <si>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</si>
  <si>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</si>
  <si>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</si>
  <si>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</si>
  <si>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</si>
  <si>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</si>
  <si>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</si>
  <si>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</si>
  <si>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</si>
  <si>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</si>
  <si>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</si>
  <si>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</si>
  <si>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</si>
  <si>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</si>
  <si>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</si>
  <si>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</si>
  <si>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</si>
  <si>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</si>
  <si>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</si>
  <si>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</si>
  <si>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</si>
  <si>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</si>
  <si>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</si>
  <si>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</si>
  <si>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</si>
  <si>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</si>
  <si>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</si>
  <si>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</si>
  <si>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</si>
  <si>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</si>
  <si>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</si>
  <si>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</si>
  <si>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</si>
  <si>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</si>
  <si>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</si>
  <si>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</si>
  <si>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</si>
  <si>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</si>
  <si>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</si>
  <si>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</si>
  <si>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</si>
  <si>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</si>
  <si>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</si>
  <si>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</si>
  <si>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</si>
  <si>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</si>
  <si>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</si>
  <si>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</si>
  <si>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</si>
  <si>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</si>
  <si>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</si>
  <si>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</si>
  <si>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</si>
  <si>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</si>
  <si>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</si>
  <si>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</si>
  <si>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</si>
  <si>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</si>
  <si>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</si>
  <si>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</si>
  <si>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</si>
  <si>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</si>
  <si>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</si>
  <si>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</si>
  <si>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</si>
  <si>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</si>
  <si>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</si>
  <si>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</si>
  <si>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</si>
  <si>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</si>
  <si>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</si>
  <si>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</si>
  <si>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</si>
  <si>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</si>
  <si>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</si>
  <si>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</si>
  <si>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</si>
  <si>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</si>
  <si>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</si>
  <si>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</si>
  <si>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</si>
  <si>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</si>
  <si>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</si>
  <si>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</si>
  <si>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</si>
  <si>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</si>
  <si>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</si>
  <si>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</si>
  <si>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</si>
  <si>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</si>
  <si>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</si>
  <si>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</si>
  <si>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</si>
  <si>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</si>
  <si>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</si>
  <si>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</si>
  <si>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</si>
  <si>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</si>
  <si>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</si>
  <si>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</si>
  <si>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</si>
  <si>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</si>
  <si>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</si>
  <si>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</si>
  <si>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</si>
  <si>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</si>
  <si>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</si>
  <si>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</si>
  <si>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</si>
  <si>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</si>
  <si>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</si>
  <si>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</si>
  <si>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</si>
  <si>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</si>
  <si>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</si>
  <si>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</si>
  <si>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</si>
  <si>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</si>
  <si>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</si>
  <si>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</si>
  <si>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</si>
  <si>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</si>
  <si>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</si>
  <si>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</si>
  <si>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</si>
  <si>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</si>
  <si>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</si>
  <si>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</si>
  <si>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</si>
  <si>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</si>
  <si>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</si>
  <si>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</si>
  <si>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</si>
  <si>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</si>
  <si>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</si>
  <si>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</si>
  <si>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</si>
  <si>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</si>
  <si>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</si>
  <si>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</si>
  <si>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</si>
  <si>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</si>
  <si>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</si>
  <si>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</si>
  <si>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</si>
  <si>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</si>
  <si>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</si>
  <si>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</si>
  <si>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</si>
  <si>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</si>
  <si>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</si>
  <si>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</si>
  <si>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</si>
  <si>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</si>
  <si>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</si>
  <si>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</si>
  <si>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</si>
  <si>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</si>
  <si>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</si>
  <si>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</si>
  <si>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</si>
  <si>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</si>
  <si>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</si>
  <si>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</si>
  <si>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</si>
  <si>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</si>
  <si>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</si>
  <si>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</si>
  <si>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</si>
  <si>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</si>
  <si>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</si>
  <si>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</si>
  <si>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</si>
  <si>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</si>
  <si>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</si>
  <si>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</si>
  <si>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</si>
  <si>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</si>
  <si>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</si>
  <si>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</si>
  <si>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</si>
  <si>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</si>
  <si>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</si>
  <si>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</si>
  <si>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</si>
  <si>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</si>
  <si>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</si>
  <si>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</si>
  <si>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</si>
  <si>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</si>
  <si>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</si>
  <si>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</si>
  <si>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</si>
  <si>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</si>
  <si>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</si>
  <si>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</si>
  <si>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</si>
  <si>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</si>
  <si>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</si>
  <si>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</si>
  <si>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</si>
  <si>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</si>
  <si>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</si>
  <si>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</si>
  <si>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</si>
  <si>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</si>
  <si>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</si>
  <si>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</si>
  <si>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</si>
  <si>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</si>
  <si>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</si>
  <si>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</si>
  <si>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</si>
  <si>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</si>
  <si>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</si>
  <si>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</si>
  <si>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</si>
  <si>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</si>
  <si>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</si>
  <si>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</si>
  <si>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</si>
  <si>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</si>
  <si>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</si>
  <si>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</si>
  <si>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</si>
  <si>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</si>
  <si>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</si>
  <si>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</si>
  <si>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</si>
  <si>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</si>
  <si>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</si>
  <si>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</si>
  <si>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</si>
  <si>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</si>
  <si>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</si>
  <si>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</si>
  <si>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</si>
  <si>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</si>
  <si>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</si>
  <si>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</si>
  <si>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</si>
  <si>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</si>
  <si>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</si>
  <si>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</si>
  <si>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</si>
  <si>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</si>
  <si>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</si>
  <si>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</si>
  <si>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</si>
  <si>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</si>
  <si>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</si>
  <si>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</si>
  <si>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</si>
  <si>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</si>
  <si>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</si>
  <si>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</si>
  <si>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</si>
  <si>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</si>
  <si>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</si>
  <si>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</si>
  <si>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</si>
  <si>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</si>
  <si>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</si>
  <si>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</si>
  <si>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</si>
  <si>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</si>
  <si>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</si>
  <si>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</si>
  <si>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</si>
  <si>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</si>
  <si>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</si>
  <si>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</si>
  <si>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</si>
  <si>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</si>
  <si>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</si>
  <si>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</si>
  <si>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</si>
  <si>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</si>
  <si>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</si>
  <si>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</si>
  <si>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</si>
  <si>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</si>
  <si>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</si>
  <si>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</si>
  <si>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</si>
  <si>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</si>
  <si>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</si>
  <si>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</si>
  <si>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</si>
  <si>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</si>
  <si>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</si>
  <si>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</si>
  <si>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</si>
  <si>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</si>
  <si>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</si>
  <si>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</si>
  <si>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</si>
  <si>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</si>
  <si>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</si>
  <si>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</si>
  <si>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</si>
  <si>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</si>
  <si>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</si>
  <si>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</si>
  <si>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</si>
  <si>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</si>
  <si>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</si>
  <si>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</si>
  <si>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</si>
  <si>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</si>
  <si>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</si>
  <si>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</si>
  <si>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</si>
  <si>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</si>
  <si>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</si>
  <si>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</si>
  <si>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</si>
  <si>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</si>
  <si>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</si>
  <si>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</si>
  <si>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</si>
  <si>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</si>
  <si>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</si>
  <si>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</si>
  <si>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</si>
  <si>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</si>
  <si>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</si>
  <si>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</si>
  <si>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</si>
  <si>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</si>
  <si>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</si>
  <si>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</si>
  <si>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</si>
  <si>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</si>
  <si>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</si>
  <si>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</si>
  <si>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</si>
  <si>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</si>
  <si>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</si>
  <si>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</si>
  <si>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</si>
  <si>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</si>
  <si>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</si>
  <si>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</si>
  <si>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</si>
  <si>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</si>
  <si>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</si>
  <si>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</si>
  <si>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</si>
  <si>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</si>
  <si>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</si>
  <si>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</si>
  <si>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</si>
  <si>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</si>
  <si>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</si>
  <si>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</si>
  <si>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</si>
  <si>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</si>
  <si>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</si>
  <si>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</si>
  <si>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</si>
  <si>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</si>
  <si>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</si>
  <si>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</si>
  <si>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</si>
  <si>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</si>
  <si>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</si>
  <si>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</si>
  <si>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</si>
  <si>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</si>
  <si>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</si>
  <si>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</si>
  <si>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</si>
  <si>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</si>
  <si>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</si>
  <si>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</si>
  <si>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</si>
  <si>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</si>
  <si>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</si>
  <si>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</si>
  <si>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</si>
  <si>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</si>
  <si>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</si>
  <si>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</si>
  <si>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</si>
  <si>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</si>
  <si>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</si>
  <si>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</si>
  <si>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</si>
  <si>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</si>
  <si>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</si>
  <si>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</si>
  <si>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</si>
  <si>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</si>
  <si>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</si>
  <si>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</si>
  <si>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</si>
  <si>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</si>
  <si>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</si>
  <si>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</si>
  <si>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</si>
  <si>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</si>
  <si>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</si>
  <si>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</si>
  <si>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</si>
  <si>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</si>
  <si>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</si>
  <si>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</si>
  <si>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</si>
  <si>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</si>
  <si>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</si>
  <si>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</si>
  <si>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</si>
  <si>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</si>
  <si>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</si>
  <si>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</si>
  <si>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</si>
  <si>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</si>
  <si>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</si>
  <si>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</si>
  <si>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Desarrollo Infantil en Medio Familiar -DIMF-</t>
  </si>
  <si>
    <t>2021-47-10001219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</si>
</sst>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9" zoomScale="80" zoomScaleNormal="80"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19" t="s">
        <v>8</v>
      </c>
      <c r="M15" s="219"/>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238"/>
      <c r="I20" s="143" t="s">
        <v>711</v>
      </c>
      <c r="J20" s="144" t="s">
        <v>717</v>
      </c>
      <c r="K20" s="145">
        <v>1656209292</v>
      </c>
      <c r="L20" s="146">
        <v>44242</v>
      </c>
      <c r="M20" s="146">
        <v>44561</v>
      </c>
      <c r="N20" s="129">
        <f>+(M20-L20)/30</f>
        <v>10.633333333333333</v>
      </c>
      <c r="O20" s="132"/>
      <c r="U20" s="128"/>
      <c r="V20" s="105">
        <f ca="1">NOW()</f>
        <v>44194.797314467593</v>
      </c>
      <c r="W20" s="105">
        <f ca="1">NOW()</f>
        <v>44194.797314467593</v>
      </c>
    </row>
    <row r="21" spans="1:23" ht="30" customHeight="1" outlineLevel="1" x14ac:dyDescent="0.25">
      <c r="A21" s="9"/>
      <c r="B21" s="71"/>
      <c r="C21" s="5"/>
      <c r="D21" s="5"/>
      <c r="E21" s="5"/>
      <c r="F21" s="5"/>
      <c r="G21" s="5"/>
      <c r="H21" s="70"/>
      <c r="I21" s="143" t="s">
        <v>711</v>
      </c>
      <c r="J21" s="144" t="s">
        <v>77</v>
      </c>
      <c r="K21" s="145"/>
      <c r="L21" s="146">
        <v>44242</v>
      </c>
      <c r="M21" s="146">
        <v>44561</v>
      </c>
      <c r="N21" s="129">
        <f t="shared" ref="N21:N35" si="0">+(M21-L21)/30</f>
        <v>10.633333333333333</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STERLING DEL CARIBE</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2668</v>
      </c>
      <c r="C179" s="186"/>
      <c r="D179" s="186"/>
      <c r="E179" s="165">
        <v>0.02</v>
      </c>
      <c r="F179" s="164">
        <v>0.03</v>
      </c>
      <c r="G179" s="159">
        <f>IF(F179&gt;0,SUM(E179+F179),"")</f>
        <v>0.05</v>
      </c>
      <c r="H179" s="5"/>
      <c r="I179" s="186" t="s">
        <v>2670</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82810464.600000009</v>
      </c>
      <c r="F185" s="92"/>
      <c r="G185" s="93"/>
      <c r="H185" s="88"/>
      <c r="I185" s="90" t="s">
        <v>2627</v>
      </c>
      <c r="J185" s="160">
        <f>+SUM(M179:M183)</f>
        <v>0.02</v>
      </c>
      <c r="K185" s="231" t="s">
        <v>2628</v>
      </c>
      <c r="L185" s="231"/>
      <c r="M185" s="94">
        <f>+J185*(SUM(K20:K35))</f>
        <v>33124185.84</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