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E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35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<sst xmlns="http://schemas.openxmlformats.org/spreadsheetml/2006/main" count="5277" uniqueCount="2814">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</sst>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44194.954607754633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901287646</v>
      </c>
      <c r="C20" s="5"/>
      <c r="D20" s="73"/>
      <c r="E20" s="153" t="s">
        <v>2669</v>
      </c>
      <c r="F20" s="155" t="s">
        <v>2681</v>
      </c>
      <c r="G20" s="5"/>
      <c r="H20" s="271"/>
      <c r="I20" s="142" t="s">
        <v>1155</v>
      </c>
      <c r="J20" s="143" t="s">
        <v>1063</v>
      </c>
      <c r="K20" s="144">
        <v>876949290</v>
      </c>
      <c r="L20" s="145">
        <v>44194</v>
      </c>
      <c r="M20" s="145">
        <v>44561</v>
      </c>
      <c r="N20" s="128">
        <f>+(M20-L20)/30</f>
        <v>12.233333333333333</v>
      </c>
      <c r="O20" s="131"/>
      <c r="U20" s="127"/>
      <c r="V20" s="106">
        <f ca="1">NOW()</f>
        <v>44194.954607754633</v>
      </c>
      <c r="W20" s="106">
        <f ca="1">NOW()</f>
        <v>44194.954607754633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FUNDACIÓN PEQUEÑOS SUEÑOS</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25">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25">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25">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25">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25">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25">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25">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25">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25">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25">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25">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25">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25">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25">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25">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25">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25">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25">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25">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25">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25">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25">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25">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25">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25">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25">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25">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25">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25">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25">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25">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25">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25">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25">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25">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25">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25">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25">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25">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25">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25">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25">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25">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25">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25">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25">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25">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25">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25">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25">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25">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25">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25">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25">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25">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25">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25">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25">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25">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25">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25">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25">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25">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25">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25">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25">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25">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25">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25">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25">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25">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25">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25">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25">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0.04</v>
      </c>
      <c r="D185" s="92" t="s">
        <v>2633</v>
      </c>
      <c r="E185" s="95">
        <f>+(C185*SUM(K20:K35))</f>
        <v>35077971.600000001</v>
      </c>
      <c r="F185" s="93"/>
      <c r="G185" s="94"/>
      <c r="H185" s="89"/>
      <c r="I185" s="91" t="s">
        <v>2632</v>
      </c>
      <c r="J185" s="177">
        <f>M179</f>
        <v>0.05</v>
      </c>
      <c r="K185" s="250" t="s">
        <v>2633</v>
      </c>
      <c r="L185" s="250"/>
      <c r="M185" s="95">
        <f>+J185*K20</f>
        <v>43847464.5</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91">
        <v>43808</v>
      </c>
      <c r="D193" s="5"/>
      <c r="E193" s="192">
        <v>10288</v>
      </c>
      <c r="F193" s="5"/>
      <c r="G193" s="5"/>
      <c r="H193" s="192" t="s">
        <v>2710</v>
      </c>
      <c r="J193" s="5"/>
      <c r="K193" s="19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2" t="s">
        <v>2710</v>
      </c>
      <c r="D211" s="21"/>
      <c r="G211" s="27" t="s">
        <v>2625</v>
      </c>
      <c r="H211" s="193" t="s">
        <v>2711</v>
      </c>
      <c r="J211" s="27" t="s">
        <v>2627</v>
      </c>
      <c r="K211" s="192" t="s">
        <v>2713</v>
      </c>
      <c r="L211" s="21"/>
      <c r="M211" s="21"/>
      <c r="N211" s="21"/>
      <c r="O211" s="8"/>
    </row>
    <row r="212" spans="1:15" x14ac:dyDescent="0.25">
      <c r="A212" s="9"/>
      <c r="B212" s="27" t="s">
        <v>2624</v>
      </c>
      <c r="C212" s="192" t="s">
        <v>2710</v>
      </c>
      <c r="D212" s="21"/>
      <c r="G212" s="27" t="s">
        <v>2626</v>
      </c>
      <c r="H212" s="193" t="s">
        <v>2712</v>
      </c>
      <c r="J212" s="27" t="s">
        <v>2628</v>
      </c>
      <c r="K212" s="192"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4"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44194.954607754633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817001112</v>
      </c>
      <c r="C20" s="5"/>
      <c r="D20" s="161"/>
      <c r="E20" s="153" t="s">
        <v>2669</v>
      </c>
      <c r="F20" s="155" t="s">
        <v>2681</v>
      </c>
      <c r="G20" s="5"/>
      <c r="H20" s="271"/>
      <c r="I20" s="142" t="s">
        <v>1155</v>
      </c>
      <c r="J20" s="143" t="s">
        <v>1063</v>
      </c>
      <c r="K20" s="144">
        <v>876949290</v>
      </c>
      <c r="L20" s="145">
        <v>44194</v>
      </c>
      <c r="M20" s="145">
        <v>44561</v>
      </c>
      <c r="N20" s="128">
        <f>+(M20-L20)/30</f>
        <v>12.233333333333333</v>
      </c>
      <c r="O20" s="131"/>
      <c r="U20" s="127"/>
      <c r="V20" s="106">
        <f ca="1">NOW()</f>
        <v>44194.954607754633</v>
      </c>
      <c r="W20" s="106">
        <f ca="1">NOW()</f>
        <v>44194.954607754633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25">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25">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25">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25">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25">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25">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25">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25">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25">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25">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25">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25">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25">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25">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25">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25">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25">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25">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25">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25">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25">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25">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25">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25">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25">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25">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25">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25">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25">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25">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25">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25">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25">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25">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25">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25">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25">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25">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25">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25">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25">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25">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25">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25">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25">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25">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25">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25">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25">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25">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25">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25">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25">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25">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25">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25">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25">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25">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25">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25">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25">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25">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25">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25">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25">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25">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25">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25">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25">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91">
        <v>42339</v>
      </c>
      <c r="D193" s="5"/>
      <c r="E193" s="192">
        <v>7060</v>
      </c>
      <c r="F193" s="5"/>
      <c r="G193" s="5"/>
      <c r="H193" s="194" t="s">
        <v>2778</v>
      </c>
      <c r="J193" s="5"/>
      <c r="K193" s="191">
        <v>41317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4" t="s">
        <v>2778</v>
      </c>
      <c r="D211" s="21"/>
      <c r="G211" s="27" t="s">
        <v>2625</v>
      </c>
      <c r="H211" s="195" t="s">
        <v>2781</v>
      </c>
      <c r="J211" s="27" t="s">
        <v>2627</v>
      </c>
      <c r="K211" s="195" t="s">
        <v>2780</v>
      </c>
      <c r="L211" s="21"/>
      <c r="M211" s="21"/>
      <c r="N211" s="21"/>
      <c r="O211" s="8"/>
    </row>
    <row r="212" spans="1:15" x14ac:dyDescent="0.25">
      <c r="A212" s="9"/>
      <c r="B212" s="27" t="s">
        <v>2624</v>
      </c>
      <c r="C212" s="194" t="s">
        <v>2778</v>
      </c>
      <c r="D212" s="21"/>
      <c r="G212" s="27" t="s">
        <v>2626</v>
      </c>
      <c r="H212" s="195">
        <v>8297556</v>
      </c>
      <c r="J212" s="27" t="s">
        <v>2628</v>
      </c>
      <c r="K212" s="194" t="s">
        <v>2779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44194.954607754633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44194.954607754633</v>
      </c>
      <c r="W20" s="106">
        <f ca="1">NOW()</f>
        <v>44194.954607754633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44194.954607754633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44194.954607754633</v>
      </c>
      <c r="W20" s="106">
        <f ca="1">NOW()</f>
        <v>44194.954607754633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44194.954607754633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44194.954607754633</v>
      </c>
      <c r="W20" s="106">
        <f ca="1">NOW()</f>
        <v>44194.954607754633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44194.954607754633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44194.954607754633</v>
      </c>
      <c r="W20" s="106">
        <f ca="1">NOW()</f>
        <v>44194.954607754633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a65d333d-5b59-4810-bc94-b80d9325abbc"/>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HOLA</cp:lastModifiedBy>
  <cp:lastPrinted>2020-12-11T17:12:38Z</cp:lastPrinted>
  <dcterms:created xsi:type="dcterms:W3CDTF">2020-10-14T21:57:42Z</dcterms:created>
  <dcterms:modified xsi:type="dcterms:W3CDTF">2020-12-30T03:55:24Z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