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<sst xmlns="http://schemas.openxmlformats.org/spreadsheetml/2006/main" count="3076" uniqueCount="2689">
  <si>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</si>
  <si>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</si>
  <si>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</si>
  <si>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</si>
  <si>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</si>
  <si>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</si>
  <si>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</si>
  <si>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</si>
  <si>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</si>
  <si>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</si>
  <si>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</si>
  <si>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</si>
  <si>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</si>
  <si>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</si>
  <si>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</si>
  <si>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</si>
  <si>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</si>
  <si>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</si>
  <si>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</si>
  <si>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</si>
  <si>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</si>
  <si>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</si>
  <si>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</si>
  <si>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</si>
  <si>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</si>
  <si>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</si>
  <si>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</si>
  <si>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</si>
  <si>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</si>
  <si>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</si>
  <si>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</si>
  <si>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</si>
  <si>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</si>
  <si>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</si>
  <si>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</si>
  <si>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</si>
  <si>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</si>
  <si>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</si>
  <si>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</si>
  <si>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</si>
  <si>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</si>
  <si>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</si>
  <si>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</si>
  <si>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</si>
  <si>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</si>
  <si>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</si>
  <si>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</si>
  <si>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</si>
  <si>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</si>
  <si>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</si>
  <si>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</si>
  <si>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</si>
  <si>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</si>
  <si>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</si>
  <si>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</si>
  <si>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</si>
  <si>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</si>
  <si>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</si>
  <si>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</si>
  <si>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</si>
  <si>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</si>
  <si>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</si>
  <si>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</si>
  <si>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</si>
  <si>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</si>
  <si>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</si>
  <si>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</si>
  <si>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</si>
  <si>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</si>
  <si>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</si>
  <si>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</si>
  <si>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</si>
  <si>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</si>
  <si>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</si>
  <si>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</si>
  <si>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</si>
  <si>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</si>
  <si>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</si>
  <si>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</si>
  <si>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</si>
  <si>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</si>
  <si>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</si>
  <si>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</si>
  <si>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</si>
  <si>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</si>
  <si>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</si>
  <si>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</si>
  <si>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</si>
  <si>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</si>
  <si>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</si>
  <si>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</si>
  <si>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</si>
  <si>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</si>
  <si>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</si>
  <si>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</si>
  <si>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</si>
  <si>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</si>
  <si>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</si>
  <si>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</si>
  <si>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</si>
  <si>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</si>
  <si>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</si>
  <si>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</si>
  <si>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</si>
  <si>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</si>
  <si>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</si>
  <si>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</si>
  <si>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</si>
  <si>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</si>
  <si>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</si>
  <si>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</si>
  <si>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</si>
  <si>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</si>
  <si>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</si>
  <si>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</si>
  <si>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</si>
  <si>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</si>
  <si>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</si>
  <si>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</si>
  <si>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</si>
  <si>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</si>
  <si>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</si>
  <si>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</si>
  <si>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</si>
  <si>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</si>
  <si>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</si>
  <si>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</si>
  <si>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</si>
  <si>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</si>
  <si>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</si>
  <si>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</si>
  <si>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</si>
  <si>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</si>
  <si>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</si>
  <si>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</si>
  <si>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</si>
  <si>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</si>
  <si>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</si>
  <si>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</si>
  <si>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</si>
  <si>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</si>
  <si>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</si>
  <si>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</si>
  <si>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</si>
  <si>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</si>
  <si>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</si>
  <si>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</si>
  <si>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</si>
  <si>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</si>
  <si>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</si>
  <si>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</si>
  <si>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</si>
  <si>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</si>
  <si>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</si>
  <si>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</si>
  <si>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</si>
  <si>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</si>
  <si>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</si>
  <si>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</si>
  <si>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</si>
  <si>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</si>
  <si>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</si>
  <si>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</si>
  <si>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</si>
  <si>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</si>
  <si>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</si>
  <si>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</si>
  <si>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</si>
  <si>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</si>
  <si>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</si>
  <si>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</si>
  <si>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</si>
  <si>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</si>
  <si>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</si>
  <si>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</si>
  <si>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</si>
  <si>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</si>
  <si>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</si>
  <si>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</si>
  <si>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</si>
  <si>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</si>
  <si>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</si>
  <si>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</si>
  <si>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</si>
  <si>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</si>
  <si>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</si>
  <si>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</si>
  <si>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</si>
  <si>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</si>
  <si>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</si>
  <si>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</si>
  <si>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</si>
  <si>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</si>
  <si>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</si>
  <si>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</si>
  <si>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</si>
  <si>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</si>
  <si>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</si>
  <si>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</si>
  <si>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</si>
  <si>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</si>
  <si>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</si>
  <si>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</si>
  <si>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</si>
  <si>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</si>
  <si>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</si>
  <si>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</si>
  <si>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</si>
  <si>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</si>
  <si>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</si>
  <si>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</si>
  <si>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</si>
  <si>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</si>
  <si>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</si>
  <si>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</si>
  <si>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</si>
  <si>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</si>
  <si>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</si>
  <si>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</si>
  <si>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</si>
  <si>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</si>
  <si>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</si>
  <si>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</si>
  <si>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</si>
  <si>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</si>
  <si>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</si>
  <si>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</si>
  <si>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</si>
  <si>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</si>
  <si>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</si>
  <si>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</si>
  <si>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</si>
  <si>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</si>
  <si>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</si>
  <si>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</si>
  <si>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</si>
  <si>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</si>
  <si>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</si>
  <si>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</si>
  <si>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</si>
  <si>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</si>
  <si>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</si>
  <si>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</si>
  <si>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</si>
  <si>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</si>
  <si>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</si>
  <si>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</si>
  <si>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</si>
  <si>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</si>
  <si>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</si>
  <si>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</si>
  <si>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</si>
  <si>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</si>
  <si>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</si>
  <si>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</si>
  <si>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</si>
  <si>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</si>
  <si>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</si>
  <si>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</si>
  <si>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</si>
  <si>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</si>
  <si>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</si>
  <si>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</si>
  <si>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</si>
  <si>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</si>
  <si>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</si>
  <si>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</si>
  <si>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</si>
  <si>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</si>
  <si>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</si>
  <si>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</si>
  <si>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</si>
  <si>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</si>
  <si>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</si>
  <si>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</si>
  <si>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</si>
  <si>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</si>
  <si>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</si>
  <si>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</si>
  <si>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</si>
  <si>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</si>
  <si>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</si>
  <si>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</si>
  <si>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</si>
  <si>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</si>
  <si>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</si>
  <si>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</si>
  <si>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</si>
  <si>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</si>
  <si>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</si>
  <si>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</si>
  <si>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</si>
  <si>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</si>
  <si>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</si>
  <si>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</si>
  <si>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</si>
  <si>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</si>
  <si>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</si>
  <si>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</si>
  <si>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</si>
  <si>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</si>
  <si>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</si>
  <si>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</si>
  <si>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</si>
  <si>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</si>
  <si>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</si>
  <si>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</si>
  <si>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</si>
  <si>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</si>
  <si>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</si>
  <si>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</si>
  <si>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</si>
  <si>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</si>
  <si>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</si>
  <si>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</si>
  <si>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</si>
  <si>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</si>
  <si>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</si>
  <si>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</si>
  <si>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</si>
  <si>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</si>
  <si>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</si>
  <si>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</si>
  <si>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</si>
  <si>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</si>
  <si>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</si>
  <si>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</si>
  <si>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</si>
  <si>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</si>
  <si>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</si>
  <si>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</si>
  <si>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</si>
  <si>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</si>
  <si>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</si>
  <si>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</si>
  <si>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</si>
  <si>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</si>
  <si>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</si>
  <si>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</si>
  <si>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</si>
  <si>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</si>
  <si>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</si>
  <si>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</si>
  <si>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</si>
  <si>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</si>
  <si>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</si>
  <si>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</si>
  <si>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</si>
  <si>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</si>
  <si>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</si>
  <si>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</si>
  <si>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</si>
  <si>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</si>
  <si>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</si>
  <si>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</si>
  <si>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</si>
  <si>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</si>
  <si>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</si>
  <si>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</si>
  <si>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</si>
  <si>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</si>
  <si>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</si>
  <si>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</si>
  <si>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</si>
  <si>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</si>
  <si>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</si>
  <si>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</si>
  <si>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</si>
  <si>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</si>
  <si>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</si>
  <si>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</si>
  <si>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</si>
  <si>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</si>
  <si>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</si>
  <si>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</si>
  <si>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</si>
  <si>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</si>
  <si>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</si>
  <si>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</si>
  <si>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</si>
  <si>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</si>
  <si>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</si>
  <si>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</si>
  <si>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</si>
  <si>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</si>
  <si>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</si>
  <si>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</si>
  <si>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</si>
  <si>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</si>
  <si>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</si>
  <si>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</si>
  <si>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</si>
  <si>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</si>
  <si>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</si>
  <si>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</si>
  <si>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</si>
  <si>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</si>
  <si>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</si>
  <si>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</si>
  <si>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</si>
  <si>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</si>
  <si>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</si>
  <si>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</si>
  <si>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</si>
  <si>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</si>
  <si>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</si>
  <si>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</si>
  <si>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</si>
  <si>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</si>
  <si>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</si>
  <si>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</si>
  <si>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</si>
  <si>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</si>
  <si>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</si>
  <si>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</si>
  <si>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</si>
  <si>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</si>
  <si>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</si>
  <si>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</si>
  <si>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</si>
  <si>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</si>
  <si>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</si>
  <si>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</si>
  <si>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</si>
  <si>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</si>
  <si>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</si>
  <si>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</si>
  <si>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</si>
  <si>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</si>
  <si>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</si>
  <si>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</si>
  <si>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</si>
  <si>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</si>
  <si>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</si>
  <si>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</si>
  <si>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</si>
  <si>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</si>
  <si>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</si>
  <si>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</si>
  <si>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</si>
  <si>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</si>
  <si>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</si>
  <si>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</si>
  <si>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</si>
  <si>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</si>
  <si>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</si>
  <si>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</si>
  <si>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</si>
  <si>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</si>
  <si>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</si>
  <si>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</si>
  <si>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</si>
  <si>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</si>
  <si>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</si>
  <si>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</si>
  <si>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</si>
  <si>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</si>
  <si>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</si>
  <si>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</si>
  <si>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</si>
  <si>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</si>
  <si>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</si>
  <si>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</si>
  <si>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</si>
  <si>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</si>
  <si>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</si>
  <si>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</si>
  <si>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</si>
  <si>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</si>
  <si>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</si>
  <si>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</si>
  <si>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</si>
  <si>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</si>
  <si>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</si>
  <si>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</si>
  <si>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</si>
  <si>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</si>
  <si>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</si>
  <si>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</si>
  <si>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</si>
  <si>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</si>
  <si>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</si>
  <si>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</si>
  <si>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</si>
  <si>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</si>
  <si>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</si>
  <si>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</si>
  <si>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</si>
  <si>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</si>
  <si>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</si>
  <si>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</si>
  <si>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</si>
  <si>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</si>
  <si>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</si>
  <si>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</si>
  <si>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</si>
  <si>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</si>
  <si>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</si>
  <si>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</si>
  <si>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</si>
  <si>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</si>
  <si>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</si>
  <si>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</si>
  <si>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</si>
  <si>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</si>
  <si>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</si>
  <si>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</si>
  <si>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</si>
  <si>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</si>
  <si>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</si>
  <si>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</si>
  <si>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</si>
  <si>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</si>
  <si>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</si>
  <si>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</si>
  <si>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</si>
  <si>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</si>
  <si>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</si>
  <si>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</si>
  <si>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</si>
  <si>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</si>
  <si>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</si>
  <si>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</si>
  <si>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</si>
  <si>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</si>
  <si>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</si>
  <si>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</si>
  <si>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</si>
  <si>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</si>
  <si>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</si>
  <si>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</si>
  <si>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</si>
  <si>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</si>
  <si>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</si>
  <si>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</si>
  <si>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</si>
  <si>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</si>
  <si>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</si>
  <si>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</si>
  <si>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</si>
  <si>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</si>
  <si>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</si>
  <si>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</si>
  <si>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</si>
  <si>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</si>
  <si>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</si>
  <si>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</si>
  <si>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</si>
  <si>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</si>
  <si>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</si>
  <si>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</si>
  <si>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</si>
  <si>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</si>
  <si>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</si>
  <si>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</si>
  <si>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</si>
  <si>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</si>
  <si>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</si>
  <si>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</si>
  <si>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</si>
  <si>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</si>
  <si>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</si>
  <si>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</si>
  <si>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</si>
  <si>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</si>
  <si>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</si>
  <si>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</si>
  <si>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</si>
  <si>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</si>
  <si>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</si>
  <si>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</si>
  <si>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</si>
  <si>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</si>
  <si>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</si>
  <si>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</si>
  <si>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</si>
  <si>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</si>
  <si>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</si>
  <si>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</si>
  <si>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</si>
  <si>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</si>
  <si>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</si>
  <si>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</si>
  <si>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</si>
  <si>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</si>
  <si>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</si>
  <si>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</si>
  <si>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</si>
  <si>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</si>
  <si>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</si>
  <si>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</si>
  <si>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</si>
  <si>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</si>
  <si>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</si>
  <si>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</si>
  <si>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</si>
  <si>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</si>
  <si>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</si>
  <si>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</si>
  <si>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</si>
  <si>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</si>
  <si>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</si>
  <si>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</si>
  <si>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</si>
  <si>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</si>
  <si>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</si>
  <si>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</si>
  <si>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</si>
  <si>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</si>
  <si>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</si>
  <si>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</si>
  <si>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</si>
  <si>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</si>
  <si>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</si>
  <si>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</si>
  <si>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</si>
  <si>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</si>
  <si>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</si>
  <si>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</si>
  <si>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</si>
  <si>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</si>
  <si>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</si>
  <si>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</si>
  <si>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</si>
  <si>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</si>
  <si>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</si>
  <si>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</si>
  <si>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</si>
  <si>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</si>
  <si>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</si>
  <si>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</si>
  <si>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</si>
  <si>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</si>
  <si>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</si>
  <si>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</si>
  <si>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</si>
  <si>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</si>
  <si>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</si>
  <si>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</si>
  <si>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</si>
  <si>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</si>
  <si>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</si>
  <si>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</si>
  <si>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</si>
  <si>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</si>
  <si>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</si>
  <si>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</si>
  <si>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</si>
  <si>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</si>
  <si>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</si>
  <si>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</si>
  <si>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</si>
  <si>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</si>
  <si>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</si>
  <si>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</si>
  <si>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</si>
  <si>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</si>
  <si>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</si>
  <si>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</si>
  <si>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</si>
  <si>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</si>
  <si>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</si>
  <si>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</si>
  <si>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</si>
  <si>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</si>
  <si>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</si>
  <si>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</si>
  <si>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</si>
  <si>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</si>
  <si>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</si>
  <si>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</si>
  <si>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</si>
  <si>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</si>
  <si>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</si>
  <si>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</si>
  <si>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</si>
  <si>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</si>
  <si>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</si>
  <si>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</si>
  <si>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</si>
  <si>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</si>
  <si>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</si>
  <si>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</si>
  <si>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</si>
  <si>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</si>
  <si>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</si>
  <si>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</si>
  <si>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</si>
  <si>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</si>
  <si>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</si>
  <si>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</si>
  <si>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</si>
  <si>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</si>
  <si>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</si>
  <si>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</si>
  <si>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</si>
  <si>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</si>
  <si>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</si>
  <si>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</si>
  <si>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</si>
  <si>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</si>
  <si>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</si>
  <si>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</si>
  <si>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</si>
  <si>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</si>
  <si>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</si>
  <si>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</si>
  <si>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</si>
  <si>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</si>
  <si>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</si>
  <si>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</si>
  <si>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</si>
  <si>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</si>
  <si>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</si>
  <si>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</si>
  <si>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</si>
  <si>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</si>
  <si>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</si>
  <si>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</si>
  <si>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</si>
  <si>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</si>
  <si>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</si>
  <si>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</si>
  <si>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</si>
  <si>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</si>
  <si>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</si>
  <si>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</si>
  <si>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</si>
  <si>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</si>
  <si>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</si>
  <si>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</si>
  <si>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</si>
  <si>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</si>
  <si>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</si>
  <si>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</si>
  <si>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</si>
  <si>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</si>
  <si>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</si>
  <si>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</si>
  <si>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</si>
  <si>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</si>
  <si>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</si>
  <si>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</si>
  <si>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</si>
  <si>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</si>
  <si>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</si>
  <si>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</si>
  <si>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</si>
  <si>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</si>
  <si>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</si>
  <si>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</si>
  <si>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</si>
  <si>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</si>
  <si>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</si>
  <si>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</si>
  <si>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</si>
  <si>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</si>
  <si>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</si>
  <si>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</si>
  <si>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</si>
  <si>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</si>
  <si>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</si>
  <si>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</si>
  <si>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</si>
  <si>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</si>
  <si>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</si>
  <si>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</si>
  <si>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</si>
  <si>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</si>
  <si>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</si>
  <si>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</si>
  <si>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</si>
  <si>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</si>
  <si>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</si>
  <si>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</si>
  <si>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</si>
  <si>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</si>
  <si>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</si>
  <si>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</si>
  <si>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</si>
  <si>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</si>
  <si>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</si>
  <si>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</si>
  <si>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</si>
  <si>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</si>
  <si>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</si>
  <si>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</si>
  <si>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</si>
  <si>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</si>
  <si>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</si>
  <si>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</si>
  <si>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</si>
  <si>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</si>
  <si>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</si>
  <si>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</si>
  <si>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</si>
  <si>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</si>
  <si>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</si>
  <si>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</si>
  <si>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</si>
  <si>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</si>
  <si>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</si>
  <si>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</si>
  <si>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</si>
  <si>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</si>
  <si>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</si>
  <si>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</si>
  <si>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</si>
  <si>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</si>
  <si>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</si>
  <si>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</si>
  <si>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</si>
  <si>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</si>
  <si>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</si>
  <si>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</si>
  <si>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</si>
  <si>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</si>
  <si>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</si>
  <si>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</si>
  <si>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</si>
  <si>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</si>
  <si>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</si>
  <si>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</si>
  <si>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</si>
  <si>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</si>
  <si>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</si>
  <si>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</si>
  <si>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</si>
  <si>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</si>
  <si>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</si>
  <si>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</si>
  <si>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</si>
  <si>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</si>
  <si>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</si>
  <si>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</si>
  <si>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</si>
  <si>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</si>
  <si>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</si>
  <si>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</si>
  <si>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</si>
  <si>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</si>
  <si>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</si>
  <si>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</si>
  <si>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</si>
  <si>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</si>
  <si>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</si>
  <si>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</si>
  <si>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</si>
  <si>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</si>
  <si>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</si>
  <si>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</si>
  <si>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</si>
  <si>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</si>
  <si>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</si>
  <si>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</si>
  <si>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</si>
  <si>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</si>
  <si>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</si>
  <si>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</si>
  <si>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</si>
  <si>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</si>
  <si>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</si>
  <si>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</si>
  <si>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</si>
  <si>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</si>
  <si>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</si>
  <si>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</si>
  <si>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</si>
  <si>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</si>
  <si>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</si>
  <si>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</si>
  <si>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</si>
  <si>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</si>
  <si>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</si>
  <si>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</si>
  <si>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</si>
  <si>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</si>
  <si>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</si>
  <si>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</si>
  <si>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</si>
  <si>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</si>
  <si>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</si>
  <si>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</si>
  <si>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</si>
  <si>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</si>
  <si>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</si>
  <si>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</si>
  <si>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</si>
  <si>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</si>
  <si>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</si>
  <si>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</si>
  <si>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</si>
  <si>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</si>
  <si>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</si>
  <si>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</si>
  <si>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</si>
  <si>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</si>
  <si>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</si>
  <si>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</si>
  <si>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</si>
  <si>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</si>
  <si>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</si>
  <si>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</si>
  <si>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</si>
  <si>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</si>
  <si>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</si>
  <si>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</si>
  <si>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</si>
  <si>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</si>
  <si>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</si>
  <si>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</si>
  <si>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</si>
  <si>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</si>
  <si>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</si>
  <si>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</si>
  <si>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</si>
  <si>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</si>
  <si>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</si>
  <si>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</si>
  <si>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</si>
  <si>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</si>
  <si>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</si>
  <si>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</si>
  <si>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</si>
  <si>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</si>
  <si>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</si>
  <si>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</si>
  <si>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</si>
  <si>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</si>
  <si>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</si>
  <si>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</si>
  <si>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</si>
  <si>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</si>
  <si>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</si>
  <si>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</si>
  <si>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</si>
  <si>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</si>
  <si>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</si>
  <si>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</si>
  <si>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</si>
  <si>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</si>
  <si>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</si>
  <si>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</si>
  <si>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</si>
  <si>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</si>
  <si>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</si>
  <si>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</si>
  <si>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</si>
  <si>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</si>
  <si>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</si>
  <si>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</si>
  <si>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</si>
  <si>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</si>
  <si>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</si>
  <si>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</si>
  <si>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</si>
  <si>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</si>
  <si>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</si>
  <si>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</si>
  <si>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</si>
  <si>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</si>
  <si>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</si>
  <si>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</si>
  <si>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</si>
  <si>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</si>
  <si>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</si>
  <si>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</si>
  <si>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</si>
  <si>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</si>
  <si>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</si>
  <si>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</si>
  <si>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</si>
  <si>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</si>
  <si>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</si>
  <si>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</si>
  <si>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</si>
  <si>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</si>
  <si>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</si>
  <si>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</si>
  <si>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</si>
  <si>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</si>
  <si>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</si>
  <si>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</si>
  <si>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</si>
  <si>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</si>
  <si>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</si>
  <si>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</si>
  <si>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</si>
  <si>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</si>
  <si>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</si>
  <si>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</si>
  <si>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</si>
  <si>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</si>
  <si>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</si>
  <si>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</si>
  <si>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</si>
  <si>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</si>
  <si>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</si>
  <si>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</si>
  <si>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</si>
  <si>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</si>
  <si>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</si>
  <si>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</si>
  <si>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</si>
  <si>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</si>
  <si>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</si>
  <si>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</si>
  <si>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</si>
  <si>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</si>
  <si>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</si>
  <si>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</si>
  <si>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</si>
  <si>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</si>
  <si>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</si>
  <si>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</si>
  <si>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</si>
  <si>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</si>
  <si>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</si>
  <si>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</si>
  <si>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</si>
  <si>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</si>
  <si>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</si>
  <si>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</si>
  <si>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</si>
  <si>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</si>
  <si>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</si>
  <si>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</si>
  <si>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</si>
  <si>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</si>
  <si>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</si>
  <si>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</si>
  <si>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</si>
  <si>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</si>
  <si>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</si>
  <si>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</si>
  <si>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</si>
  <si>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</si>
  <si>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</si>
  <si>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</si>
  <si>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</si>
  <si>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</si>
  <si>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</si>
  <si>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</si>
  <si>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</si>
  <si>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</si>
  <si>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</si>
  <si>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</si>
  <si>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</si>
  <si>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</si>
  <si>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</si>
  <si>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</si>
  <si>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</si>
  <si>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</si>
  <si>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</si>
  <si>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</si>
  <si>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</si>
  <si>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</si>
  <si>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</si>
  <si>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</si>
  <si>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</si>
  <si>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</si>
  <si>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</si>
  <si>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</si>
  <si>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</si>
  <si>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</si>
  <si>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</si>
  <si>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</si>
  <si>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</si>
  <si>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</si>
  <si>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</si>
  <si>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</si>
  <si>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</si>
  <si>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</si>
  <si>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</si>
  <si>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</si>
  <si>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</si>
  <si>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</si>
  <si>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</si>
  <si>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</si>
  <si>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</si>
  <si>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</si>
  <si>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</si>
  <si>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</si>
  <si>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</si>
  <si>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</si>
  <si>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</si>
  <si>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</si>
  <si>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</si>
  <si>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</si>
  <si>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</si>
  <si>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</si>
  <si>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</si>
  <si>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</si>
  <si>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</si>
  <si>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</si>
  <si>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</si>
  <si>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</si>
  <si>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</si>
  <si>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</si>
  <si>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</si>
  <si>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</si>
  <si>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</si>
  <si>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</si>
  <si>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</si>
  <si>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</si>
  <si>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</si>
  <si>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</si>
  <si>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</si>
  <si>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</si>
  <si>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</si>
  <si>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</si>
  <si>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</si>
  <si>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</si>
  <si>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</si>
  <si>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</si>
  <si>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</si>
  <si>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</si>
  <si>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</si>
  <si>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</si>
  <si>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</si>
  <si>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</si>
  <si>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</si>
  <si>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</si>
  <si>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</si>
  <si>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</si>
  <si>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</si>
  <si>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</si>
  <si>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</si>
  <si>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</si>
  <si>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</si>
  <si>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</si>
  <si>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</si>
  <si>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</si>
  <si>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</si>
  <si>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</si>
  <si>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</si>
  <si>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</si>
  <si>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</si>
  <si>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</si>
  <si>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</si>
  <si>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</si>
  <si>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</si>
  <si>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</si>
  <si>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</si>
  <si>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</si>
  <si>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</si>
  <si>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</si>
  <si>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</si>
  <si>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</si>
  <si>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</si>
  <si>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</si>
  <si>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</si>
  <si>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</si>
  <si>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</si>
  <si>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</si>
  <si>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</si>
  <si>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</si>
  <si>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</si>
  <si>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</si>
  <si>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</si>
  <si>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</si>
  <si>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</si>
  <si>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</si>
  <si>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</si>
  <si>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</si>
  <si>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</si>
  <si>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</si>
  <si>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</si>
  <si>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</si>
  <si>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</si>
  <si>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</si>
  <si>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</si>
  <si>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</si>
  <si>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</si>
  <si>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</si>
  <si>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</si>
  <si>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</si>
  <si>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</si>
  <si>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</si>
  <si>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</si>
  <si>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</si>
  <si>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</si>
  <si>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</si>
  <si>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</si>
  <si>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</si>
  <si>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</si>
  <si>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</si>
  <si>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</si>
  <si>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</si>
  <si>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</si>
  <si>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</si>
  <si>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</si>
  <si>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</si>
  <si>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</si>
  <si>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</si>
  <si>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</si>
  <si>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</si>
  <si>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</si>
  <si>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</si>
  <si>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</si>
  <si>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</si>
  <si>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</si>
  <si>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</si>
  <si>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</si>
  <si>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</si>
  <si>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</si>
  <si>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</si>
  <si>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</si>
  <si>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</si>
  <si>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</si>
  <si>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</si>
  <si>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</si>
  <si>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</si>
  <si>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</si>
  <si>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</si>
  <si>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</si>
  <si>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</si>
  <si>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</si>
  <si>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</si>
  <si>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</si>
  <si>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</si>
  <si>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</si>
  <si>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</si>
  <si>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</si>
  <si>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</si>
  <si>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</si>
  <si>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</si>
  <si>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</si>
  <si>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</si>
  <si>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</si>
  <si>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</si>
  <si>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</si>
  <si>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</si>
  <si>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</si>
  <si>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</si>
  <si>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</si>
  <si>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</si>
  <si>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</si>
  <si>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</si>
  <si>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</si>
  <si>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</si>
  <si>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</si>
  <si>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</si>
  <si>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</si>
  <si>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</si>
  <si>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</si>
  <si>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</si>
  <si>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</si>
  <si>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</si>
  <si>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</si>
  <si>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</si>
  <si>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</si>
  <si>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</si>
  <si>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</si>
  <si>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</si>
  <si>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</si>
  <si>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</si>
  <si>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</si>
  <si>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</si>
  <si>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</si>
  <si>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</si>
  <si>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</si>
  <si>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</si>
  <si>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</si>
  <si>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</si>
  <si>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</si>
  <si>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</si>
  <si>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</si>
  <si>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</si>
  <si>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</si>
  <si>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</si>
  <si>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</si>
  <si>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</si>
  <si>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</si>
  <si>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</si>
  <si>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</si>
  <si>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</si>
  <si>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</si>
  <si>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</si>
  <si>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</si>
  <si>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</si>
  <si>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</si>
  <si>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</si>
  <si>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</si>
  <si>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</si>
  <si>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</si>
  <si>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</si>
  <si>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</si>
  <si>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</si>
  <si>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</si>
  <si>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</si>
  <si>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</si>
  <si>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</si>
  <si>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</si>
  <si>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</si>
  <si>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</si>
  <si>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</si>
  <si>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</si>
  <si>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</si>
  <si>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</si>
  <si>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</si>
  <si>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</si>
  <si>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</si>
  <si>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</si>
  <si>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</si>
  <si>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</si>
  <si>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</si>
  <si>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</si>
  <si>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</si>
  <si>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</si>
  <si>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</si>
  <si>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</si>
  <si>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</si>
  <si>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</si>
  <si>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</si>
  <si>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</si>
  <si>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</si>
  <si>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</si>
  <si>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</si>
  <si>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</si>
  <si>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</si>
  <si>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</si>
  <si>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</si>
  <si>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</si>
  <si>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</si>
  <si>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</si>
  <si>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</si>
  <si>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</si>
  <si>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</si>
  <si>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</si>
  <si>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</si>
  <si>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</si>
  <si>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</si>
  <si>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</si>
  <si>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</si>
  <si>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</si>
  <si>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</si>
  <si>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</si>
  <si>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</si>
  <si>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</si>
  <si>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</si>
  <si>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</si>
  <si>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</si>
  <si>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</si>
  <si>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</si>
  <si>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</si>
  <si>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</si>
  <si>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</si>
  <si>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</si>
  <si>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</si>
  <si>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</si>
  <si>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</si>
  <si>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</si>
  <si>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</si>
  <si>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</si>
  <si>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</si>
  <si>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</si>
  <si>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</si>
  <si>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</si>
  <si>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</si>
  <si>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</si>
  <si>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</si>
  <si>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</si>
  <si>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</si>
  <si>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</si>
  <si>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</si>
  <si>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</si>
  <si>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</si>
  <si>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</si>
  <si>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</si>
  <si>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</si>
  <si>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</si>
  <si>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</si>
  <si>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</si>
  <si>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</si>
  <si>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</si>
  <si>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</si>
  <si>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</si>
  <si>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</si>
  <si>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</si>
  <si>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</si>
  <si>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</si>
  <si>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</si>
  <si>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</si>
  <si>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</si>
  <si>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</si>
  <si>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</si>
  <si>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</si>
  <si>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</si>
  <si>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</si>
  <si>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</si>
  <si>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</si>
  <si>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</si>
  <si>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</si>
  <si>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</si>
  <si>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</si>
  <si>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</si>
  <si>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</si>
  <si>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</si>
  <si>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</si>
  <si>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</si>
  <si>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</si>
  <si>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</si>
  <si>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</si>
  <si>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</si>
  <si>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</si>
  <si>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</si>
  <si>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</si>
  <si>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</si>
  <si>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</si>
  <si>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</si>
  <si>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</si>
  <si>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</si>
  <si>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</si>
  <si>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</si>
  <si>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</si>
  <si>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</si>
  <si>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</si>
  <si>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</si>
  <si>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</si>
  <si>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</si>
  <si>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</si>
  <si>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</si>
  <si>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</si>
  <si>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</si>
  <si>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</si>
  <si>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</si>
  <si>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</si>
  <si>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</si>
  <si>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</si>
  <si>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</si>
  <si>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</si>
  <si>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</si>
  <si>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</si>
  <si>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</si>
  <si>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</si>
  <si>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</si>
  <si>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</si>
  <si>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</si>
  <si>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</si>
  <si>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</si>
  <si>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</si>
  <si>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</si>
  <si>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</si>
  <si>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</si>
  <si>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</si>
  <si>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</si>
  <si>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</si>
  <si>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</si>
  <si>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</si>
  <si>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</si>
  <si>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</si>
  <si>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</si>
  <si>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</si>
  <si>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</si>
  <si>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</si>
  <si>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</si>
  <si>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</si>
  <si>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</si>
  <si>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</si>
  <si>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</si>
  <si>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</si>
  <si>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</si>
  <si>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</si>
  <si>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</si>
  <si>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</si>
  <si>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</si>
  <si>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</si>
  <si>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</si>
  <si>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</si>
  <si>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</si>
  <si>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</si>
  <si>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</si>
  <si>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</si>
  <si>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</si>
  <si>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</si>
  <si>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</si>
  <si>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</si>
  <si>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</si>
  <si>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</si>
  <si>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</si>
  <si>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</si>
  <si>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</si>
  <si>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</si>
  <si>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</si>
  <si>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</si>
  <si>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</si>
  <si>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</si>
  <si>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</si>
  <si>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</si>
  <si>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</si>
  <si>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</si>
  <si>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</si>
  <si>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</si>
  <si>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</si>
  <si>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</si>
  <si>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</si>
  <si>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</si>
  <si>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</si>
  <si>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</si>
  <si>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</si>
  <si>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</si>
  <si>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</si>
  <si>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</si>
  <si>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</si>
  <si>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</si>
  <si>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</si>
  <si>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</si>
  <si>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</si>
  <si>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</si>
  <si>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</si>
  <si>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</si>
  <si>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</si>
  <si>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</si>
  <si>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</si>
  <si>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</si>
  <si>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</si>
  <si>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</si>
  <si>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</si>
  <si>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</si>
  <si>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</si>
  <si>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</si>
  <si>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</si>
  <si>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</si>
  <si>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</si>
  <si>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</si>
  <si>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</si>
  <si>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</si>
  <si>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</si>
  <si>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</si>
  <si>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</si>
  <si>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</si>
  <si>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</si>
  <si>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</si>
  <si>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</si>
  <si>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</si>
  <si>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</si>
  <si>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</si>
  <si>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</si>
  <si>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</si>
  <si>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</si>
  <si>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</si>
  <si>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</si>
  <si>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</si>
  <si>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</si>
  <si>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</si>
  <si>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</si>
  <si>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</si>
  <si>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</si>
  <si>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</si>
  <si>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</si>
  <si>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</si>
  <si>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</si>
  <si>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</si>
  <si>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</si>
  <si>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</si>
  <si>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</si>
  <si>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</si>
  <si>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</si>
  <si>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</si>
  <si>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</si>
  <si>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</si>
  <si>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</si>
  <si>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</si>
  <si>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</si>
  <si>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</si>
  <si>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</si>
  <si>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</si>
  <si>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</si>
  <si>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</si>
  <si>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</si>
  <si>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</si>
  <si>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</si>
  <si>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</si>
  <si>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</si>
  <si>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</si>
  <si>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</si>
  <si>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</si>
  <si>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</si>
  <si>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</si>
  <si>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</si>
  <si>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</si>
  <si>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</si>
  <si>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</si>
  <si>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</si>
  <si>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</si>
  <si>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</si>
  <si>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</si>
  <si>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</si>
  <si>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</si>
  <si>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</si>
  <si>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</si>
  <si>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</si>
  <si>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</si>
  <si>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</si>
  <si>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</si>
  <si>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</si>
  <si>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</si>
  <si>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</si>
  <si>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</si>
  <si>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</si>
  <si>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</si>
  <si>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</si>
  <si>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</si>
  <si>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</si>
  <si>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</si>
  <si>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</si>
  <si>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</si>
  <si>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</si>
  <si>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</si>
  <si>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</si>
  <si>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</si>
  <si>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</si>
  <si>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</si>
  <si>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</si>
  <si>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</si>
  <si>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</si>
  <si>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</si>
  <si>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</si>
  <si>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</si>
  <si>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</si>
  <si>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</si>
  <si>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</si>
  <si>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</si>
  <si>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</si>
  <si>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</si>
  <si>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</si>
  <si>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</si>
  <si>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</si>
  <si>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</si>
  <si>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</si>
  <si>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</si>
  <si>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</si>
  <si>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</si>
  <si>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</si>
  <si>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</si>
  <si>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</si>
  <si>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</si>
  <si>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</si>
  <si>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</si>
  <si>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</si>
  <si>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</si>
  <si>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</si>
  <si>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</si>
  <si>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</si>
  <si>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</si>
  <si>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</si>
  <si>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</si>
  <si>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</si>
  <si>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</si>
  <si>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</si>
  <si>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</si>
  <si>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</si>
  <si>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</si>
  <si>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</si>
  <si>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</si>
  <si>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</si>
  <si>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</si>
  <si>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</si>
  <si>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</si>
  <si>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</si>
  <si>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</si>
  <si>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</si>
  <si>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</si>
  <si>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</si>
  <si>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</si>
  <si>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</si>
  <si>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</si>
  <si>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</si>
  <si>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</si>
  <si>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</si>
  <si>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</si>
  <si>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</si>
  <si>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</si>
  <si>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</si>
  <si>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</si>
  <si>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</si>
  <si>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</si>
  <si>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</si>
  <si>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</si>
  <si>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</si>
  <si>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</si>
  <si>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</si>
  <si>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</si>
  <si>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</si>
  <si>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</si>
  <si>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</si>
  <si>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</si>
  <si>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</si>
  <si>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</si>
  <si>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</si>
  <si>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</si>
  <si>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</si>
  <si>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</si>
  <si>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</si>
  <si>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</si>
  <si>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</si>
  <si>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</si>
  <si>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</si>
  <si>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</si>
  <si>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</si>
  <si>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</si>
  <si>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</si>
  <si>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</si>
  <si>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</si>
  <si>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</si>
  <si>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</si>
  <si>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</si>
  <si>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</si>
  <si>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</si>
  <si>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</si>
  <si>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</si>
  <si>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</si>
  <si>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</si>
  <si>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</si>
  <si>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</si>
  <si>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</si>
  <si>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</si>
  <si>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</si>
  <si>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</si>
  <si>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</si>
  <si>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</si>
  <si>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</si>
  <si>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</si>
  <si>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</si>
  <si>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</si>
  <si>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</si>
  <si>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</si>
  <si>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</si>
  <si>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</si>
  <si>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</si>
  <si>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</si>
  <si>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</si>
  <si>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</si>
  <si>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</si>
  <si>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</si>
  <si>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</si>
  <si>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</si>
  <si>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</si>
  <si>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</si>
  <si>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</si>
  <si>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</si>
  <si>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</si>
  <si>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</si>
  <si>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</si>
  <si>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</si>
  <si>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</si>
  <si>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</si>
  <si>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</si>
  <si>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</si>
  <si>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</si>
  <si>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</si>
  <si>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</si>
  <si>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</si>
  <si>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</si>
  <si>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</si>
  <si>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</si>
  <si>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</si>
  <si>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</si>
  <si>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</si>
  <si>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</si>
  <si>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</si>
  <si>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</si>
  <si>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</si>
  <si>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</si>
  <si>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</si>
  <si>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</si>
  <si>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</si>
  <si>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</si>
  <si>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</si>
  <si>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</si>
  <si>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</si>
  <si>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</si>
  <si>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</si>
  <si>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</si>
  <si>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</si>
  <si>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</si>
  <si>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</si>
  <si>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</si>
  <si>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</si>
  <si>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</si>
  <si>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</si>
  <si>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</si>
  <si>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</si>
  <si>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</si>
  <si>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</si>
  <si>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</si>
  <si>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</si>
  <si>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</si>
  <si>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</si>
  <si>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</si>
  <si>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</si>
  <si>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</si>
  <si>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</si>
  <si>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</si>
  <si>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</si>
  <si>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</si>
  <si>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</si>
  <si>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</si>
  <si>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</si>
  <si>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</si>
  <si>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</si>
  <si>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</si>
  <si>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</si>
  <si>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</si>
  <si>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</si>
  <si>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</si>
  <si>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</si>
  <si>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</si>
  <si>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</si>
  <si>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</si>
  <si>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</si>
  <si>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</si>
  <si>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</si>
  <si>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</si>
  <si>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</si>
  <si>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</si>
  <si>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</si>
  <si>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</si>
  <si>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</si>
  <si>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</si>
  <si>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</si>
  <si>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</si>
  <si>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</si>
  <si>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</si>
  <si>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</si>
  <si>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</si>
  <si>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</si>
  <si>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</si>
  <si>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</si>
  <si>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</si>
  <si>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</si>
  <si>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</si>
  <si>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</si>
  <si>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</si>
  <si>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</si>
  <si>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</si>
  <si>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</si>
  <si>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</si>
  <si>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</si>
  <si>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</si>
  <si>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</si>
  <si>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</si>
  <si>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</si>
  <si>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</si>
  <si>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</si>
  <si>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</si>
  <si>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</si>
  <si>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</si>
  <si>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</si>
  <si>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</si>
  <si>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</si>
  <si>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</si>
  <si>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</si>
  <si>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</si>
  <si>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</si>
  <si>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</si>
  <si>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</si>
  <si>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</si>
  <si>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</si>
  <si>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</si>
  <si>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</si>
  <si>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</si>
  <si>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</si>
  <si>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</si>
  <si>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</si>
  <si>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</si>
  <si>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</si>
  <si>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</si>
  <si>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</si>
  <si>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</si>
  <si>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</si>
  <si>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</si>
  <si>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</si>
  <si>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</si>
  <si>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</si>
  <si>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</si>
  <si>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</si>
  <si>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</si>
  <si>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</si>
  <si>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</si>
  <si>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</si>
  <si>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</si>
  <si>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</si>
  <si>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</si>
  <si>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</si>
  <si>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</si>
  <si>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</si>
  <si>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</si>
  <si>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</si>
  <si>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</si>
  <si>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</si>
  <si>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</si>
  <si>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</si>
  <si>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</si>
  <si>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</si>
  <si>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</si>
  <si>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</si>
  <si>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</si>
  <si>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</si>
  <si>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</si>
  <si>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</si>
  <si>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</si>
  <si>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</si>
  <si>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</si>
  <si>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</si>
  <si>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</si>
  <si>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</si>
  <si>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</si>
  <si>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</si>
  <si>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</si>
  <si>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</si>
  <si>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</si>
  <si>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</si>
  <si>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</si>
  <si>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</si>
  <si>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</si>
  <si>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</si>
  <si>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</si>
  <si>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</si>
  <si>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</si>
  <si>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</si>
  <si>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</si>
  <si>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</si>
  <si>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</si>
  <si>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</si>
  <si>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</si>
  <si>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</si>
  <si>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</si>
  <si>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</si>
  <si>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</si>
  <si>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</si>
  <si>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</si>
  <si>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</si>
  <si>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</si>
  <si>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</si>
  <si>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</si>
  <si>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</si>
  <si>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</si>
  <si>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</si>
  <si>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</si>
  <si>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</si>
  <si>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</si>
  <si>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</si>
  <si>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</si>
  <si>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</si>
  <si>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</si>
  <si>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</si>
  <si>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</si>
  <si>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</si>
  <si>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</si>
  <si>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</si>
  <si>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</si>
  <si>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</si>
  <si>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</si>
  <si>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</si>
  <si>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</si>
  <si>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</si>
  <si>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</si>
  <si>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</si>
  <si>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</si>
  <si>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</si>
  <si>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</si>
  <si>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</si>
  <si>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</si>
  <si>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</si>
  <si>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</si>
  <si>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</si>
  <si>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</si>
  <si>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</si>
  <si>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</si>
  <si>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</si>
  <si>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</si>
  <si>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</si>
  <si>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</si>
  <si>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</si>
  <si>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</si>
  <si>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</si>
  <si>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</si>
  <si>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</si>
  <si>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</si>
  <si>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</si>
  <si>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</si>
  <si>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</si>
  <si>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</si>
  <si>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</si>
  <si>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</si>
  <si>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</si>
  <si>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</si>
  <si>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</si>
  <si>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</si>
  <si>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</si>
  <si>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</si>
  <si>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</si>
  <si>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</si>
  <si>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</si>
  <si>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</si>
  <si>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</si>
  <si>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</si>
  <si>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</si>
  <si>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</si>
  <si>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</si>
  <si>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</si>
  <si>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</si>
  <si>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</si>
  <si>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</si>
  <si>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</si>
  <si>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</si>
  <si>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</si>
  <si>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</si>
  <si>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</si>
  <si>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</si>
  <si>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</si>
  <si>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</si>
  <si>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</si>
  <si>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</si>
  <si>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</si>
  <si>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</si>
  <si>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</si>
  <si>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</si>
  <si>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</si>
  <si>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</si>
  <si>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</si>
  <si>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</si>
  <si>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</si>
  <si>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</si>
  <si>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</si>
  <si>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</si>
  <si>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</si>
  <si>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</si>
  <si>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</si>
  <si>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</si>
  <si>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</si>
  <si>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</si>
  <si>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</si>
  <si>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</si>
  <si>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</si>
  <si>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</si>
  <si>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</si>
  <si>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</si>
  <si>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</si>
  <si>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</si>
  <si>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</si>
  <si>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</si>
  <si>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</si>
  <si>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</si>
  <si>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</si>
  <si>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</si>
  <si>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</si>
  <si>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</si>
  <si>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</si>
  <si>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</si>
  <si>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</si>
  <si>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</si>
  <si>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</si>
  <si>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</si>
  <si>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</si>
  <si>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</si>
  <si>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</si>
  <si>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</si>
  <si>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</si>
  <si>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</si>
  <si>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</si>
  <si>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</si>
  <si>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</si>
  <si>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</si>
  <si>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</si>
  <si>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</si>
  <si>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</si>
  <si>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</si>
  <si>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</si>
  <si>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</si>
  <si>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</si>
  <si>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</si>
  <si>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</si>
  <si>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</si>
  <si>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</si>
  <si>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</si>
  <si>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</si>
  <si>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</si>
  <si>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</si>
  <si>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</si>
  <si>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</si>
  <si>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</si>
  <si>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</si>
  <si>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</si>
  <si>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</si>
  <si>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</si>
  <si>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</si>
  <si>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</si>
  <si>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</si>
  <si>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</si>
  <si>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</si>
  <si>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</si>
  <si>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</si>
  <si>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</si>
  <si>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</si>
  <si>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</si>
  <si>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</si>
  <si>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</si>
  <si>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</si>
  <si>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</si>
  <si>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</si>
  <si>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</si>
  <si>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</si>
  <si>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</si>
  <si>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</si>
  <si>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</si>
  <si>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</si>
  <si>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</si>
  <si>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</si>
  <si>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</si>
  <si>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</si>
  <si>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</si>
  <si>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</si>
  <si>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</si>
  <si>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</si>
  <si>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</si>
  <si>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</si>
  <si>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</si>
  <si>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</si>
  <si>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</si>
  <si>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</si>
  <si>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</si>
  <si>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</si>
  <si>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</si>
  <si>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</si>
  <si>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</si>
  <si>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</si>
  <si>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</si>
  <si>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</si>
  <si>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</si>
  <si>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</si>
  <si>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</si>
  <si>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</si>
  <si>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</si>
  <si>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</si>
  <si>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</si>
  <si>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</si>
  <si>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</si>
  <si>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</si>
  <si>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</si>
  <si>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</si>
  <si>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</si>
  <si>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</si>
  <si>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</si>
  <si>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</si>
  <si>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</si>
  <si>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</si>
  <si>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</si>
  <si>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</si>
  <si>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</si>
  <si>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</si>
  <si>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</si>
  <si>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</si>
  <si>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</si>
  <si>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</si>
  <si>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</si>
  <si>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</si>
  <si>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</si>
  <si>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</si>
  <si>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</si>
  <si>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</si>
  <si>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</si>
  <si>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</si>
  <si>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</si>
  <si>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</si>
  <si>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</si>
  <si>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</si>
  <si>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</si>
  <si>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</si>
  <si>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</si>
  <si>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</si>
  <si>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</si>
  <si>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</si>
  <si>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</si>
  <si>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</si>
  <si>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</si>
  <si>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</si>
  <si>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</si>
  <si>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</si>
  <si>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</si>
  <si>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</si>
  <si>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</si>
  <si>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</si>
  <si>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</si>
  <si>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</si>
  <si>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</si>
  <si>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</si>
  <si>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</si>
  <si>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</si>
  <si>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</si>
  <si>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</si>
  <si>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</si>
  <si>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</si>
  <si>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</si>
  <si>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</si>
  <si>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</si>
  <si>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</si>
  <si>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</si>
  <si>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</si>
  <si>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</si>
  <si>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</si>
  <si>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</si>
  <si>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</si>
  <si>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</si>
  <si>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</si>
  <si>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</si>
  <si>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</si>
  <si>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</si>
  <si>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</si>
  <si>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</si>
  <si>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</si>
  <si>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</si>
  <si>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</si>
  <si>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</si>
  <si>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</si>
  <si>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</si>
  <si>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</si>
  <si>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</si>
  <si>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</si>
  <si>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</si>
  <si>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</si>
  <si>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</si>
  <si>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</si>
  <si>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</si>
  <si>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</si>
  <si>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</si>
  <si>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</si>
  <si>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</si>
  <si>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</si>
  <si>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</si>
  <si>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</si>
  <si>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</si>
  <si>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</si>
  <si>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</si>
  <si>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</si>
  <si>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</si>
  <si>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</si>
  <si>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</si>
  <si>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</si>
  <si>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</si>
  <si>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</si>
  <si>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</si>
  <si>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</si>
  <si>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</si>
  <si>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</si>
  <si>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</si>
  <si>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</si>
  <si>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</si>
  <si>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</si>
  <si>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</si>
  <si>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</si>
  <si>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</si>
  <si>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</si>
  <si>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</si>
  <si>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</si>
  <si>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</si>
  <si>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</si>
  <si>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</si>
  <si>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</si>
  <si>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</si>
  <si>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</si>
  <si>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</si>
  <si>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</si>
  <si>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</si>
  <si>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</si>
  <si>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</si>
  <si>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</si>
  <si>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</si>
  <si>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</si>
  <si>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</si>
  <si>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</si>
  <si>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</si>
  <si>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</si>
  <si>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</si>
  <si>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</si>
  <si>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</si>
  <si>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</si>
  <si>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</si>
  <si>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</si>
  <si>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</si>
  <si>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</si>
  <si>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</si>
  <si>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</si>
  <si>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</si>
  <si>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</si>
  <si>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</si>
  <si>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</si>
  <si>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</si>
  <si>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</si>
  <si>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</si>
  <si>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</si>
  <si>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</si>
  <si>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</si>
  <si>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</si>
  <si>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</si>
  <si>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</si>
  <si>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</si>
  <si>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</si>
  <si>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</si>
  <si>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</si>
  <si>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</si>
  <si>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</si>
  <si>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</si>
  <si>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</si>
  <si>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</si>
  <si>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</si>
  <si>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</si>
  <si>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</si>
  <si>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</si>
  <si>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</si>
  <si>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</si>
  <si>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</si>
  <si>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</si>
  <si>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</si>
  <si>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</si>
  <si>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</si>
  <si>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</si>
  <si>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</si>
  <si>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</si>
  <si>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</si>
  <si>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</si>
  <si>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</si>
  <si>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</si>
  <si>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</si>
  <si>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</si>
  <si>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</si>
  <si>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</si>
  <si>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</si>
  <si>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</si>
  <si>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</si>
  <si>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</si>
  <si>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</si>
  <si>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</si>
  <si>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</si>
  <si>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</si>
  <si>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</si>
  <si>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</si>
  <si>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</si>
  <si>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</si>
  <si>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</si>
  <si>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</si>
  <si>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</si>
  <si>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</si>
  <si>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</si>
  <si>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</si>
  <si>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</si>
  <si>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</si>
  <si>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</si>
  <si>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</si>
  <si>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</si>
  <si>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</si>
  <si>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</si>
  <si>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</si>
  <si>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</si>
  <si>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</si>
  <si>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</si>
  <si>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</si>
  <si>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</si>
  <si>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</si>
  <si>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</si>
  <si>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</si>
  <si>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</si>
  <si>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</si>
  <si>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</si>
  <si>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</si>
  <si>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</si>
  <si>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</si>
  <si>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</si>
  <si>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</si>
  <si>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</si>
  <si>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</si>
  <si>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</si>
  <si>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</si>
  <si>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</si>
  <si>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</si>
  <si>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</si>
  <si>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</si>
  <si>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</si>
  <si>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</si>
  <si>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</si>
  <si>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</si>
  <si>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</si>
  <si>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</si>
  <si>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</si>
  <si>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</si>
  <si>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</si>
  <si>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</si>
  <si>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</si>
  <si>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</si>
  <si>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</si>
  <si>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</si>
  <si>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</si>
  <si>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</si>
  <si>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</si>
  <si>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</si>
  <si>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</si>
  <si>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</si>
  <si>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</si>
  <si>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</si>
  <si>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</si>
  <si>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</si>
  <si>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</si>
  <si>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</si>
  <si>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</si>
  <si>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</si>
  <si>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</si>
  <si>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</si>
  <si>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</si>
  <si>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</si>
  <si>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</si>
  <si>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</si>
  <si>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</si>
  <si>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</si>
  <si>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</si>
  <si>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</si>
  <si>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</si>
  <si>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</si>
  <si>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</si>
  <si>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</si>
  <si>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</si>
  <si>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</si>
  <si>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</si>
  <si>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</si>
  <si>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</si>
  <si>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</si>
  <si>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</si>
  <si>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</si>
  <si>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</si>
  <si>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</si>
  <si>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</si>
  <si>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</si>
  <si>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</si>
  <si>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</si>
  <si>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</si>
  <si>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</si>
  <si>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</si>
  <si>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</si>
  <si>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</si>
  <si>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</si>
  <si>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</si>
  <si>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</si>
  <si>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</si>
  <si>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</si>
  <si>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</si>
  <si>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</si>
  <si>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</si>
  <si>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</si>
  <si>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</si>
  <si>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</si>
  <si>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</si>
  <si>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</si>
  <si>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</si>
  <si>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</si>
  <si>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</si>
  <si>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</si>
  <si>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</si>
  <si>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</si>
  <si>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</si>
  <si>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</si>
  <si>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</si>
  <si>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</si>
  <si>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</si>
  <si>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</si>
  <si>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</si>
  <si>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</si>
  <si>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</si>
  <si>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</si>
  <si>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</si>
  <si>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</si>
  <si>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</si>
  <si>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</si>
  <si>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</si>
  <si>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</si>
  <si>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</si>
  <si>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</si>
  <si>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</si>
  <si>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</si>
  <si>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</si>
  <si>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</si>
  <si>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</si>
  <si>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</si>
  <si>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</si>
  <si>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</si>
  <si>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</si>
  <si>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</si>
  <si>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</si>
  <si>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</si>
  <si>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</si>
  <si>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</si>
  <si>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</si>
  <si>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</si>
  <si>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</si>
  <si>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</si>
  <si>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</si>
  <si>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</si>
  <si>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</si>
  <si>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</si>
  <si>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</si>
  <si>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</si>
  <si>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</si>
  <si>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</si>
  <si>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</si>
  <si>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</si>
  <si>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</si>
  <si>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</si>
  <si>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</si>
  <si>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</si>
  <si>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</si>
  <si>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</si>
  <si>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</si>
  <si>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</si>
  <si>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</si>
  <si>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</si>
  <si>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</si>
  <si>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</si>
  <si>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</si>
  <si>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</si>
  <si>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</si>
  <si>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</si>
  <si>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</si>
  <si>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</si>
  <si>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</si>
  <si>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</si>
  <si>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</si>
  <si>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</si>
  <si>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</si>
  <si>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</si>
  <si>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</si>
  <si>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</si>
  <si>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</si>
  <si>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</si>
  <si>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</si>
  <si>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</si>
  <si>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</si>
  <si>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</si>
  <si>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</si>
  <si>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</si>
  <si>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</si>
  <si>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</si>
  <si>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</si>
  <si>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</si>
  <si>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</si>
  <si>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</si>
  <si>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</si>
  <si>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</si>
  <si>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</si>
  <si>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</si>
  <si>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</si>
  <si>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</si>
  <si>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</si>
  <si>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</si>
  <si>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</si>
  <si>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</si>
  <si>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</si>
  <si>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</si>
  <si>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</si>
  <si>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</si>
  <si>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</si>
  <si>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</si>
  <si>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</si>
  <si>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</si>
  <si>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</si>
  <si>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</si>
  <si>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</si>
  <si>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</si>
  <si>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</si>
  <si>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</si>
  <si>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</si>
  <si>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</si>
  <si>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</si>
  <si>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</si>
  <si>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</si>
  <si>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</si>
  <si>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</si>
  <si>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</si>
  <si>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</si>
  <si>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</si>
  <si>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</si>
  <si>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</si>
  <si>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</si>
  <si>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</si>
  <si>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</si>
  <si>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</si>
  <si>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</si>
  <si>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</si>
  <si>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</si>
  <si>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</si>
  <si>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</si>
  <si>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</si>
  <si>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</si>
  <si>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</si>
  <si>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</si>
  <si>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</si>
  <si>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</si>
  <si>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</si>
  <si>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</si>
  <si>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</si>
  <si>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</si>
  <si>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</si>
  <si>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</si>
  <si>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</si>
  <si>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</si>
  <si>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</si>
  <si>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</si>
  <si>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</si>
  <si>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</si>
  <si>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</si>
  <si>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</si>
  <si>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</si>
  <si>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</si>
  <si>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</si>
  <si>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</si>
  <si>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</si>
  <si>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</si>
  <si>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</si>
  <si>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</si>
  <si>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</si>
  <si>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</si>
  <si>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</si>
  <si>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</si>
  <si>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</si>
  <si>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</si>
  <si>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</si>
  <si>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</si>
  <si>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</si>
  <si>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</si>
  <si>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</si>
  <si>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</si>
  <si>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</si>
  <si>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</si>
  <si>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</si>
  <si>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</si>
  <si>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</si>
  <si>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</si>
  <si>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</si>
  <si>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</si>
  <si>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</si>
  <si>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</si>
  <si>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</si>
  <si>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</si>
  <si>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</si>
  <si>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</si>
  <si>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</si>
  <si>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</si>
  <si>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</si>
  <si>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</si>
  <si>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</si>
  <si>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</si>
  <si>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</si>
  <si>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</si>
  <si>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</si>
  <si>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</si>
  <si>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</si>
  <si>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</si>
  <si>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</si>
  <si>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</si>
  <si>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</si>
  <si>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</si>
  <si>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</si>
  <si>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</si>
  <si>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</si>
  <si>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</si>
  <si>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</si>
  <si>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</si>
  <si>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</si>
  <si>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</si>
  <si>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</si>
  <si>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</si>
  <si>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</si>
  <si>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</si>
  <si>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</si>
  <si>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</si>
  <si>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</si>
  <si>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</si>
  <si>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</si>
  <si>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</si>
  <si>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</si>
  <si>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</si>
  <si>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</si>
  <si>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</si>
  <si>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</si>
  <si>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2021-27-27001162020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</si>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</sst>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185"/>
      <c r="I20" s="148" t="s">
        <v>628</v>
      </c>
      <c r="J20" s="149" t="s">
        <v>630</v>
      </c>
      <c r="K20" s="150">
        <v>1533630000</v>
      </c>
      <c r="L20" s="151">
        <v>44197</v>
      </c>
      <c r="M20" s="151">
        <v>44561</v>
      </c>
      <c r="N20" s="134">
        <f>+(M20-L20)/30</f>
        <v>12.133333333333333</v>
      </c>
      <c r="O20" s="137"/>
      <c r="U20" s="133"/>
      <c r="V20" s="105">
        <f ca="1">NOW()</f>
        <v>44193.475161226852</v>
      </c>
      <c r="W20" s="105">
        <f ca="1">NOW()</f>
        <v>44193.475161226852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PAZCIFÍCATE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76681500</v>
      </c>
      <c r="F185" s="92"/>
      <c r="G185" s="93"/>
      <c r="H185" s="88"/>
      <c r="I185" s="90" t="s">
        <v>2627</v>
      </c>
      <c r="J185" s="165">
        <f>+SUM(M179:M183)</f>
        <v>0.04</v>
      </c>
      <c r="K185" s="201" t="s">
        <v>2628</v>
      </c>
      <c r="L185" s="201"/>
      <c r="M185" s="94">
        <f>+J185*(SUM(K20:K35))</f>
        <v>61345200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42037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terms/"/>
    <ds:schemaRef ds:uri="http://purl.org/dc/elements/1.1/"/>
    <ds:schemaRef ds:uri="4fb10211-09fb-4e80-9f0b-184718d5d98c"/>
    <ds:schemaRef ds:uri="http://www.w3.org/XML/1998/namespace"/>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2020-12-28T16:24:22Z</cp:lastPrinted>
  <dcterms:created xsi:type="dcterms:W3CDTF">2020-10-14T21:57:42Z</dcterms:created>
  <dcterms:modified xsi:type="dcterms:W3CDTF">2020-12-28T16:24:38Z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