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au\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392" windowHeight="583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<sst xmlns="http://schemas.openxmlformats.org/spreadsheetml/2006/main" count="3065" uniqueCount="2692">
  <si>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</si>
  <si>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</si>
  <si>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</si>
  <si>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</si>
  <si>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</si>
  <si>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</si>
  <si>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</si>
  <si>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</si>
  <si>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</si>
  <si>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</si>
  <si>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</si>
  <si>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</si>
  <si>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</si>
  <si>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</si>
  <si>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</si>
  <si>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</si>
  <si>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</si>
  <si>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</si>
  <si>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</si>
  <si>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</si>
  <si>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</si>
  <si>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</si>
  <si>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</si>
  <si>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</si>
  <si>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</si>
  <si>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</si>
  <si>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</si>
  <si>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</si>
  <si>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</si>
  <si>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</si>
  <si>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</si>
  <si>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</si>
  <si>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</si>
  <si>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</si>
  <si>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</si>
  <si>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</si>
  <si>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</si>
  <si>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</si>
  <si>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</si>
  <si>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</si>
  <si>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</si>
  <si>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</si>
  <si>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</si>
  <si>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</si>
  <si>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</si>
  <si>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</si>
  <si>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</si>
  <si>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</si>
  <si>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</si>
  <si>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</si>
  <si>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</si>
  <si>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</si>
  <si>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</si>
  <si>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</si>
  <si>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</si>
  <si>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</si>
  <si>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</si>
  <si>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</si>
  <si>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</si>
  <si>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</si>
  <si>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</si>
  <si>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</si>
  <si>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</si>
  <si>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</si>
  <si>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</si>
  <si>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</si>
  <si>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</si>
  <si>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</si>
  <si>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</si>
  <si>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</si>
  <si>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</si>
  <si>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</si>
  <si>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</si>
  <si>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</si>
  <si>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</si>
  <si>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</si>
  <si>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</si>
  <si>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</si>
  <si>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</si>
  <si>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</si>
  <si>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</si>
  <si>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</si>
  <si>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</si>
  <si>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</si>
  <si>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</si>
  <si>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</si>
  <si>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</si>
  <si>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</si>
  <si>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</si>
  <si>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</si>
  <si>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</si>
  <si>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</si>
  <si>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</si>
  <si>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</si>
  <si>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</si>
  <si>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</si>
  <si>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</si>
  <si>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</si>
  <si>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</si>
  <si>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</si>
  <si>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</si>
  <si>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</si>
  <si>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</si>
  <si>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</si>
  <si>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</si>
  <si>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</si>
  <si>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</si>
  <si>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</si>
  <si>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</si>
  <si>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</si>
  <si>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</si>
  <si>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</si>
  <si>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</si>
  <si>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</si>
  <si>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</si>
  <si>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</si>
  <si>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</si>
  <si>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</si>
  <si>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</si>
  <si>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</si>
  <si>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</si>
  <si>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</si>
  <si>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</si>
  <si>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</si>
  <si>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</si>
  <si>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</si>
  <si>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</si>
  <si>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</si>
  <si>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</si>
  <si>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</si>
  <si>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</si>
  <si>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</si>
  <si>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</si>
  <si>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</si>
  <si>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</si>
  <si>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</si>
  <si>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</si>
  <si>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</si>
  <si>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</si>
  <si>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</si>
  <si>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</si>
  <si>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</si>
  <si>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</si>
  <si>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</si>
  <si>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</si>
  <si>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</si>
  <si>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</si>
  <si>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</si>
  <si>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</si>
  <si>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</si>
  <si>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</si>
  <si>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</si>
  <si>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</si>
  <si>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</si>
  <si>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</si>
  <si>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</si>
  <si>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</si>
  <si>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</si>
  <si>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</si>
  <si>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</si>
  <si>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</si>
  <si>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</si>
  <si>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</si>
  <si>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</si>
  <si>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</si>
  <si>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</si>
  <si>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</si>
  <si>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</si>
  <si>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</si>
  <si>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</si>
  <si>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</si>
  <si>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</si>
  <si>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</si>
  <si>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</si>
  <si>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</si>
  <si>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</si>
  <si>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</si>
  <si>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</si>
  <si>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</si>
  <si>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</si>
  <si>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</si>
  <si>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</si>
  <si>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</si>
  <si>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</si>
  <si>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</si>
  <si>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</si>
  <si>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</si>
  <si>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</si>
  <si>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</si>
  <si>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</si>
  <si>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</si>
  <si>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</si>
  <si>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</si>
  <si>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</si>
  <si>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</si>
  <si>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</si>
  <si>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</si>
  <si>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</si>
  <si>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</si>
  <si>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</si>
  <si>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</si>
  <si>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</si>
  <si>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</si>
  <si>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</si>
  <si>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</si>
  <si>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</si>
  <si>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</si>
  <si>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</si>
  <si>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</si>
  <si>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</si>
  <si>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</si>
  <si>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</si>
  <si>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</si>
  <si>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</si>
  <si>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</si>
  <si>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</si>
  <si>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</si>
  <si>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</si>
  <si>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</si>
  <si>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</si>
  <si>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</si>
  <si>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</si>
  <si>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</si>
  <si>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</si>
  <si>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</si>
  <si>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</si>
  <si>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</si>
  <si>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</si>
  <si>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</si>
  <si>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</si>
  <si>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</si>
  <si>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</si>
  <si>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</si>
  <si>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</si>
  <si>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</si>
  <si>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</si>
  <si>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</si>
  <si>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</si>
  <si>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</si>
  <si>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</si>
  <si>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</si>
  <si>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</si>
  <si>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</si>
  <si>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</si>
  <si>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</si>
  <si>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</si>
  <si>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</si>
  <si>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</si>
  <si>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</si>
  <si>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</si>
  <si>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</si>
  <si>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</si>
  <si>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</si>
  <si>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</si>
  <si>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</si>
  <si>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</si>
  <si>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</si>
  <si>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</si>
  <si>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</si>
  <si>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</si>
  <si>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</si>
  <si>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</si>
  <si>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</si>
  <si>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</si>
  <si>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</si>
  <si>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</si>
  <si>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</si>
  <si>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</si>
  <si>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</si>
  <si>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</si>
  <si>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</si>
  <si>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</si>
  <si>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</si>
  <si>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</si>
  <si>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</si>
  <si>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</si>
  <si>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</si>
  <si>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</si>
  <si>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</si>
  <si>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</si>
  <si>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</si>
  <si>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</si>
  <si>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</si>
  <si>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</si>
  <si>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</si>
  <si>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</si>
  <si>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</si>
  <si>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</si>
  <si>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</si>
  <si>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</si>
  <si>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</si>
  <si>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</si>
  <si>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</si>
  <si>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</si>
  <si>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</si>
  <si>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</si>
  <si>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</si>
  <si>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</si>
  <si>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</si>
  <si>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</si>
  <si>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</si>
  <si>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</si>
  <si>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</si>
  <si>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</si>
  <si>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</si>
  <si>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</si>
  <si>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</si>
  <si>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</si>
  <si>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</si>
  <si>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</si>
  <si>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</si>
  <si>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</si>
  <si>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</si>
  <si>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</si>
  <si>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</si>
  <si>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</si>
  <si>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</si>
  <si>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</si>
  <si>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</si>
  <si>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</si>
  <si>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</si>
  <si>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</si>
  <si>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</si>
  <si>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</si>
  <si>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</si>
  <si>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</si>
  <si>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</si>
  <si>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</si>
  <si>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</si>
  <si>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</si>
  <si>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</si>
  <si>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</si>
  <si>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</si>
  <si>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</si>
  <si>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</si>
  <si>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</si>
  <si>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</si>
  <si>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</si>
  <si>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</si>
  <si>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</si>
  <si>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</si>
  <si>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</si>
  <si>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</si>
  <si>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</si>
  <si>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</si>
  <si>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</si>
  <si>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</si>
  <si>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</si>
  <si>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</si>
  <si>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</si>
  <si>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</si>
  <si>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</si>
  <si>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</si>
  <si>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</si>
  <si>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</si>
  <si>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</si>
  <si>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</si>
  <si>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</si>
  <si>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</si>
  <si>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</si>
  <si>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</si>
  <si>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</si>
  <si>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</si>
  <si>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</si>
  <si>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</si>
  <si>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</si>
  <si>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</si>
  <si>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</si>
  <si>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</si>
  <si>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</si>
  <si>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</si>
  <si>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</si>
  <si>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</si>
  <si>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</si>
  <si>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</si>
  <si>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</si>
  <si>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</si>
  <si>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</si>
  <si>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</si>
  <si>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</si>
  <si>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</si>
  <si>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</si>
  <si>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</si>
  <si>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</si>
  <si>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</si>
  <si>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</si>
  <si>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</si>
  <si>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</si>
  <si>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</si>
  <si>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</si>
  <si>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</si>
  <si>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</si>
  <si>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</si>
  <si>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</si>
  <si>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</si>
  <si>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</si>
  <si>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</si>
  <si>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</si>
  <si>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</si>
  <si>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</si>
  <si>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</si>
  <si>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</si>
  <si>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</si>
  <si>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</si>
  <si>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</si>
  <si>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</si>
  <si>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</si>
  <si>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</si>
  <si>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</si>
  <si>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</si>
  <si>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</si>
  <si>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</si>
  <si>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</si>
  <si>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</si>
  <si>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</si>
  <si>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</si>
  <si>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</si>
  <si>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</si>
  <si>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</si>
  <si>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</si>
  <si>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</si>
  <si>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</si>
  <si>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</si>
  <si>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</si>
  <si>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</si>
  <si>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</si>
  <si>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</si>
  <si>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</si>
  <si>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</si>
  <si>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</si>
  <si>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</si>
  <si>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</si>
  <si>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</si>
  <si>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</si>
  <si>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</si>
  <si>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</si>
  <si>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</si>
  <si>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</si>
  <si>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</si>
  <si>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</si>
  <si>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</si>
  <si>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</si>
  <si>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</si>
  <si>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</si>
  <si>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</si>
  <si>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</si>
  <si>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</si>
  <si>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</si>
  <si>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</si>
  <si>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</si>
  <si>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</si>
  <si>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</si>
  <si>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</si>
  <si>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</si>
  <si>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</si>
  <si>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</si>
  <si>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</si>
  <si>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</si>
  <si>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</si>
  <si>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</si>
  <si>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</si>
  <si>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</si>
  <si>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</si>
  <si>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</si>
  <si>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</si>
  <si>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</si>
  <si>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</si>
  <si>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</si>
  <si>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</si>
  <si>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</si>
  <si>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</si>
  <si>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</si>
  <si>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</si>
  <si>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</si>
  <si>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</si>
  <si>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</si>
  <si>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</si>
  <si>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</si>
  <si>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</si>
  <si>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</si>
  <si>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</si>
  <si>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</si>
  <si>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</si>
  <si>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</si>
  <si>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</si>
  <si>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</si>
  <si>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</si>
  <si>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</si>
  <si>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</si>
  <si>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</si>
  <si>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</si>
  <si>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</si>
  <si>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</si>
  <si>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</si>
  <si>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</si>
  <si>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</si>
  <si>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</si>
  <si>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</si>
  <si>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</si>
  <si>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</si>
  <si>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</si>
  <si>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</si>
  <si>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</si>
  <si>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</si>
  <si>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</si>
  <si>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</si>
  <si>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</si>
  <si>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</si>
  <si>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</si>
  <si>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</si>
  <si>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</si>
  <si>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</si>
  <si>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</si>
  <si>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</si>
  <si>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</si>
  <si>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</si>
  <si>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</si>
  <si>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</si>
  <si>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</si>
  <si>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</si>
  <si>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</si>
  <si>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</si>
  <si>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</si>
  <si>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</si>
  <si>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</si>
  <si>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</si>
  <si>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</si>
  <si>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</si>
  <si>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</si>
  <si>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</si>
  <si>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</si>
  <si>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</si>
  <si>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</si>
  <si>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</si>
  <si>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</si>
  <si>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</si>
  <si>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</si>
  <si>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</si>
  <si>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</si>
  <si>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</si>
  <si>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</si>
  <si>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</si>
  <si>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</si>
  <si>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</si>
  <si>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</si>
  <si>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</si>
  <si>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</si>
  <si>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</si>
  <si>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</si>
  <si>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</si>
  <si>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</si>
  <si>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</si>
  <si>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</si>
  <si>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</si>
  <si>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</si>
  <si>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</si>
  <si>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</si>
  <si>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</si>
  <si>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</si>
  <si>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</si>
  <si>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</si>
  <si>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</si>
  <si>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</si>
  <si>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</si>
  <si>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</si>
  <si>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</si>
  <si>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</si>
  <si>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</si>
  <si>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</si>
  <si>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</si>
  <si>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</si>
  <si>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</si>
  <si>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</si>
  <si>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</si>
  <si>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</si>
  <si>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</si>
  <si>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</si>
  <si>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</si>
  <si>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</si>
  <si>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</si>
  <si>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</si>
  <si>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</si>
  <si>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</si>
  <si>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</si>
  <si>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</si>
  <si>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</si>
  <si>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</si>
  <si>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</si>
  <si>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</si>
  <si>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</si>
  <si>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</si>
  <si>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</si>
  <si>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</si>
  <si>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</si>
  <si>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</si>
  <si>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</si>
  <si>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</si>
  <si>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</si>
  <si>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</si>
  <si>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</si>
  <si>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</si>
  <si>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</si>
  <si>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</si>
  <si>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</si>
  <si>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</si>
  <si>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</si>
  <si>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</si>
  <si>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</si>
  <si>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</si>
  <si>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</si>
  <si>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</si>
  <si>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</si>
  <si>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</si>
  <si>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</si>
  <si>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</si>
  <si>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</si>
  <si>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</si>
  <si>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</si>
  <si>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</si>
  <si>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</si>
  <si>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</si>
  <si>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</si>
  <si>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</si>
  <si>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</si>
  <si>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</si>
  <si>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</si>
  <si>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</si>
  <si>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</si>
  <si>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</si>
  <si>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</si>
  <si>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</si>
  <si>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</si>
  <si>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</si>
  <si>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</si>
  <si>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</si>
  <si>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</si>
  <si>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</si>
  <si>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</si>
  <si>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</si>
  <si>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</si>
  <si>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</si>
  <si>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</si>
  <si>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</si>
  <si>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</si>
  <si>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</si>
  <si>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</si>
  <si>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</si>
  <si>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</si>
  <si>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</si>
  <si>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</si>
  <si>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</si>
  <si>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</si>
  <si>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</si>
  <si>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</si>
  <si>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</si>
  <si>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</si>
  <si>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</si>
  <si>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</si>
  <si>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</si>
  <si>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</si>
  <si>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</si>
  <si>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</si>
  <si>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</si>
  <si>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</si>
  <si>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</si>
  <si>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</si>
  <si>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</si>
  <si>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</si>
  <si>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</si>
  <si>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</si>
  <si>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</si>
  <si>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</si>
  <si>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</si>
  <si>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</si>
  <si>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</si>
  <si>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</si>
  <si>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</si>
  <si>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</si>
  <si>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</si>
  <si>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</si>
  <si>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</si>
  <si>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</si>
  <si>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</si>
  <si>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</si>
  <si>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</si>
  <si>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</si>
  <si>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</si>
  <si>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</si>
  <si>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</si>
  <si>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</si>
  <si>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</si>
  <si>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</si>
  <si>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</si>
  <si>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</si>
  <si>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</si>
  <si>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</si>
  <si>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</si>
  <si>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</si>
  <si>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</si>
  <si>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</si>
  <si>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</si>
  <si>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</si>
  <si>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</si>
  <si>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</si>
  <si>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</si>
  <si>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</si>
  <si>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</si>
  <si>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</si>
  <si>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</si>
  <si>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</si>
  <si>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</si>
  <si>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</si>
  <si>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</si>
  <si>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</si>
  <si>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</si>
  <si>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</si>
  <si>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</si>
  <si>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</si>
  <si>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</si>
  <si>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</si>
  <si>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</si>
  <si>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</si>
  <si>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</si>
  <si>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</si>
  <si>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</si>
  <si>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</si>
  <si>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</si>
  <si>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</si>
  <si>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</si>
  <si>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</si>
  <si>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</si>
  <si>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</si>
  <si>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</si>
  <si>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</si>
  <si>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</si>
  <si>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</si>
  <si>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</si>
  <si>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</si>
  <si>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</si>
  <si>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</si>
  <si>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</si>
  <si>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</si>
  <si>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</si>
  <si>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</si>
  <si>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</si>
  <si>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</si>
  <si>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</si>
  <si>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</si>
  <si>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</si>
  <si>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</si>
  <si>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</si>
  <si>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</si>
  <si>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</si>
  <si>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</si>
  <si>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</si>
  <si>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</si>
  <si>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</si>
  <si>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</si>
  <si>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</si>
  <si>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</si>
  <si>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</si>
  <si>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</si>
  <si>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</si>
  <si>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</si>
  <si>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</si>
  <si>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</si>
  <si>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</si>
  <si>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</si>
  <si>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</si>
  <si>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</si>
  <si>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</si>
  <si>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</si>
  <si>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</si>
  <si>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</si>
  <si>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</si>
  <si>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</si>
  <si>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</si>
  <si>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</si>
  <si>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</si>
  <si>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</si>
  <si>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</si>
  <si>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</si>
  <si>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</si>
  <si>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</si>
  <si>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</si>
  <si>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</si>
  <si>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</si>
  <si>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</si>
  <si>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</si>
  <si>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</si>
  <si>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</si>
  <si>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</si>
  <si>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</si>
  <si>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</si>
  <si>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</si>
  <si>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</si>
  <si>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</si>
  <si>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</si>
  <si>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</si>
  <si>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</si>
  <si>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</si>
  <si>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</si>
  <si>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</si>
  <si>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</si>
  <si>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</si>
  <si>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</si>
  <si>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</si>
  <si>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</si>
  <si>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</si>
  <si>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</si>
  <si>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</si>
  <si>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</si>
  <si>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</si>
  <si>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</si>
  <si>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</si>
  <si>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</si>
  <si>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</si>
  <si>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</si>
  <si>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</si>
  <si>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</si>
  <si>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</si>
  <si>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</si>
  <si>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</si>
  <si>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</si>
  <si>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</si>
  <si>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</si>
  <si>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</si>
  <si>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</si>
  <si>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</si>
  <si>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</si>
  <si>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</si>
  <si>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</si>
  <si>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</si>
  <si>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</si>
  <si>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</si>
  <si>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</si>
  <si>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</si>
  <si>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</si>
  <si>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</si>
  <si>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</si>
  <si>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</si>
  <si>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</si>
  <si>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</si>
  <si>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</si>
  <si>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</si>
  <si>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</si>
  <si>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</si>
  <si>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</si>
  <si>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</si>
  <si>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</si>
  <si>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</si>
  <si>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</si>
  <si>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</si>
  <si>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</si>
  <si>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</si>
  <si>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</si>
  <si>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</si>
  <si>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</si>
  <si>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</si>
  <si>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</si>
  <si>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</si>
  <si>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</si>
  <si>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</si>
  <si>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</si>
  <si>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</si>
  <si>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</si>
  <si>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</si>
  <si>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</si>
  <si>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</si>
  <si>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</si>
  <si>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</si>
  <si>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</si>
  <si>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</si>
  <si>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</si>
  <si>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</si>
  <si>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</si>
  <si>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</si>
  <si>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</si>
  <si>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</si>
  <si>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</si>
  <si>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</si>
  <si>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</si>
  <si>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</si>
  <si>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</si>
  <si>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</si>
  <si>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</si>
  <si>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</si>
  <si>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</si>
  <si>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</si>
  <si>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</si>
  <si>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</si>
  <si>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</si>
  <si>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</si>
  <si>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</si>
  <si>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</si>
  <si>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</si>
  <si>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</si>
  <si>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</si>
  <si>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</si>
  <si>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</si>
  <si>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</si>
  <si>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</si>
  <si>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</si>
  <si>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</si>
  <si>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</si>
  <si>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</si>
  <si>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</si>
  <si>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</si>
  <si>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</si>
  <si>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</si>
  <si>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</si>
  <si>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</si>
  <si>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</si>
  <si>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</si>
  <si>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</si>
  <si>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</si>
  <si>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</si>
  <si>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</si>
  <si>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</si>
  <si>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</si>
  <si>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</si>
  <si>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</si>
  <si>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</si>
  <si>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</si>
  <si>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</si>
  <si>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</si>
  <si>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</si>
  <si>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</si>
  <si>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</si>
  <si>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</si>
  <si>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</si>
  <si>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</si>
  <si>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</si>
  <si>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</si>
  <si>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</si>
  <si>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</si>
  <si>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</si>
  <si>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</si>
  <si>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</si>
  <si>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</si>
  <si>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</si>
  <si>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</si>
  <si>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</si>
  <si>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</si>
  <si>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</si>
  <si>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</si>
  <si>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</si>
  <si>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</si>
  <si>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</si>
  <si>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</si>
  <si>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</si>
  <si>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</si>
  <si>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</si>
  <si>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</si>
  <si>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</si>
  <si>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</si>
  <si>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</si>
  <si>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</si>
  <si>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</si>
  <si>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</si>
  <si>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</si>
  <si>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</si>
  <si>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</si>
  <si>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</si>
  <si>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</si>
  <si>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</si>
  <si>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</si>
  <si>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</si>
  <si>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</si>
  <si>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</si>
  <si>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</si>
  <si>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</si>
  <si>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</si>
  <si>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</si>
  <si>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</si>
  <si>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</si>
  <si>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</si>
  <si>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</si>
  <si>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</si>
  <si>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</si>
  <si>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</si>
  <si>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</si>
  <si>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</si>
  <si>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</si>
  <si>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</si>
  <si>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</si>
  <si>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</si>
  <si>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</si>
  <si>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</si>
  <si>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</si>
  <si>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</si>
  <si>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</si>
  <si>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</si>
  <si>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</si>
  <si>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</si>
  <si>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</si>
  <si>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</si>
  <si>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</si>
  <si>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</si>
  <si>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</si>
  <si>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</si>
  <si>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</si>
  <si>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</si>
  <si>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</si>
  <si>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</si>
  <si>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</si>
  <si>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</si>
  <si>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</si>
  <si>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</si>
  <si>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</si>
  <si>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</si>
  <si>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</si>
  <si>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</si>
  <si>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</si>
  <si>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</si>
  <si>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</si>
  <si>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</si>
  <si>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</si>
  <si>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</si>
  <si>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</si>
  <si>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</si>
  <si>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</si>
  <si>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</si>
  <si>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</si>
  <si>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</si>
  <si>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</si>
  <si>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</si>
  <si>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</si>
  <si>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</si>
  <si>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</si>
  <si>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</si>
  <si>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</si>
  <si>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</si>
  <si>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</si>
  <si>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</si>
  <si>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</si>
  <si>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</si>
  <si>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</si>
  <si>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</si>
  <si>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</si>
  <si>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</si>
  <si>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</si>
  <si>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</si>
  <si>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</si>
  <si>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</si>
  <si>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</si>
  <si>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</si>
  <si>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</si>
  <si>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</si>
  <si>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</si>
  <si>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</si>
  <si>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</si>
  <si>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</si>
  <si>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</si>
  <si>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</si>
  <si>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</si>
  <si>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</si>
  <si>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</si>
  <si>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</si>
  <si>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</si>
  <si>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</si>
  <si>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</si>
  <si>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</si>
  <si>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</si>
  <si>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</si>
  <si>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</si>
  <si>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</si>
  <si>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</si>
  <si>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</si>
  <si>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</si>
  <si>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</si>
  <si>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</si>
  <si>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</si>
  <si>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</si>
  <si>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</si>
  <si>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</si>
  <si>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</si>
  <si>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</si>
  <si>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</si>
  <si>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</si>
  <si>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</si>
  <si>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</si>
  <si>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</si>
  <si>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</si>
  <si>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</si>
  <si>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</si>
  <si>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</si>
  <si>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</si>
  <si>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</si>
  <si>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</si>
  <si>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</si>
  <si>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</si>
  <si>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</si>
  <si>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</si>
  <si>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</si>
  <si>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</si>
  <si>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</si>
  <si>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</si>
  <si>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</si>
  <si>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</si>
  <si>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</si>
  <si>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</si>
  <si>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</si>
  <si>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</si>
  <si>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</si>
  <si>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</si>
  <si>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</si>
  <si>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</si>
  <si>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</si>
  <si>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</si>
  <si>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</si>
  <si>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</si>
  <si>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</si>
  <si>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</si>
  <si>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</si>
  <si>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</si>
  <si>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</si>
  <si>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</si>
  <si>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</si>
  <si>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</si>
  <si>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</si>
  <si>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</si>
  <si>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</si>
  <si>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</si>
  <si>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</si>
  <si>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</si>
  <si>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</si>
  <si>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</si>
  <si>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</si>
  <si>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</si>
  <si>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</si>
  <si>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</si>
  <si>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</si>
  <si>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</si>
  <si>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</si>
  <si>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</si>
  <si>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</si>
  <si>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</si>
  <si>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</si>
  <si>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</si>
  <si>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</si>
  <si>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</si>
  <si>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</si>
  <si>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</si>
  <si>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</si>
  <si>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</si>
  <si>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</si>
  <si>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</si>
  <si>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</si>
  <si>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</si>
  <si>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</si>
  <si>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</si>
  <si>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</si>
  <si>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</si>
  <si>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</si>
  <si>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</si>
  <si>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</si>
  <si>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</si>
  <si>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</si>
  <si>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</si>
  <si>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</si>
  <si>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</si>
  <si>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</si>
  <si>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</si>
  <si>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</si>
  <si>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</si>
  <si>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</si>
  <si>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</si>
  <si>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</si>
  <si>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</si>
  <si>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</si>
  <si>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</si>
  <si>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</si>
  <si>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</si>
  <si>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</si>
  <si>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</si>
  <si>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</si>
  <si>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</si>
  <si>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</si>
  <si>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</si>
  <si>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</si>
  <si>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</si>
  <si>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</si>
  <si>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</si>
  <si>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</si>
  <si>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</si>
  <si>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</si>
  <si>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</si>
  <si>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</si>
  <si>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</si>
  <si>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</si>
  <si>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</si>
  <si>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</si>
  <si>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</si>
  <si>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</si>
  <si>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</si>
  <si>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</si>
  <si>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</si>
  <si>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</si>
  <si>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</si>
  <si>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</si>
  <si>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</si>
  <si>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</si>
  <si>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</si>
  <si>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</si>
  <si>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</si>
  <si>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</si>
  <si>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</si>
  <si>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</si>
  <si>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</si>
  <si>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</si>
  <si>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</si>
  <si>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</si>
  <si>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</si>
  <si>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</si>
  <si>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</si>
  <si>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</si>
  <si>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</si>
  <si>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</si>
  <si>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</si>
  <si>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</si>
  <si>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</si>
  <si>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</si>
  <si>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</si>
  <si>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</si>
  <si>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</si>
  <si>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</si>
  <si>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</si>
  <si>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</si>
  <si>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</si>
  <si>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</si>
  <si>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</si>
  <si>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</si>
  <si>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</si>
  <si>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</si>
  <si>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</si>
  <si>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</si>
  <si>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</si>
  <si>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</si>
  <si>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</si>
  <si>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</si>
  <si>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</si>
  <si>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</si>
  <si>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</si>
  <si>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</si>
  <si>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</si>
  <si>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</si>
  <si>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</si>
  <si>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</si>
  <si>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</si>
  <si>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</si>
  <si>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</si>
  <si>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</si>
  <si>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</si>
  <si>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</si>
  <si>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</si>
  <si>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</si>
  <si>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</si>
  <si>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</si>
  <si>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</si>
  <si>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</si>
  <si>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</si>
  <si>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</si>
  <si>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</si>
  <si>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</si>
  <si>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</si>
  <si>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</si>
  <si>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</si>
  <si>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</si>
  <si>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</si>
  <si>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</si>
  <si>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</si>
  <si>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</si>
  <si>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</si>
  <si>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</si>
  <si>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</si>
  <si>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</si>
  <si>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</si>
  <si>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</si>
  <si>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</si>
  <si>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</si>
  <si>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</si>
  <si>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</si>
  <si>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</si>
  <si>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</si>
  <si>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</si>
  <si>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</si>
  <si>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</si>
  <si>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</si>
  <si>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</si>
  <si>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</si>
  <si>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</si>
  <si>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</si>
  <si>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</si>
  <si>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</si>
  <si>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</si>
  <si>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</si>
  <si>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</si>
  <si>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</si>
  <si>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</si>
  <si>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</si>
  <si>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</si>
  <si>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</si>
  <si>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</si>
  <si>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</si>
  <si>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</si>
  <si>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</si>
  <si>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</si>
  <si>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</si>
  <si>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</si>
  <si>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</si>
  <si>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</si>
  <si>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</si>
  <si>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</si>
  <si>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</si>
  <si>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</si>
  <si>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</si>
  <si>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</si>
  <si>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</si>
  <si>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</si>
  <si>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</si>
  <si>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</si>
  <si>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</si>
  <si>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</si>
  <si>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</si>
  <si>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</si>
  <si>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</si>
  <si>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</si>
  <si>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</si>
  <si>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</si>
  <si>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</si>
  <si>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</si>
  <si>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</si>
  <si>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</si>
  <si>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</si>
  <si>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</si>
  <si>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</si>
  <si>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</si>
  <si>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</si>
  <si>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</si>
  <si>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</si>
  <si>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</si>
  <si>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</si>
  <si>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</si>
  <si>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</si>
  <si>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</si>
  <si>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</si>
  <si>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</si>
  <si>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</si>
  <si>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</si>
  <si>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</si>
  <si>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</si>
  <si>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</si>
  <si>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</si>
  <si>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</si>
  <si>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</si>
  <si>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</si>
  <si>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</si>
  <si>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</si>
  <si>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</si>
  <si>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</si>
  <si>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</si>
  <si>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</si>
  <si>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</si>
  <si>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</si>
  <si>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</si>
  <si>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</si>
  <si>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</si>
  <si>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</si>
  <si>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</si>
  <si>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</si>
  <si>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</si>
  <si>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</si>
  <si>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</si>
  <si>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</si>
  <si>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</si>
  <si>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</si>
  <si>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</si>
  <si>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</si>
  <si>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</si>
  <si>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</si>
  <si>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</si>
  <si>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</si>
  <si>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</si>
  <si>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</si>
  <si>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</si>
  <si>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</si>
  <si>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</si>
  <si>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</si>
  <si>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</si>
  <si>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</si>
  <si>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</si>
  <si>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</si>
  <si>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</si>
  <si>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</si>
  <si>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</si>
  <si>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</si>
  <si>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</si>
  <si>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</si>
  <si>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</si>
  <si>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</si>
  <si>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</si>
  <si>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</si>
  <si>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</si>
  <si>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</si>
  <si>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</si>
  <si>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</si>
  <si>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</si>
  <si>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</si>
  <si>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</si>
  <si>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</si>
  <si>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</si>
  <si>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</si>
  <si>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</si>
  <si>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</si>
  <si>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</si>
  <si>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</si>
  <si>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</si>
  <si>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</si>
  <si>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</si>
  <si>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</si>
  <si>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</si>
  <si>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</si>
  <si>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</si>
  <si>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</si>
  <si>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</si>
  <si>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</si>
  <si>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</si>
  <si>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</si>
  <si>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</si>
  <si>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</si>
  <si>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</si>
  <si>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</si>
  <si>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</si>
  <si>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</si>
  <si>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</si>
  <si>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</si>
  <si>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</si>
  <si>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</si>
  <si>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</si>
  <si>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</si>
  <si>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</si>
  <si>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</si>
  <si>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</si>
  <si>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</si>
  <si>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</si>
  <si>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</si>
  <si>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</si>
  <si>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</si>
  <si>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</si>
  <si>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</si>
  <si>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</si>
  <si>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</si>
  <si>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</si>
  <si>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</si>
  <si>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</si>
  <si>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</si>
  <si>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</si>
  <si>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</si>
  <si>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</si>
  <si>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</si>
  <si>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</si>
  <si>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</si>
  <si>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</si>
  <si>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</si>
  <si>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</si>
  <si>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</si>
  <si>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</si>
  <si>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</si>
  <si>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</si>
  <si>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</si>
  <si>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</si>
  <si>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</si>
  <si>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</si>
  <si>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</si>
  <si>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</si>
  <si>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</si>
  <si>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</si>
  <si>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</si>
  <si>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</si>
  <si>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</si>
  <si>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</si>
  <si>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</si>
  <si>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</si>
  <si>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</si>
  <si>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</si>
  <si>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</si>
  <si>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</si>
  <si>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</si>
  <si>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</si>
  <si>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</si>
  <si>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</si>
  <si>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</si>
  <si>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</si>
  <si>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</si>
  <si>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</si>
  <si>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</si>
  <si>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</si>
  <si>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</si>
  <si>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</si>
  <si>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</si>
  <si>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</si>
  <si>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</si>
  <si>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</si>
  <si>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</si>
  <si>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</si>
  <si>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</si>
  <si>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</si>
  <si>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</si>
  <si>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</si>
  <si>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</si>
  <si>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</si>
  <si>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</si>
  <si>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</si>
  <si>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</si>
  <si>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</si>
  <si>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</si>
  <si>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</si>
  <si>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</si>
  <si>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</si>
  <si>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</si>
  <si>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</si>
  <si>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</si>
  <si>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</si>
  <si>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</si>
  <si>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</si>
  <si>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</si>
  <si>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</si>
  <si>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</si>
  <si>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</si>
  <si>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</si>
  <si>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</si>
  <si>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</si>
  <si>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</si>
  <si>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</si>
  <si>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</si>
  <si>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</si>
  <si>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</si>
  <si>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</si>
  <si>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</si>
  <si>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</si>
  <si>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</si>
  <si>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</si>
  <si>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</si>
  <si>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</si>
  <si>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</si>
  <si>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</si>
  <si>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</si>
  <si>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</si>
  <si>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</si>
  <si>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</si>
  <si>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</si>
  <si>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</si>
  <si>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</si>
  <si>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</si>
  <si>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</si>
  <si>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</si>
  <si>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</si>
  <si>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</si>
  <si>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</si>
  <si>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</si>
  <si>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</si>
  <si>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</si>
  <si>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</si>
  <si>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</si>
  <si>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</si>
  <si>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</si>
  <si>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</si>
  <si>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</si>
  <si>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</si>
  <si>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</si>
  <si>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</si>
  <si>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</si>
  <si>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</si>
  <si>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</si>
  <si>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</si>
  <si>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</si>
  <si>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</si>
  <si>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</si>
  <si>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</si>
  <si>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</si>
  <si>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</si>
  <si>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</si>
  <si>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</si>
  <si>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</si>
  <si>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</si>
  <si>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</si>
  <si>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</si>
  <si>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</si>
  <si>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</si>
  <si>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</si>
  <si>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</si>
  <si>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</si>
  <si>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</si>
  <si>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</si>
  <si>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</si>
  <si>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</si>
  <si>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</si>
  <si>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</si>
  <si>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</si>
  <si>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</si>
  <si>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</si>
  <si>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</si>
  <si>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</si>
  <si>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</si>
  <si>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</si>
  <si>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</si>
  <si>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</si>
  <si>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</si>
  <si>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</si>
  <si>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</si>
  <si>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</si>
  <si>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</si>
  <si>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</si>
  <si>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</si>
  <si>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</si>
  <si>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</si>
  <si>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</si>
  <si>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</si>
  <si>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</si>
  <si>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</si>
  <si>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</si>
  <si>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</si>
  <si>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</si>
  <si>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</si>
  <si>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</si>
  <si>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</si>
  <si>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</si>
  <si>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</si>
  <si>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</si>
  <si>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</si>
  <si>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</si>
  <si>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</si>
  <si>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</si>
  <si>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</si>
  <si>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</si>
  <si>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</si>
  <si>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</si>
  <si>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</si>
  <si>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</si>
  <si>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</si>
  <si>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</si>
  <si>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</si>
  <si>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</si>
  <si>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</si>
  <si>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</si>
  <si>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</si>
  <si>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</si>
  <si>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</si>
  <si>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</si>
  <si>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</si>
  <si>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</si>
  <si>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</si>
  <si>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</si>
  <si>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</si>
  <si>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</si>
  <si>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</si>
  <si>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</si>
  <si>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</si>
  <si>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</si>
  <si>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</si>
  <si>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</si>
  <si>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</si>
  <si>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</si>
  <si>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</si>
  <si>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</si>
  <si>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</si>
  <si>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</si>
  <si>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</si>
  <si>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</si>
  <si>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</si>
  <si>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</si>
  <si>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</si>
  <si>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</si>
  <si>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</si>
  <si>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</si>
  <si>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</si>
  <si>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</si>
  <si>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</si>
  <si>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</si>
  <si>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</si>
  <si>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</si>
  <si>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</si>
  <si>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</si>
  <si>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</si>
  <si>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</si>
  <si>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</si>
  <si>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</si>
  <si>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</si>
  <si>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</si>
  <si>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</si>
  <si>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</si>
  <si>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</si>
  <si>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</si>
  <si>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</si>
  <si>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</si>
  <si>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</si>
  <si>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</si>
  <si>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</si>
  <si>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</si>
  <si>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</si>
  <si>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</si>
  <si>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</si>
  <si>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</si>
  <si>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</si>
  <si>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</si>
  <si>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</si>
  <si>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</si>
  <si>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</si>
  <si>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</si>
  <si>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</si>
  <si>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</si>
  <si>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</si>
  <si>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</si>
  <si>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</si>
  <si>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</si>
  <si>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</si>
  <si>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</si>
  <si>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</si>
  <si>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</si>
  <si>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</si>
  <si>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</si>
  <si>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</si>
  <si>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</si>
  <si>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</si>
  <si>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</si>
  <si>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</si>
  <si>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</si>
  <si>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</si>
  <si>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</si>
  <si>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</si>
  <si>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</si>
  <si>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</si>
  <si>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</si>
  <si>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</si>
  <si>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</si>
  <si>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</si>
  <si>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</si>
  <si>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</si>
  <si>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</si>
  <si>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</si>
  <si>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</si>
  <si>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</si>
  <si>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</si>
  <si>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</si>
  <si>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</si>
  <si>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</si>
  <si>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</si>
  <si>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</si>
  <si>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</si>
  <si>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</si>
  <si>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</si>
  <si>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</si>
  <si>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</si>
  <si>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</si>
  <si>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</si>
  <si>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</si>
  <si>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</si>
  <si>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</si>
  <si>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</si>
  <si>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</si>
  <si>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</si>
  <si>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</si>
  <si>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</si>
  <si>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</si>
  <si>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</si>
  <si>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</si>
  <si>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</si>
  <si>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</si>
  <si>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</si>
  <si>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</si>
  <si>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</si>
  <si>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</si>
  <si>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</si>
  <si>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</si>
  <si>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</si>
  <si>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</si>
  <si>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</si>
  <si>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</si>
  <si>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</si>
  <si>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</si>
  <si>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</si>
  <si>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</si>
  <si>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</si>
  <si>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</si>
  <si>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</si>
  <si>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</si>
  <si>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</si>
  <si>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</si>
  <si>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</si>
  <si>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</si>
  <si>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</si>
  <si>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</si>
  <si>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</si>
  <si>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</si>
  <si>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</si>
  <si>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</si>
  <si>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</si>
  <si>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</si>
  <si>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</si>
  <si>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</si>
  <si>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</si>
  <si>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</si>
  <si>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</si>
  <si>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</si>
  <si>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</si>
  <si>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</si>
  <si>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</si>
  <si>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</si>
  <si>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</si>
  <si>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</si>
  <si>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</si>
  <si>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</si>
  <si>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</si>
  <si>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</si>
  <si>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</si>
  <si>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</si>
  <si>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</si>
  <si>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</si>
  <si>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</si>
  <si>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</si>
  <si>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</si>
  <si>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</si>
  <si>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</si>
  <si>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</si>
  <si>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</si>
  <si>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</si>
  <si>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</si>
  <si>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</si>
  <si>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</si>
  <si>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</si>
  <si>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</si>
  <si>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</si>
  <si>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</si>
  <si>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</si>
  <si>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</si>
  <si>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</si>
  <si>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</si>
  <si>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</si>
  <si>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</si>
  <si>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</si>
  <si>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</si>
  <si>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</si>
  <si>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</si>
  <si>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</si>
  <si>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</si>
  <si>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</si>
  <si>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</si>
  <si>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</si>
  <si>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</si>
  <si>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</si>
  <si>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</si>
  <si>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</si>
  <si>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</si>
  <si>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</si>
  <si>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</si>
  <si>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</si>
  <si>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</si>
  <si>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</si>
  <si>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</si>
  <si>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</si>
  <si>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</si>
  <si>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</si>
  <si>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</si>
  <si>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</si>
  <si>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</si>
  <si>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</si>
  <si>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</si>
  <si>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</si>
  <si>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</si>
  <si>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</si>
  <si>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</si>
  <si>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</si>
  <si>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</si>
  <si>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</si>
  <si>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</si>
  <si>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</si>
  <si>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</si>
  <si>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</si>
  <si>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</si>
  <si>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</si>
  <si>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</si>
  <si>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</si>
  <si>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</si>
  <si>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</si>
  <si>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</si>
  <si>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</si>
  <si>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</si>
  <si>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</si>
  <si>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</si>
  <si>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</si>
  <si>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</si>
  <si>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</si>
  <si>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</si>
  <si>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</si>
  <si>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</si>
  <si>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</si>
  <si>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</si>
  <si>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</si>
  <si>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</si>
  <si>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</si>
  <si>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</si>
  <si>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</si>
  <si>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</si>
  <si>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</si>
  <si>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</si>
  <si>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</si>
  <si>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</si>
  <si>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</si>
  <si>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</si>
  <si>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</si>
  <si>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</si>
  <si>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</si>
  <si>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</si>
  <si>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</si>
  <si>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</si>
  <si>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</si>
  <si>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</si>
  <si>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</si>
  <si>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</si>
  <si>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</si>
  <si>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</si>
  <si>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</si>
  <si>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</si>
  <si>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</si>
  <si>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</si>
  <si>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</si>
  <si>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</si>
  <si>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</si>
  <si>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</si>
  <si>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</si>
  <si>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</si>
  <si>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</si>
  <si>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</si>
  <si>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</si>
  <si>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</si>
  <si>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</si>
  <si>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</si>
  <si>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</si>
  <si>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</si>
  <si>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</si>
  <si>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</si>
  <si>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</si>
  <si>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</si>
  <si>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</si>
  <si>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</si>
  <si>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</si>
  <si>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</si>
  <si>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</si>
  <si>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</si>
  <si>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</si>
  <si>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</si>
  <si>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</si>
  <si>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</si>
  <si>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</si>
  <si>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</si>
  <si>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</si>
  <si>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</si>
  <si>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</si>
  <si>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</si>
  <si>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</si>
  <si>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</si>
  <si>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</si>
  <si>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</si>
  <si>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</si>
  <si>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</si>
  <si>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</si>
  <si>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</si>
  <si>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</si>
  <si>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</si>
  <si>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</si>
  <si>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</si>
  <si>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</si>
  <si>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</si>
  <si>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</si>
  <si>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</si>
  <si>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</si>
  <si>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</si>
  <si>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</si>
  <si>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</si>
  <si>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</si>
  <si>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</si>
  <si>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</si>
  <si>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</si>
  <si>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</si>
  <si>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</si>
  <si>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</si>
  <si>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</si>
  <si>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</si>
  <si>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</si>
  <si>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</si>
  <si>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</si>
  <si>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</si>
  <si>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</si>
  <si>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</si>
  <si>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</si>
  <si>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</si>
  <si>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</si>
  <si>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</si>
  <si>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</si>
  <si>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</si>
  <si>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</si>
  <si>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</si>
  <si>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</si>
  <si>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</si>
  <si>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</si>
  <si>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</si>
  <si>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</si>
  <si>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</si>
  <si>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</si>
  <si>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</si>
  <si>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</si>
  <si>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</si>
  <si>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</si>
  <si>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</si>
  <si>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</si>
  <si>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</si>
  <si>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</si>
  <si>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</si>
  <si>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</si>
  <si>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</si>
  <si>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</si>
  <si>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</si>
  <si>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</si>
  <si>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</si>
  <si>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</si>
  <si>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</si>
  <si>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</si>
  <si>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</si>
  <si>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</si>
  <si>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</si>
  <si>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</si>
  <si>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</si>
  <si>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</si>
  <si>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</si>
  <si>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</si>
  <si>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</si>
  <si>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</si>
  <si>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</si>
  <si>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</si>
  <si>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</si>
  <si>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</si>
  <si>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</si>
  <si>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</si>
  <si>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</si>
  <si>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</si>
  <si>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</si>
  <si>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</si>
  <si>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</si>
  <si>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</si>
  <si>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</si>
  <si>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</si>
  <si>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</si>
  <si>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</si>
  <si>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</si>
  <si>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</si>
  <si>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</si>
  <si>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</si>
  <si>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</si>
  <si>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</si>
  <si>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</si>
  <si>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</si>
  <si>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</si>
  <si>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</si>
  <si>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</si>
  <si>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</si>
  <si>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</si>
  <si>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</si>
  <si>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</si>
  <si>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</si>
  <si>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</si>
  <si>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</si>
  <si>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</si>
  <si>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</si>
  <si>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</si>
  <si>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</si>
  <si>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</si>
  <si>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</si>
  <si>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</si>
  <si>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</si>
  <si>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</si>
  <si>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</si>
  <si>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</si>
  <si>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</si>
  <si>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</si>
  <si>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</si>
  <si>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</si>
  <si>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</si>
  <si>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</si>
  <si>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</si>
  <si>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</si>
  <si>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</si>
  <si>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</si>
  <si>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</si>
  <si>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</si>
  <si>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</si>
  <si>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</si>
  <si>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</si>
  <si>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</si>
  <si>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</si>
  <si>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</si>
  <si>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</si>
  <si>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</si>
  <si>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</si>
  <si>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</si>
  <si>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</si>
  <si>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</si>
  <si>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</si>
  <si>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</si>
  <si>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</si>
  <si>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</si>
  <si>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</si>
  <si>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</si>
  <si>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</si>
  <si>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</si>
  <si>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</si>
  <si>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</si>
  <si>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</si>
  <si>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</si>
  <si>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</si>
  <si>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</si>
  <si>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</si>
  <si>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</si>
  <si>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</si>
  <si>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</si>
  <si>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</si>
  <si>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</si>
  <si>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</si>
  <si>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</si>
  <si>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</si>
  <si>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</si>
  <si>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</si>
  <si>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</si>
  <si>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</si>
  <si>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</si>
  <si>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</si>
  <si>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</si>
  <si>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</si>
  <si>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</si>
  <si>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</si>
  <si>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</si>
  <si>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</si>
  <si>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</si>
  <si>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</si>
  <si>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</si>
  <si>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</si>
  <si>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</si>
  <si>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</si>
  <si>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</si>
  <si>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</si>
  <si>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</si>
  <si>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</si>
  <si>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</si>
  <si>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</si>
  <si>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</si>
  <si>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</si>
  <si>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</si>
  <si>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</si>
  <si>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</si>
  <si>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</si>
  <si>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</si>
  <si>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</si>
  <si>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</si>
  <si>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</si>
  <si>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</si>
  <si>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</si>
  <si>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</si>
  <si>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</si>
  <si>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</si>
  <si>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</si>
  <si>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</si>
  <si>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</si>
  <si>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</si>
  <si>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</si>
  <si>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</si>
  <si>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</si>
  <si>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</si>
  <si>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</si>
  <si>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</si>
  <si>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</si>
  <si>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</si>
  <si>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</si>
  <si>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</si>
  <si>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</si>
  <si>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</si>
  <si>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</si>
  <si>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</si>
  <si>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</si>
  <si>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</si>
  <si>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</si>
  <si>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</si>
  <si>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</si>
  <si>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</si>
  <si>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</si>
  <si>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</si>
  <si>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</si>
  <si>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</si>
  <si>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</si>
  <si>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</si>
  <si>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</si>
  <si>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</si>
  <si>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</si>
  <si>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</si>
  <si>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</si>
  <si>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</si>
  <si>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</si>
  <si>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</si>
  <si>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</si>
  <si>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</si>
  <si>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</si>
  <si>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</si>
  <si>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</si>
  <si>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</si>
  <si>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</si>
  <si>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</si>
  <si>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</si>
  <si>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</si>
  <si>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</si>
  <si>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</si>
  <si>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</si>
  <si>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</si>
  <si>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</si>
  <si>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</si>
  <si>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</si>
  <si>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</si>
  <si>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</si>
  <si>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</si>
  <si>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</si>
  <si>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</si>
  <si>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</si>
  <si>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</si>
  <si>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</si>
  <si>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</si>
  <si>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</si>
  <si>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</si>
  <si>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</si>
  <si>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</si>
  <si>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</si>
  <si>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</si>
  <si>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</si>
  <si>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</si>
  <si>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</si>
  <si>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</si>
  <si>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</si>
  <si>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</si>
  <si>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</si>
  <si>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</si>
  <si>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</si>
  <si>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</si>
  <si>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</si>
  <si>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</si>
  <si>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</si>
  <si>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</si>
  <si>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</si>
  <si>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</si>
  <si>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</si>
  <si>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</si>
  <si>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</si>
  <si>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</si>
  <si>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</si>
  <si>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</si>
  <si>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</si>
  <si>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</si>
  <si>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</si>
  <si>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</si>
  <si>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</si>
  <si>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</si>
  <si>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</si>
  <si>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</si>
  <si>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</si>
  <si>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</si>
  <si>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</si>
  <si>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</si>
  <si>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</si>
  <si>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</si>
  <si>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</si>
  <si>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</si>
  <si>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</si>
  <si>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</si>
  <si>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</si>
  <si>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</si>
  <si>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</si>
  <si>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</si>
  <si>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</si>
  <si>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</si>
  <si>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</si>
  <si>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</si>
  <si>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</si>
  <si>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</si>
  <si>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</si>
  <si>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</si>
  <si>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</si>
  <si>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</si>
  <si>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</si>
  <si>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</si>
  <si>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</si>
  <si>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</si>
  <si>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</si>
  <si>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</si>
  <si>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</si>
  <si>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</si>
  <si>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</si>
  <si>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</si>
  <si>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</si>
  <si>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</si>
  <si>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</si>
  <si>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</si>
  <si>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</si>
  <si>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</si>
  <si>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</si>
  <si>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</si>
  <si>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</si>
  <si>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</si>
  <si>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</si>
  <si>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</si>
  <si>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</si>
  <si>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</si>
  <si>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</si>
  <si>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</si>
  <si>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</si>
  <si>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</si>
  <si>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</si>
  <si>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</si>
  <si>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</si>
  <si>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</si>
  <si>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</si>
  <si>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</si>
  <si>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</si>
  <si>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</si>
  <si>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</si>
  <si>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</si>
  <si>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</si>
  <si>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</si>
  <si>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</si>
  <si>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</si>
  <si>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</si>
  <si>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</si>
  <si>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</si>
  <si>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</si>
  <si>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</si>
  <si>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</si>
  <si>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</si>
  <si>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</si>
  <si>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</si>
  <si>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</si>
  <si>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</si>
  <si>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</si>
  <si>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</si>
  <si>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</si>
  <si>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</si>
  <si>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</si>
  <si>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</si>
  <si>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</si>
  <si>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</si>
  <si>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</si>
  <si>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</si>
  <si>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</si>
  <si>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</si>
  <si>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</si>
  <si>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</si>
  <si>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</si>
  <si>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</si>
  <si>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</si>
  <si>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</si>
  <si>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</si>
  <si>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</si>
  <si>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</si>
  <si>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</si>
  <si>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</si>
  <si>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</si>
  <si>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</si>
  <si>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</si>
  <si>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</si>
  <si>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</si>
  <si>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</si>
  <si>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</si>
  <si>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</si>
  <si>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</si>
  <si>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</si>
  <si>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</si>
  <si>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</si>
  <si>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</si>
  <si>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</si>
  <si>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</si>
  <si>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</si>
  <si>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</si>
  <si>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</si>
  <si>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</si>
  <si>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</si>
  <si>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</si>
  <si>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</si>
  <si>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</si>
  <si>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</si>
  <si>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</si>
  <si>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</si>
  <si>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</si>
  <si>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</si>
  <si>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</si>
  <si>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</si>
  <si>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</si>
  <si>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</si>
  <si>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</si>
  <si>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</si>
  <si>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</si>
  <si>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</si>
  <si>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</si>
  <si>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</si>
  <si>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</si>
  <si>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</si>
  <si>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</si>
  <si>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</si>
  <si>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</si>
  <si>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</si>
  <si>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</si>
  <si>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</si>
  <si>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</si>
  <si>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</si>
  <si>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</si>
  <si>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</si>
  <si>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</si>
  <si>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</si>
  <si>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</si>
  <si>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</si>
  <si>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</si>
  <si>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</si>
  <si>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</si>
  <si>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</si>
  <si>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</si>
  <si>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</si>
  <si>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</si>
  <si>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</si>
  <si>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</si>
  <si>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</si>
  <si>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</si>
  <si>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</si>
  <si>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</si>
  <si>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</si>
  <si>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</si>
  <si>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</si>
  <si>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</si>
  <si>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</si>
  <si>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</si>
  <si>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</si>
  <si>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</si>
  <si>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</si>
  <si>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</si>
  <si>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</si>
  <si>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</si>
  <si>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</si>
  <si>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</si>
  <si>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</si>
  <si>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</si>
  <si>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</si>
  <si>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</si>
  <si>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</si>
  <si>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</si>
  <si>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</si>
  <si>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</si>
  <si>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</si>
  <si>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</si>
  <si>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</si>
  <si>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</si>
  <si>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</si>
  <si>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</si>
  <si>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</si>
  <si>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</si>
  <si>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</si>
  <si>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</si>
  <si>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</si>
  <si>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</si>
  <si>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</si>
  <si>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</si>
  <si>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</si>
  <si>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</si>
  <si>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</si>
  <si>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</si>
  <si>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</si>
  <si>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</si>
  <si>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</si>
  <si>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</si>
  <si>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</si>
  <si>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</si>
  <si>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</si>
  <si>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</si>
  <si>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</si>
  <si>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</si>
  <si>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</si>
  <si>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</si>
  <si>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</si>
  <si>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</si>
  <si>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</si>
  <si>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</si>
  <si>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</si>
  <si>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</si>
  <si>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</si>
  <si>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</si>
  <si>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</si>
  <si>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</si>
  <si>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</si>
  <si>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</si>
  <si>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</si>
  <si>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</si>
  <si>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</si>
  <si>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</si>
  <si>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</si>
  <si>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</si>
  <si>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</si>
  <si>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</si>
  <si>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</si>
  <si>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</si>
  <si>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</si>
  <si>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</si>
  <si>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</si>
  <si>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</si>
  <si>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</si>
  <si>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</si>
  <si>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</si>
  <si>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</si>
  <si>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</si>
  <si>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</si>
  <si>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</si>
  <si>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</si>
  <si>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</si>
  <si>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</si>
  <si>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</si>
  <si>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</si>
  <si>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</si>
  <si>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</si>
  <si>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</si>
  <si>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</si>
  <si>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</si>
  <si>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</si>
  <si>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</si>
  <si>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</si>
  <si>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</si>
  <si>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</si>
  <si>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</si>
  <si>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</si>
  <si>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</si>
  <si>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</si>
  <si>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</si>
  <si>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</si>
  <si>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</si>
  <si>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</si>
  <si>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</si>
  <si>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</si>
  <si>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</si>
  <si>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</si>
  <si>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</si>
  <si>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</si>
  <si>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</si>
  <si>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</si>
  <si>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</si>
  <si>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</si>
  <si>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</si>
  <si>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</si>
  <si>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</si>
  <si>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</si>
  <si>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</si>
  <si>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</si>
  <si>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</si>
  <si>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</si>
  <si>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</si>
  <si>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</si>
  <si>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</si>
  <si>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</si>
  <si>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</si>
  <si>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</si>
  <si>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</si>
  <si>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</si>
  <si>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</si>
  <si>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</si>
  <si>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</si>
  <si>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</si>
  <si>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</si>
  <si>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</si>
  <si>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</si>
  <si>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</si>
  <si>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</si>
  <si>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</si>
  <si>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</si>
  <si>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</si>
  <si>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</si>
  <si>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</si>
  <si>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</si>
  <si>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</si>
  <si>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</si>
  <si>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</si>
  <si>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</si>
  <si>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</si>
  <si>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</si>
  <si>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</si>
  <si>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</si>
  <si>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</si>
  <si>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</si>
  <si>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</si>
  <si>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</si>
  <si>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</si>
  <si>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</si>
  <si>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</si>
  <si>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</si>
  <si>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</si>
  <si>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</si>
  <si>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</si>
  <si>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</si>
  <si>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</si>
  <si>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</si>
  <si>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</si>
  <si>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</si>
  <si>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</si>
  <si>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</si>
  <si>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</si>
  <si>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</si>
  <si>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</si>
  <si>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</si>
  <si>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</si>
  <si>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</si>
  <si>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</si>
  <si>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</si>
  <si>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</si>
  <si>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</si>
  <si>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</si>
  <si>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</si>
  <si>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</si>
  <si>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</si>
  <si>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</si>
  <si>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</si>
  <si>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</si>
  <si>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</si>
  <si>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</si>
  <si>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</si>
  <si>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</si>
  <si>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</si>
  <si>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</si>
  <si>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</si>
  <si>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</si>
  <si>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</si>
  <si>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</si>
  <si>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</si>
  <si>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</si>
  <si>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</si>
  <si>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</si>
  <si>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</si>
  <si>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</si>
  <si>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</si>
  <si>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</si>
  <si>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</si>
  <si>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</si>
  <si>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</si>
  <si>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</si>
  <si>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</si>
  <si>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</si>
  <si>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</si>
  <si>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</si>
  <si>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</si>
  <si>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</si>
  <si>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</si>
  <si>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</si>
  <si>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</si>
  <si>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</si>
  <si>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</si>
  <si>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</si>
  <si>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</si>
  <si>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</si>
  <si>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</si>
  <si>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</si>
  <si>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</si>
  <si>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</si>
  <si>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</si>
  <si>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</si>
  <si>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</si>
  <si>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</si>
  <si>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</si>
  <si>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</si>
  <si>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</si>
  <si>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</si>
  <si>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FUNCAMINO</t>
  </si>
  <si>
    <t>Prestar el servicio como coordinador en el servicio desarrollo infantil en medio familiar -DIMF, de conformidad con el manual ooperativo de la modalidad familiar y las directrices establecidad por el ICBF y EAS, en armonia con la politica de estado para el desarrollo integral de la primera infancia de cero a siempre</t>
  </si>
  <si>
    <t>044/2017</t>
  </si>
  <si>
    <t>009/2018</t>
  </si>
  <si>
    <t>0010/2019</t>
  </si>
  <si>
    <t>0033/2017</t>
  </si>
  <si>
    <t>0019/2018</t>
  </si>
  <si>
    <t>Prestar el servicio como auxiliar administrativo en el servicio Centro desarrollo infantil de conformidad con el manual ooperativo de la modalidad institucional y las directrices establecidad por el ICBF y EAS, en armonia con la politica de estado para el desarrollo integral de la primera infancia de cero a siempre</t>
  </si>
  <si>
    <t>Prestar el servicio como coordinador en el servicio desarrollo infantil en medio familiar -DIMF, de conformidad con el manual ooperativo de la modalidad familiar y las directrices establecidad por el ICBF y EAS, en armonia con la politica de estado para el desarrollo integral de la primera infancia de cero a siempre.</t>
  </si>
  <si>
    <t>PRestar el servicio como coordinadora de HCB en el servicio de hogares comunitarios de bienestar de conformidad con el maual operativo de la modalidad comunitaria y las directrices establecidas por el ICBF Y EAS, en armonia con la politica de estado para el desarrollo integral de la primera infancia de cero a siempre.</t>
  </si>
  <si>
    <t>LUIS ALBERTO ARTUNDUAGA</t>
  </si>
  <si>
    <t>CALLE 3 No 4-48 este B/ Venecia</t>
  </si>
  <si>
    <t>3123893656</t>
  </si>
  <si>
    <t>corporacioncorpohands@gmail.com</t>
  </si>
  <si>
    <t>2021-11-2</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</si>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</sst>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topLeftCell="I175" zoomScale="50" zoomScaleNormal="50" zoomScaleSheetLayoutView="50" zoomScalePageLayoutView="40" workbookViewId="0">
      <selection activeCell="A110" sqref="A110:O11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77734375" style="4" hidden="1"/>
    <col min="21" max="21" width="17" style="4" hidden="1"/>
    <col min="22" max="22" width="8" style="4" hidden="1"/>
    <col min="23" max="23" width="15.44140625" style="4" hidden="1"/>
    <col min="24" max="24" width="18" style="4" hidden="1"/>
    <col min="25" max="25" width="14.77734375" style="4" hidden="1"/>
    <col min="26" max="26" width="13.6640625" style="4" hidden="1"/>
    <col min="27" max="27" width="11.777343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2690</v>
      </c>
      <c r="D15" s="35"/>
      <c r="E15" s="35"/>
      <c r="F15" s="5"/>
      <c r="G15" s="32" t="s">
        <v>1168</v>
      </c>
      <c r="H15" s="103" t="s">
        <v>187</v>
      </c>
      <c r="I15" s="32" t="s">
        <v>2624</v>
      </c>
      <c r="J15" s="108" t="s">
        <v>2626</v>
      </c>
      <c r="L15" s="224" t="s">
        <v>8</v>
      </c>
      <c r="M15" s="224"/>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45" customHeight="1" x14ac:dyDescent="0.3">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901130020</v>
      </c>
      <c r="C20" s="5"/>
      <c r="D20" s="73"/>
      <c r="E20" s="5"/>
      <c r="F20" s="5"/>
      <c r="G20" s="5"/>
      <c r="H20" s="243"/>
      <c r="I20" s="149" t="s">
        <v>1156</v>
      </c>
      <c r="J20" s="150" t="s">
        <v>188</v>
      </c>
      <c r="K20" s="151">
        <v>692446700</v>
      </c>
      <c r="L20" s="152"/>
      <c r="M20" s="152"/>
      <c r="N20" s="135">
        <f>+(M20-L20)/30</f>
        <v>0</v>
      </c>
      <c r="O20" s="138"/>
      <c r="U20" s="134"/>
      <c r="V20" s="105">
        <f ca="1">NOW()</f>
        <v>44200.640897685182</v>
      </c>
      <c r="W20" s="105">
        <f ca="1">NOW()</f>
        <v>44200.640897685182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CORPORACIÓN HUMANIDAD ALIMENTACION NUTRICION DESARROLLO SOCIAL CORPOHANDS</v>
      </c>
      <c r="C38" s="238"/>
      <c r="D38" s="238"/>
      <c r="E38" s="238"/>
      <c r="F38" s="238"/>
      <c r="G38" s="5"/>
      <c r="H38" s="132"/>
      <c r="I38" s="247" t="s">
        <v>7</v>
      </c>
      <c r="J38" s="247"/>
      <c r="K38" s="247"/>
      <c r="L38" s="247"/>
      <c r="M38" s="247"/>
      <c r="N38" s="247"/>
      <c r="O38" s="133"/>
    </row>
    <row r="39" spans="1:16" ht="43.05" customHeight="1" thickBot="1" x14ac:dyDescent="0.35">
      <c r="A39" s="10"/>
      <c r="B39" s="11"/>
      <c r="C39" s="11"/>
      <c r="D39" s="11"/>
      <c r="E39" s="11"/>
      <c r="F39" s="11"/>
      <c r="G39" s="11"/>
      <c r="H39" s="10"/>
      <c r="I39" s="233" t="s">
        <v>2691</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32</v>
      </c>
      <c r="D48" s="110" t="s">
        <v>2678</v>
      </c>
      <c r="E48" s="145">
        <v>42856</v>
      </c>
      <c r="F48" s="145">
        <v>43084</v>
      </c>
      <c r="G48" s="160">
        <f>IF(AND(E48&lt;&gt;"",F48&lt;&gt;""),((F48-E48)/30),"")</f>
        <v>7.6</v>
      </c>
      <c r="H48" s="114" t="s">
        <v>2677</v>
      </c>
      <c r="I48" s="113" t="s">
        <v>660</v>
      </c>
      <c r="J48" s="113" t="s">
        <v>687</v>
      </c>
      <c r="K48" s="116">
        <v>15790845</v>
      </c>
      <c r="L48" s="115" t="s">
        <v>1148</v>
      </c>
      <c r="M48" s="117"/>
      <c r="N48" s="115" t="s">
        <v>27</v>
      </c>
      <c r="O48" s="115" t="s">
        <v>26</v>
      </c>
      <c r="P48" s="78"/>
    </row>
    <row r="49" spans="1:16" s="6" customFormat="1" ht="24.75" customHeight="1" x14ac:dyDescent="0.3">
      <c r="A49" s="143">
        <v>2</v>
      </c>
      <c r="B49" s="111" t="s">
        <v>2676</v>
      </c>
      <c r="C49" s="112" t="s">
        <v>32</v>
      </c>
      <c r="D49" s="110" t="s">
        <v>2679</v>
      </c>
      <c r="E49" s="145">
        <v>43132</v>
      </c>
      <c r="F49" s="145">
        <v>43434</v>
      </c>
      <c r="G49" s="160">
        <f t="shared" ref="G49:G50" si="2">IF(AND(E49&lt;&gt;"",F49&lt;&gt;""),((F49-E49)/30),"")</f>
        <v>10.066666666666666</v>
      </c>
      <c r="H49" s="122" t="s">
        <v>2684</v>
      </c>
      <c r="I49" s="113" t="s">
        <v>660</v>
      </c>
      <c r="J49" s="113" t="s">
        <v>687</v>
      </c>
      <c r="K49" s="116">
        <v>21825110</v>
      </c>
      <c r="L49" s="115" t="s">
        <v>1148</v>
      </c>
      <c r="M49" s="117"/>
      <c r="N49" s="115" t="s">
        <v>27</v>
      </c>
      <c r="O49" s="115" t="s">
        <v>26</v>
      </c>
      <c r="P49" s="78"/>
    </row>
    <row r="50" spans="1:16" s="6" customFormat="1" ht="24.75" customHeight="1" x14ac:dyDescent="0.3">
      <c r="A50" s="143">
        <v>3</v>
      </c>
      <c r="B50" s="111" t="s">
        <v>2676</v>
      </c>
      <c r="C50" s="112" t="s">
        <v>32</v>
      </c>
      <c r="D50" s="110" t="s">
        <v>2680</v>
      </c>
      <c r="E50" s="145">
        <v>43497</v>
      </c>
      <c r="F50" s="145">
        <v>43769</v>
      </c>
      <c r="G50" s="160">
        <f t="shared" si="2"/>
        <v>9.0666666666666664</v>
      </c>
      <c r="H50" s="119" t="s">
        <v>2684</v>
      </c>
      <c r="I50" s="113" t="s">
        <v>660</v>
      </c>
      <c r="J50" s="113" t="s">
        <v>687</v>
      </c>
      <c r="K50" s="116">
        <v>20218186</v>
      </c>
      <c r="L50" s="115" t="s">
        <v>1148</v>
      </c>
      <c r="M50" s="117"/>
      <c r="N50" s="115" t="s">
        <v>27</v>
      </c>
      <c r="O50" s="115" t="s">
        <v>26</v>
      </c>
      <c r="P50" s="78"/>
    </row>
    <row r="51" spans="1:16" s="6" customFormat="1" ht="24.75" customHeight="1" outlineLevel="1" x14ac:dyDescent="0.3">
      <c r="A51" s="143">
        <v>4</v>
      </c>
      <c r="B51" s="111" t="s">
        <v>2676</v>
      </c>
      <c r="C51" s="112" t="s">
        <v>32</v>
      </c>
      <c r="D51" s="110" t="s">
        <v>2681</v>
      </c>
      <c r="E51" s="145">
        <v>42750</v>
      </c>
      <c r="F51" s="145">
        <v>43008</v>
      </c>
      <c r="G51" s="160">
        <f t="shared" ref="G51:G107" si="3">IF(AND(E51&lt;&gt;"",F51&lt;&gt;""),((F51-E51)/30),"")</f>
        <v>8.6</v>
      </c>
      <c r="H51" s="114" t="s">
        <v>2683</v>
      </c>
      <c r="I51" s="113" t="s">
        <v>660</v>
      </c>
      <c r="J51" s="113" t="s">
        <v>687</v>
      </c>
      <c r="K51" s="116">
        <v>20218186</v>
      </c>
      <c r="L51" s="115" t="s">
        <v>1148</v>
      </c>
      <c r="M51" s="117"/>
      <c r="N51" s="115" t="s">
        <v>27</v>
      </c>
      <c r="O51" s="115" t="s">
        <v>26</v>
      </c>
      <c r="P51" s="78"/>
    </row>
    <row r="52" spans="1:16" s="7" customFormat="1" ht="24.75" customHeight="1" outlineLevel="1" x14ac:dyDescent="0.3">
      <c r="A52" s="144">
        <v>5</v>
      </c>
      <c r="B52" s="111" t="s">
        <v>2676</v>
      </c>
      <c r="C52" s="112" t="s">
        <v>32</v>
      </c>
      <c r="D52" s="110" t="s">
        <v>2682</v>
      </c>
      <c r="E52" s="145">
        <v>43132</v>
      </c>
      <c r="F52" s="145">
        <v>43434</v>
      </c>
      <c r="G52" s="160">
        <f t="shared" si="3"/>
        <v>10.066666666666666</v>
      </c>
      <c r="H52" s="119" t="s">
        <v>2685</v>
      </c>
      <c r="I52" s="113" t="s">
        <v>660</v>
      </c>
      <c r="J52" s="113" t="s">
        <v>687</v>
      </c>
      <c r="K52" s="116">
        <v>12077920</v>
      </c>
      <c r="L52" s="115" t="s">
        <v>1148</v>
      </c>
      <c r="M52" s="117"/>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55"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2.95"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43808</v>
      </c>
      <c r="D193" s="5"/>
      <c r="E193" s="126">
        <v>4789</v>
      </c>
      <c r="F193" s="5"/>
      <c r="G193" s="5"/>
      <c r="H193" s="147" t="s">
        <v>2686</v>
      </c>
      <c r="J193" s="5"/>
      <c r="K193" s="127">
        <v>42750</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2687</v>
      </c>
      <c r="J211" s="27" t="s">
        <v>2622</v>
      </c>
      <c r="K211" s="148"/>
      <c r="L211" s="21"/>
      <c r="M211" s="21"/>
      <c r="N211" s="21"/>
      <c r="O211" s="8"/>
    </row>
    <row r="212" spans="1:15" x14ac:dyDescent="0.3">
      <c r="A212" s="9"/>
      <c r="B212" s="27" t="s">
        <v>2619</v>
      </c>
      <c r="C212" s="147" t="s">
        <v>2686</v>
      </c>
      <c r="D212" s="21"/>
      <c r="G212" s="27" t="s">
        <v>2621</v>
      </c>
      <c r="H212" s="148" t="s">
        <v>2688</v>
      </c>
      <c r="J212" s="27" t="s">
        <v>2623</v>
      </c>
      <c r="K212" s="147" t="s">
        <v>2689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7" fitToHeight="3" orientation="landscape" r:id="rId1"/>
  <rowBreaks count="3" manualBreakCount="3">
    <brk id="39" max="16383" man="1"/>
    <brk id="107" max="16383" man="1"/>
    <brk id="160" max="16383"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777343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777343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777343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777343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a65d333d-5b59-4810-bc94-b80d9325abbc"/>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cp:lastModifiedBy>
  <cp:lastPrinted>2021-01-04T20:23:28Z</cp:lastPrinted>
  <dcterms:created xsi:type="dcterms:W3CDTF">2020-10-14T21:57:42Z</dcterms:created>
  <dcterms:modified xsi:type="dcterms:W3CDTF">2021-01-04T20:24:09Z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