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<sst xmlns="http://schemas.openxmlformats.org/spreadsheetml/2006/main" count="4671" uniqueCount="2744">
  <si>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</si>
  <si>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</si>
  <si>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</si>
  <si>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</si>
  <si>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</si>
  <si>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</si>
  <si>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</si>
  <si>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</si>
  <si>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</si>
  <si>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</si>
  <si>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</si>
  <si>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</si>
  <si>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</si>
  <si>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</si>
  <si>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</si>
  <si>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</si>
  <si>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</si>
  <si>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</si>
  <si>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</si>
  <si>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</si>
  <si>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</si>
  <si>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</si>
  <si>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</si>
  <si>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</si>
  <si>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</si>
  <si>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</si>
  <si>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</si>
  <si>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</si>
  <si>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</si>
  <si>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</si>
  <si>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</si>
  <si>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</si>
  <si>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</si>
  <si>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</si>
  <si>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</si>
  <si>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</si>
  <si>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</si>
  <si>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</si>
  <si>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</si>
  <si>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</si>
  <si>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</si>
  <si>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</si>
  <si>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</si>
  <si>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</si>
  <si>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</si>
  <si>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</si>
  <si>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</si>
  <si>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</si>
  <si>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</si>
  <si>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</si>
  <si>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</si>
  <si>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</si>
  <si>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</si>
  <si>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</si>
  <si>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</si>
  <si>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</si>
  <si>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</si>
  <si>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</si>
  <si>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</si>
  <si>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</si>
  <si>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</si>
  <si>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</si>
  <si>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</si>
  <si>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</si>
  <si>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</si>
  <si>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</si>
  <si>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</si>
  <si>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</si>
  <si>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</si>
  <si>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</si>
  <si>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</si>
  <si>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</si>
  <si>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</si>
  <si>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</si>
  <si>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</si>
  <si>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</si>
  <si>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</si>
  <si>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</si>
  <si>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</si>
  <si>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</si>
  <si>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</si>
  <si>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</si>
  <si>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</si>
  <si>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</si>
  <si>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</si>
  <si>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</si>
  <si>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</si>
  <si>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</si>
  <si>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</si>
  <si>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</si>
  <si>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</si>
  <si>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</si>
  <si>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</si>
  <si>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</si>
  <si>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</si>
  <si>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</si>
  <si>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</si>
  <si>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</si>
  <si>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</si>
  <si>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</si>
  <si>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</si>
  <si>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</si>
  <si>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</si>
  <si>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</si>
  <si>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</si>
  <si>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</si>
  <si>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</si>
  <si>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</si>
  <si>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</si>
  <si>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</si>
  <si>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</si>
  <si>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</si>
  <si>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</si>
  <si>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</si>
  <si>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</si>
  <si>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</si>
  <si>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</si>
  <si>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</si>
  <si>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</si>
  <si>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</si>
  <si>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</si>
  <si>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</si>
  <si>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</si>
  <si>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</si>
  <si>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</si>
  <si>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</si>
  <si>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</si>
  <si>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</si>
  <si>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</si>
  <si>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</si>
  <si>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</si>
  <si>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</si>
  <si>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</si>
  <si>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</si>
  <si>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</si>
  <si>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</si>
  <si>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</si>
  <si>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</si>
  <si>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</si>
  <si>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</si>
  <si>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</si>
  <si>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</si>
  <si>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</si>
  <si>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</si>
  <si>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</si>
  <si>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</si>
  <si>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</si>
  <si>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</si>
  <si>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</si>
  <si>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</si>
  <si>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</si>
  <si>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</si>
  <si>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</si>
  <si>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</si>
  <si>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</si>
  <si>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</si>
  <si>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</si>
  <si>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</si>
  <si>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</si>
  <si>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</si>
  <si>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</si>
  <si>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</si>
  <si>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</si>
  <si>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</si>
  <si>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</si>
  <si>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</si>
  <si>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</si>
  <si>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</si>
  <si>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</si>
  <si>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</si>
  <si>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</si>
  <si>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</si>
  <si>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</si>
  <si>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</si>
  <si>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</si>
  <si>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</si>
  <si>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</si>
  <si>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</si>
  <si>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</si>
  <si>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</si>
  <si>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</si>
  <si>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</si>
  <si>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</si>
  <si>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</si>
  <si>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</si>
  <si>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</si>
  <si>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</si>
  <si>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</si>
  <si>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</si>
  <si>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</si>
  <si>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</si>
  <si>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</si>
  <si>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</si>
  <si>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</si>
  <si>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</si>
  <si>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</si>
  <si>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</si>
  <si>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</si>
  <si>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</si>
  <si>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</si>
  <si>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</si>
  <si>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</si>
  <si>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</si>
  <si>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</si>
  <si>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</si>
  <si>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</si>
  <si>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</si>
  <si>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</si>
  <si>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</si>
  <si>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</si>
  <si>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</si>
  <si>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</si>
  <si>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</si>
  <si>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</si>
  <si>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</si>
  <si>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</si>
  <si>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</si>
  <si>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</si>
  <si>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</si>
  <si>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</si>
  <si>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</si>
  <si>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</si>
  <si>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</si>
  <si>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</si>
  <si>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</si>
  <si>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</si>
  <si>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</si>
  <si>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</si>
  <si>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</si>
  <si>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</si>
  <si>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</si>
  <si>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</si>
  <si>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</si>
  <si>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</si>
  <si>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</si>
  <si>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</si>
  <si>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</si>
  <si>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</si>
  <si>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</si>
  <si>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</si>
  <si>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</si>
  <si>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</si>
  <si>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</si>
  <si>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</si>
  <si>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</si>
  <si>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</si>
  <si>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</si>
  <si>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</si>
  <si>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</si>
  <si>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</si>
  <si>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</si>
  <si>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</si>
  <si>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</si>
  <si>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</si>
  <si>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</si>
  <si>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</si>
  <si>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</si>
  <si>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</si>
  <si>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</si>
  <si>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</si>
  <si>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</si>
  <si>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</si>
  <si>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</si>
  <si>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</si>
  <si>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</si>
  <si>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</si>
  <si>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</si>
  <si>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</si>
  <si>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</si>
  <si>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</si>
  <si>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</si>
  <si>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</si>
  <si>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</si>
  <si>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</si>
  <si>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</si>
  <si>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</si>
  <si>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</si>
  <si>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</si>
  <si>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</si>
  <si>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</si>
  <si>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</si>
  <si>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</si>
  <si>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</si>
  <si>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</si>
  <si>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</si>
  <si>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</si>
  <si>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</si>
  <si>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</si>
  <si>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</si>
  <si>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</si>
  <si>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</si>
  <si>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</si>
  <si>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</si>
  <si>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</si>
  <si>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</si>
  <si>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</si>
  <si>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</si>
  <si>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</si>
  <si>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</si>
  <si>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</si>
  <si>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</si>
  <si>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</si>
  <si>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</si>
  <si>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</si>
  <si>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</si>
  <si>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</si>
  <si>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</si>
  <si>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</si>
  <si>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</si>
  <si>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</si>
  <si>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</si>
  <si>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</si>
  <si>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</si>
  <si>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</si>
  <si>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</si>
  <si>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</si>
  <si>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</si>
  <si>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</si>
  <si>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</si>
  <si>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</si>
  <si>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</si>
  <si>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</si>
  <si>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</si>
  <si>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</si>
  <si>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</si>
  <si>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</si>
  <si>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</si>
  <si>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</si>
  <si>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</si>
  <si>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</si>
  <si>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</si>
  <si>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</si>
  <si>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</si>
  <si>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</si>
  <si>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</si>
  <si>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</si>
  <si>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</si>
  <si>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</si>
  <si>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</si>
  <si>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</si>
  <si>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</si>
  <si>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</si>
  <si>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</si>
  <si>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</si>
  <si>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</si>
  <si>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</si>
  <si>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</si>
  <si>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</si>
  <si>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</si>
  <si>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</si>
  <si>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</si>
  <si>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</si>
  <si>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</si>
  <si>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</si>
  <si>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</si>
  <si>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</si>
  <si>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</si>
  <si>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</si>
  <si>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</si>
  <si>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</si>
  <si>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</si>
  <si>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</si>
  <si>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</si>
  <si>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</si>
  <si>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</si>
  <si>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</si>
  <si>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</si>
  <si>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</si>
  <si>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</si>
  <si>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</si>
  <si>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</si>
  <si>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</si>
  <si>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</si>
  <si>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</si>
  <si>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</si>
  <si>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</si>
  <si>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</si>
  <si>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</si>
  <si>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</si>
  <si>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</si>
  <si>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</si>
  <si>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</si>
  <si>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</si>
  <si>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</si>
  <si>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</si>
  <si>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</si>
  <si>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</si>
  <si>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</si>
  <si>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</si>
  <si>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</si>
  <si>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</si>
  <si>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</si>
  <si>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</si>
  <si>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</si>
  <si>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</si>
  <si>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</si>
  <si>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</si>
  <si>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</si>
  <si>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</si>
  <si>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</si>
  <si>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</si>
  <si>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</si>
  <si>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</si>
  <si>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</si>
  <si>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</si>
  <si>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</si>
  <si>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</si>
  <si>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</si>
  <si>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</si>
  <si>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</si>
  <si>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</si>
  <si>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</si>
  <si>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</si>
  <si>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</si>
  <si>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</si>
  <si>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</si>
  <si>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</si>
  <si>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</si>
  <si>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</si>
  <si>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</si>
  <si>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</si>
  <si>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</si>
  <si>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</si>
  <si>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</si>
  <si>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</si>
  <si>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</si>
  <si>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</si>
  <si>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</si>
  <si>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</si>
  <si>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</si>
  <si>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</si>
  <si>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</si>
  <si>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</si>
  <si>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</si>
  <si>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</si>
  <si>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</si>
  <si>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</si>
  <si>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</si>
  <si>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</si>
  <si>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</si>
  <si>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</si>
  <si>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</si>
  <si>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</si>
  <si>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</si>
  <si>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</si>
  <si>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</si>
  <si>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</si>
  <si>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</si>
  <si>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</si>
  <si>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</si>
  <si>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</si>
  <si>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</si>
  <si>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</si>
  <si>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</si>
  <si>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</si>
  <si>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</si>
  <si>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</si>
  <si>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</si>
  <si>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</si>
  <si>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</si>
  <si>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</si>
  <si>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</si>
  <si>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</si>
  <si>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</si>
  <si>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</si>
  <si>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</si>
  <si>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</si>
  <si>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</si>
  <si>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</si>
  <si>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</si>
  <si>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</si>
  <si>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</si>
  <si>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</si>
  <si>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</si>
  <si>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</si>
  <si>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</si>
  <si>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</si>
  <si>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</si>
  <si>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</si>
  <si>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</si>
  <si>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</si>
  <si>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</si>
  <si>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</si>
  <si>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</si>
  <si>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</si>
  <si>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</si>
  <si>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</si>
  <si>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</si>
  <si>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</si>
  <si>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</si>
  <si>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</si>
  <si>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</si>
  <si>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</si>
  <si>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</si>
  <si>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</si>
  <si>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</si>
  <si>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</si>
  <si>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</si>
  <si>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</si>
  <si>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</si>
  <si>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</si>
  <si>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</si>
  <si>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</si>
  <si>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</si>
  <si>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</si>
  <si>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</si>
  <si>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</si>
  <si>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</si>
  <si>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</si>
  <si>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</si>
  <si>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</si>
  <si>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</si>
  <si>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</si>
  <si>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</si>
  <si>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</si>
  <si>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</si>
  <si>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</si>
  <si>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</si>
  <si>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</si>
  <si>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</si>
  <si>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</si>
  <si>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</si>
  <si>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</si>
  <si>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</si>
  <si>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</si>
  <si>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</si>
  <si>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</si>
  <si>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</si>
  <si>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</si>
  <si>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</si>
  <si>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</si>
  <si>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</si>
  <si>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</si>
  <si>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</si>
  <si>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</si>
  <si>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</si>
  <si>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</si>
  <si>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</si>
  <si>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</si>
  <si>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</si>
  <si>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</si>
  <si>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</si>
  <si>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</si>
  <si>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</si>
  <si>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</si>
  <si>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</si>
  <si>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</si>
  <si>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</si>
  <si>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</si>
  <si>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</si>
  <si>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</si>
  <si>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</si>
  <si>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</si>
  <si>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</si>
  <si>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</si>
  <si>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</si>
  <si>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</si>
  <si>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</si>
  <si>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</si>
  <si>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</si>
  <si>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</si>
  <si>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</si>
  <si>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</si>
  <si>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</si>
  <si>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</si>
  <si>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</si>
  <si>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</si>
  <si>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</si>
  <si>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</si>
  <si>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</si>
  <si>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</si>
  <si>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</si>
  <si>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</si>
  <si>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</si>
  <si>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</si>
  <si>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</si>
  <si>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</si>
  <si>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</si>
  <si>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</si>
  <si>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</si>
  <si>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</si>
  <si>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</si>
  <si>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</si>
  <si>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</si>
  <si>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</si>
  <si>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</si>
  <si>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</si>
  <si>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</si>
  <si>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</si>
  <si>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</si>
  <si>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</si>
  <si>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</si>
  <si>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</si>
  <si>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</si>
  <si>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</si>
  <si>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</si>
  <si>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</si>
  <si>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</si>
  <si>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</si>
  <si>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</si>
  <si>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</si>
  <si>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</si>
  <si>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</si>
  <si>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</si>
  <si>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</si>
  <si>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</si>
  <si>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</si>
  <si>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</si>
  <si>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</si>
  <si>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</si>
  <si>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</si>
  <si>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</si>
  <si>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</si>
  <si>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</si>
  <si>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</si>
  <si>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</si>
  <si>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</si>
  <si>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</si>
  <si>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</si>
  <si>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</si>
  <si>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</si>
  <si>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</si>
  <si>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</si>
  <si>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</si>
  <si>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</si>
  <si>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</si>
  <si>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</si>
  <si>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</si>
  <si>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</si>
  <si>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</si>
  <si>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</si>
  <si>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</si>
  <si>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</si>
  <si>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</si>
  <si>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</si>
  <si>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</si>
  <si>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</si>
  <si>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</si>
  <si>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</si>
  <si>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</si>
  <si>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</si>
  <si>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</si>
  <si>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</si>
  <si>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</si>
  <si>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</si>
  <si>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</si>
  <si>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</si>
  <si>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</si>
  <si>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</si>
  <si>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</si>
  <si>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</si>
  <si>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</si>
  <si>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</si>
  <si>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</si>
  <si>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</si>
  <si>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</si>
  <si>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</si>
  <si>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</si>
  <si>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</si>
  <si>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</si>
  <si>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</si>
  <si>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</si>
  <si>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</si>
  <si>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</si>
  <si>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</si>
  <si>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</si>
  <si>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</si>
  <si>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</si>
  <si>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</si>
  <si>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</si>
  <si>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</si>
  <si>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</si>
  <si>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</si>
  <si>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</si>
  <si>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</si>
  <si>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</si>
  <si>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</si>
  <si>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</si>
  <si>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</si>
  <si>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</si>
  <si>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</si>
  <si>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</si>
  <si>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</si>
  <si>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</si>
  <si>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</si>
  <si>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</si>
  <si>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</si>
  <si>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</si>
  <si>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</si>
  <si>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</si>
  <si>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</si>
  <si>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</si>
  <si>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</si>
  <si>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</si>
  <si>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</si>
  <si>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</si>
  <si>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</si>
  <si>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</si>
  <si>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</si>
  <si>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</si>
  <si>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</si>
  <si>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</si>
  <si>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</si>
  <si>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</si>
  <si>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</si>
  <si>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</si>
  <si>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</si>
  <si>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</si>
  <si>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</si>
  <si>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</si>
  <si>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</si>
  <si>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</si>
  <si>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</si>
  <si>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</si>
  <si>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</si>
  <si>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</si>
  <si>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</si>
  <si>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</si>
  <si>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</si>
  <si>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</si>
  <si>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</si>
  <si>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</si>
  <si>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</si>
  <si>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</si>
  <si>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</si>
  <si>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</si>
  <si>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</si>
  <si>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</si>
  <si>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</si>
  <si>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</si>
  <si>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</si>
  <si>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</si>
  <si>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</si>
  <si>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</si>
  <si>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</si>
  <si>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</si>
  <si>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</si>
  <si>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</si>
  <si>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</si>
  <si>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</si>
  <si>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</si>
  <si>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</si>
  <si>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</si>
  <si>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</si>
  <si>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</si>
  <si>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</si>
  <si>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</si>
  <si>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</si>
  <si>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</si>
  <si>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</si>
  <si>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</si>
  <si>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</si>
  <si>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</si>
  <si>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</si>
  <si>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</si>
  <si>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</si>
  <si>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</si>
  <si>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</si>
  <si>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</si>
  <si>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</si>
  <si>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</si>
  <si>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</si>
  <si>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</si>
  <si>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</si>
  <si>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</si>
  <si>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</si>
  <si>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</si>
  <si>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</si>
  <si>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</si>
  <si>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</si>
  <si>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</si>
  <si>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</si>
  <si>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</si>
  <si>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</si>
  <si>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</si>
  <si>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</si>
  <si>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</si>
  <si>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</si>
  <si>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</si>
  <si>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</si>
  <si>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</si>
  <si>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</si>
  <si>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</si>
  <si>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</si>
  <si>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</si>
  <si>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</si>
  <si>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</si>
  <si>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</si>
  <si>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</si>
  <si>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</si>
  <si>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</si>
  <si>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</si>
  <si>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</si>
  <si>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</si>
  <si>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</si>
  <si>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</si>
  <si>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</si>
  <si>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</si>
  <si>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</si>
  <si>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</si>
  <si>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</si>
  <si>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</si>
  <si>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</si>
  <si>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</si>
  <si>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</si>
  <si>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</si>
  <si>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</si>
  <si>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</si>
  <si>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</si>
  <si>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</si>
  <si>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</si>
  <si>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</si>
  <si>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</si>
  <si>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</si>
  <si>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</si>
  <si>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</si>
  <si>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</si>
  <si>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</si>
  <si>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</si>
  <si>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</si>
  <si>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</si>
  <si>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</si>
  <si>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</si>
  <si>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</si>
  <si>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</si>
  <si>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</si>
  <si>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</si>
  <si>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</si>
  <si>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</si>
  <si>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</si>
  <si>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</si>
  <si>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</si>
  <si>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</si>
  <si>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</si>
  <si>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</si>
  <si>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</si>
  <si>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</si>
  <si>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</si>
  <si>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</si>
  <si>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</si>
  <si>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</si>
  <si>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</si>
  <si>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</si>
  <si>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</si>
  <si>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</si>
  <si>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</si>
  <si>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</si>
  <si>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</si>
  <si>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</si>
  <si>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</si>
  <si>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</si>
  <si>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</si>
  <si>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</si>
  <si>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</si>
  <si>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</si>
  <si>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</si>
  <si>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</si>
  <si>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</si>
  <si>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</si>
  <si>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</si>
  <si>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</si>
  <si>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</si>
  <si>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</si>
  <si>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</si>
  <si>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</si>
  <si>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</si>
  <si>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</si>
  <si>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</si>
  <si>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</si>
  <si>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</si>
  <si>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</si>
  <si>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</si>
  <si>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</si>
  <si>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</si>
  <si>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</si>
  <si>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</si>
  <si>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</si>
  <si>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</si>
  <si>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</si>
  <si>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</si>
  <si>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</si>
  <si>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</si>
  <si>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</si>
  <si>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</si>
  <si>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</si>
  <si>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</si>
  <si>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</si>
  <si>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</si>
  <si>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</si>
  <si>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</si>
  <si>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</si>
  <si>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</si>
  <si>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</si>
  <si>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</si>
  <si>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</si>
  <si>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</si>
  <si>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</si>
  <si>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</si>
  <si>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</si>
  <si>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</si>
  <si>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</si>
  <si>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</si>
  <si>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</si>
  <si>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</si>
  <si>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</si>
  <si>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</si>
  <si>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</si>
  <si>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</si>
  <si>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</si>
  <si>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</si>
  <si>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</si>
  <si>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</si>
  <si>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</si>
  <si>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</si>
  <si>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</si>
  <si>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</si>
  <si>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</si>
  <si>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</si>
  <si>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</si>
  <si>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</si>
  <si>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</si>
  <si>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</si>
  <si>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</si>
  <si>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</si>
  <si>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</si>
  <si>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</si>
  <si>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</si>
  <si>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</si>
  <si>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</si>
  <si>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</si>
  <si>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</si>
  <si>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</si>
  <si>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</si>
  <si>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</si>
  <si>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</si>
  <si>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</si>
  <si>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</si>
  <si>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</si>
  <si>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</si>
  <si>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</si>
  <si>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</si>
  <si>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</si>
  <si>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</si>
  <si>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</si>
  <si>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</si>
  <si>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</si>
  <si>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</si>
  <si>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</si>
  <si>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</si>
  <si>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</si>
  <si>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</si>
  <si>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</si>
  <si>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</si>
  <si>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</si>
  <si>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</si>
  <si>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</si>
  <si>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</si>
  <si>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</si>
  <si>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</si>
  <si>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</si>
  <si>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</si>
  <si>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</si>
  <si>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</si>
  <si>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</si>
  <si>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</si>
  <si>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</si>
  <si>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</si>
  <si>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</si>
  <si>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</si>
  <si>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</si>
  <si>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</si>
  <si>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</si>
  <si>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</si>
  <si>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</si>
  <si>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</si>
  <si>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</si>
  <si>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</si>
  <si>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</si>
  <si>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</si>
  <si>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</si>
  <si>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</si>
  <si>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</si>
  <si>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</si>
  <si>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</si>
  <si>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</si>
  <si>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</si>
  <si>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</si>
  <si>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</si>
  <si>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</si>
  <si>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</si>
  <si>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</si>
  <si>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</si>
  <si>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</si>
  <si>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</si>
  <si>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</si>
  <si>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</si>
  <si>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</si>
  <si>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</si>
  <si>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</si>
  <si>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</si>
  <si>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</si>
  <si>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</si>
  <si>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</si>
  <si>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</si>
  <si>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</si>
  <si>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</si>
  <si>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</si>
  <si>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</si>
  <si>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</si>
  <si>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</si>
  <si>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</si>
  <si>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</si>
  <si>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</si>
  <si>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</si>
  <si>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</si>
  <si>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</si>
  <si>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</si>
  <si>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</si>
  <si>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</si>
  <si>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</si>
  <si>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</si>
  <si>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</si>
  <si>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</si>
  <si>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</si>
  <si>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</si>
  <si>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</si>
  <si>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</si>
  <si>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</si>
  <si>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</si>
  <si>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</si>
  <si>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</si>
  <si>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</si>
  <si>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</si>
  <si>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</si>
  <si>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</si>
  <si>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</si>
  <si>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</si>
  <si>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</si>
  <si>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</si>
  <si>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</si>
  <si>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</si>
  <si>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</si>
  <si>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</si>
  <si>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</si>
  <si>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</si>
  <si>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</si>
  <si>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</si>
  <si>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</si>
  <si>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</si>
  <si>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</si>
  <si>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</si>
  <si>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</si>
  <si>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</si>
  <si>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</si>
  <si>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</si>
  <si>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</si>
  <si>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</si>
  <si>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</si>
  <si>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</si>
  <si>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</si>
  <si>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</si>
  <si>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</si>
  <si>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</si>
  <si>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</si>
  <si>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</si>
  <si>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</si>
  <si>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</si>
  <si>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</si>
  <si>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</si>
  <si>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</si>
  <si>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</si>
  <si>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</si>
  <si>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</si>
  <si>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</si>
  <si>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</si>
  <si>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</si>
  <si>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</si>
  <si>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</si>
  <si>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</si>
  <si>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</si>
  <si>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</si>
  <si>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</si>
  <si>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</si>
  <si>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</si>
  <si>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</si>
  <si>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</si>
  <si>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</si>
  <si>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</si>
  <si>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</si>
  <si>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</si>
  <si>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</si>
  <si>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</si>
  <si>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</si>
  <si>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</si>
  <si>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</si>
  <si>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</si>
  <si>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</si>
  <si>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</si>
  <si>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</si>
  <si>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</si>
  <si>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</si>
  <si>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</si>
  <si>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</si>
  <si>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</si>
  <si>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</si>
  <si>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</si>
  <si>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</si>
  <si>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</si>
  <si>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</si>
  <si>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</si>
  <si>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</si>
  <si>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</si>
  <si>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</si>
  <si>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</si>
  <si>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</si>
  <si>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</si>
  <si>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</si>
  <si>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</si>
  <si>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</si>
  <si>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</si>
  <si>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</si>
  <si>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</si>
  <si>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</si>
  <si>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</si>
  <si>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</si>
  <si>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</si>
  <si>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</si>
  <si>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</si>
  <si>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</si>
  <si>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</si>
  <si>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</si>
  <si>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</si>
  <si>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</si>
  <si>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</si>
  <si>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</si>
  <si>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</si>
  <si>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</si>
  <si>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</si>
  <si>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</si>
  <si>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</si>
  <si>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</si>
  <si>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</si>
  <si>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</si>
  <si>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</si>
  <si>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</si>
  <si>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</si>
  <si>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</si>
  <si>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</si>
  <si>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</si>
  <si>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</si>
  <si>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</si>
  <si>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</si>
  <si>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</si>
  <si>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</si>
  <si>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</si>
  <si>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</si>
  <si>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</si>
  <si>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</si>
  <si>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</si>
  <si>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</si>
  <si>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</si>
  <si>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</si>
  <si>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</si>
  <si>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</si>
  <si>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</si>
  <si>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</si>
  <si>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</si>
  <si>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</si>
  <si>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</si>
  <si>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</si>
  <si>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</si>
  <si>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</si>
  <si>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</si>
  <si>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</si>
  <si>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</si>
  <si>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</si>
  <si>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</si>
  <si>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</si>
  <si>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</si>
  <si>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</si>
  <si>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</si>
  <si>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</si>
  <si>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</si>
  <si>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</si>
  <si>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</si>
  <si>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</si>
  <si>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</si>
  <si>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</si>
  <si>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</si>
  <si>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</si>
  <si>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</si>
  <si>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</si>
  <si>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</si>
  <si>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</si>
  <si>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</si>
  <si>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</si>
  <si>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</si>
  <si>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</si>
  <si>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</si>
  <si>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</si>
  <si>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</si>
  <si>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</si>
  <si>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</si>
  <si>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</si>
  <si>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</si>
  <si>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</si>
  <si>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</si>
  <si>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</si>
  <si>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</si>
  <si>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</si>
  <si>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</si>
  <si>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</si>
  <si>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</si>
  <si>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</si>
  <si>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</si>
  <si>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</si>
  <si>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</si>
  <si>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</si>
  <si>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</si>
  <si>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</si>
  <si>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</si>
  <si>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</si>
  <si>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</si>
  <si>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</si>
  <si>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</si>
  <si>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</si>
  <si>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</si>
  <si>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</si>
  <si>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</si>
  <si>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</si>
  <si>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</si>
  <si>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</si>
  <si>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</si>
  <si>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</si>
  <si>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</si>
  <si>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</si>
  <si>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</si>
  <si>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</si>
  <si>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</si>
  <si>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</si>
  <si>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</si>
  <si>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</si>
  <si>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</si>
  <si>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</si>
  <si>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</si>
  <si>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</si>
  <si>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</si>
  <si>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</si>
  <si>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</si>
  <si>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</si>
  <si>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</si>
  <si>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</si>
  <si>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</si>
  <si>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</si>
  <si>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</si>
  <si>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</si>
  <si>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</si>
  <si>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</si>
  <si>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</si>
  <si>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</si>
  <si>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</si>
  <si>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</si>
  <si>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</si>
  <si>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</si>
  <si>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</si>
  <si>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</si>
  <si>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</si>
  <si>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</si>
  <si>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</si>
  <si>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</si>
  <si>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</si>
  <si>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</si>
  <si>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</si>
  <si>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</si>
  <si>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</si>
  <si>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</si>
  <si>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</si>
  <si>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</si>
  <si>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</si>
  <si>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</si>
  <si>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</si>
  <si>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</si>
  <si>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</si>
  <si>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</si>
  <si>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</si>
  <si>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</si>
  <si>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</si>
  <si>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</si>
  <si>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</si>
  <si>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</si>
  <si>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</si>
  <si>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</si>
  <si>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</si>
  <si>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</si>
  <si>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</si>
  <si>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</si>
  <si>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</si>
  <si>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</si>
  <si>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</si>
  <si>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</si>
  <si>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</si>
  <si>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</si>
  <si>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</si>
  <si>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</si>
  <si>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</si>
  <si>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</si>
  <si>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</si>
  <si>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</si>
  <si>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</si>
  <si>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</si>
  <si>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</si>
  <si>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</si>
  <si>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</si>
  <si>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</si>
  <si>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</si>
  <si>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</si>
  <si>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</si>
  <si>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</si>
  <si>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</si>
  <si>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</si>
  <si>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</si>
  <si>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</si>
  <si>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</si>
  <si>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</si>
  <si>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</si>
  <si>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</si>
  <si>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</si>
  <si>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</si>
  <si>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</si>
  <si>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</si>
  <si>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</si>
  <si>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</si>
  <si>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</si>
  <si>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</si>
  <si>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</si>
  <si>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</si>
  <si>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</si>
  <si>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</si>
  <si>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</si>
  <si>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</si>
  <si>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</si>
  <si>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</si>
  <si>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</si>
  <si>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</si>
  <si>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</si>
  <si>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</si>
  <si>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</si>
  <si>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</si>
  <si>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</si>
  <si>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</si>
  <si>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</si>
  <si>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</si>
  <si>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</si>
  <si>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</si>
  <si>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</si>
  <si>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</si>
  <si>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</si>
  <si>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</si>
  <si>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</si>
  <si>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</si>
  <si>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</si>
  <si>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</si>
  <si>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</si>
  <si>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</si>
  <si>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</si>
  <si>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</si>
  <si>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</si>
  <si>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</si>
  <si>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</si>
  <si>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</si>
  <si>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</si>
  <si>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</si>
  <si>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</si>
  <si>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</si>
  <si>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</si>
  <si>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</si>
  <si>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</si>
  <si>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</si>
  <si>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</si>
  <si>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</si>
  <si>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</si>
  <si>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</si>
  <si>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</si>
  <si>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</si>
  <si>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</si>
  <si>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</si>
  <si>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</si>
  <si>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</si>
  <si>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</si>
  <si>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</si>
  <si>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</si>
  <si>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</si>
  <si>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</si>
  <si>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</si>
  <si>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</si>
  <si>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</si>
  <si>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</si>
  <si>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</si>
  <si>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</si>
  <si>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</si>
  <si>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</si>
  <si>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</si>
  <si>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</si>
  <si>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</si>
  <si>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</si>
  <si>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</si>
  <si>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</si>
  <si>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</si>
  <si>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</si>
  <si>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</si>
  <si>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</si>
  <si>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</si>
  <si>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</si>
  <si>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</si>
  <si>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</si>
  <si>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</si>
  <si>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</si>
  <si>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</si>
  <si>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</si>
  <si>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</si>
  <si>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</si>
  <si>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</si>
  <si>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</si>
  <si>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</si>
  <si>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</si>
  <si>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</si>
  <si>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</si>
  <si>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</si>
  <si>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</si>
  <si>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</si>
  <si>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</si>
  <si>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</si>
  <si>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</si>
  <si>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</si>
  <si>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</si>
  <si>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</si>
  <si>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</si>
  <si>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</si>
  <si>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</si>
  <si>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</si>
  <si>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</si>
  <si>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</si>
  <si>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</si>
  <si>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</si>
  <si>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</si>
  <si>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</si>
  <si>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</si>
  <si>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</si>
  <si>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</si>
  <si>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</si>
  <si>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</si>
  <si>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</si>
  <si>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</si>
  <si>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</si>
  <si>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</si>
  <si>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</si>
  <si>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</si>
  <si>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</si>
  <si>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</si>
  <si>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</si>
  <si>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</si>
  <si>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</si>
  <si>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</si>
  <si>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</si>
  <si>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</si>
  <si>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</si>
  <si>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</si>
  <si>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</si>
  <si>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</si>
  <si>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</si>
  <si>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</si>
  <si>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</si>
  <si>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</si>
  <si>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</si>
  <si>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</si>
  <si>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</si>
  <si>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</si>
  <si>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</si>
  <si>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</si>
  <si>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</si>
  <si>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</si>
  <si>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</si>
  <si>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</si>
  <si>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</si>
  <si>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</si>
  <si>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</si>
  <si>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</si>
  <si>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</si>
  <si>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</si>
  <si>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</si>
  <si>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</si>
  <si>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</si>
  <si>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</si>
  <si>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</si>
  <si>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</si>
  <si>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</si>
  <si>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</si>
  <si>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</si>
  <si>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</si>
  <si>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</si>
  <si>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</si>
  <si>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</si>
  <si>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</si>
  <si>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</si>
  <si>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</si>
  <si>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</si>
  <si>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</si>
  <si>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</si>
  <si>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</si>
  <si>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</si>
  <si>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</si>
  <si>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</si>
  <si>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</si>
  <si>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</si>
  <si>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</si>
  <si>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</si>
  <si>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</si>
  <si>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</si>
  <si>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</si>
  <si>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</si>
  <si>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</si>
  <si>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</si>
  <si>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</si>
  <si>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</si>
  <si>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</si>
  <si>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</si>
  <si>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</si>
  <si>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</si>
  <si>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</si>
  <si>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</si>
  <si>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</si>
  <si>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</si>
  <si>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</si>
  <si>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</si>
  <si>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</si>
  <si>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</si>
  <si>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</si>
  <si>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</si>
  <si>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</si>
  <si>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</si>
  <si>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</si>
  <si>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</si>
  <si>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</si>
  <si>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</si>
  <si>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</si>
  <si>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</si>
  <si>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</si>
  <si>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</si>
  <si>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</si>
  <si>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</si>
  <si>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</si>
  <si>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</si>
  <si>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</si>
  <si>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</si>
  <si>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</si>
  <si>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</si>
  <si>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</si>
  <si>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</si>
  <si>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</si>
  <si>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</si>
  <si>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</si>
  <si>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</si>
  <si>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</si>
  <si>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</si>
  <si>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</si>
  <si>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</si>
  <si>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</si>
  <si>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</si>
  <si>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</si>
  <si>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</si>
  <si>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</si>
  <si>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</si>
  <si>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</si>
  <si>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</si>
  <si>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</si>
  <si>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</si>
  <si>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</si>
  <si>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</si>
  <si>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</si>
  <si>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</si>
  <si>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</si>
  <si>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</si>
  <si>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</si>
  <si>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</si>
  <si>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</si>
  <si>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</si>
  <si>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</si>
  <si>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</si>
  <si>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</si>
  <si>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</si>
  <si>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</si>
  <si>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</si>
  <si>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</si>
  <si>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</si>
  <si>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</si>
  <si>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</si>
  <si>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</si>
  <si>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</si>
  <si>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</si>
  <si>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</si>
  <si>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</si>
  <si>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</si>
  <si>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</si>
  <si>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</si>
  <si>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</si>
  <si>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</si>
  <si>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</si>
  <si>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</si>
  <si>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</si>
  <si>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</si>
  <si>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</si>
  <si>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</si>
  <si>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</si>
  <si>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</si>
  <si>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</si>
  <si>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</si>
  <si>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</si>
  <si>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</si>
  <si>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</si>
  <si>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</si>
  <si>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</si>
  <si>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</si>
  <si>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</si>
  <si>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</si>
  <si>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</si>
  <si>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</si>
  <si>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</si>
  <si>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</si>
  <si>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</si>
  <si>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</si>
  <si>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</si>
  <si>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</si>
  <si>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</si>
  <si>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</si>
  <si>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</si>
  <si>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</si>
  <si>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</si>
  <si>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</si>
  <si>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</si>
  <si>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</si>
  <si>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</si>
  <si>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</si>
  <si>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</si>
  <si>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</si>
  <si>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</si>
  <si>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</si>
  <si>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</si>
  <si>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</si>
  <si>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</si>
  <si>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</si>
  <si>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</si>
  <si>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</si>
  <si>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</si>
  <si>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</si>
  <si>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</si>
  <si>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</si>
  <si>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</si>
  <si>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</si>
  <si>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</si>
  <si>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</si>
  <si>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</si>
  <si>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</si>
  <si>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</si>
  <si>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</si>
  <si>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</si>
  <si>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</si>
  <si>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</si>
  <si>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</si>
  <si>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</si>
  <si>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</si>
  <si>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</si>
  <si>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</si>
  <si>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</si>
  <si>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</si>
  <si>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</si>
  <si>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</si>
  <si>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</si>
  <si>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</si>
  <si>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</si>
  <si>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</si>
  <si>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</si>
  <si>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</si>
  <si>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</si>
  <si>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</si>
  <si>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</si>
  <si>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</si>
  <si>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</si>
  <si>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</si>
  <si>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</si>
  <si>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</si>
  <si>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</si>
  <si>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</si>
  <si>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</si>
  <si>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</si>
  <si>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</si>
  <si>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</si>
  <si>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</si>
  <si>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</si>
  <si>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</si>
  <si>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</si>
  <si>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</si>
  <si>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</si>
  <si>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</si>
  <si>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</si>
  <si>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</si>
  <si>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</si>
  <si>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</si>
  <si>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</si>
  <si>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</si>
  <si>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</si>
  <si>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</si>
  <si>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</si>
  <si>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</si>
  <si>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</si>
  <si>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</si>
  <si>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</si>
  <si>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</si>
  <si>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</si>
  <si>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</si>
  <si>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</si>
  <si>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</si>
  <si>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</si>
  <si>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</si>
  <si>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</si>
  <si>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</si>
  <si>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</si>
  <si>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</si>
  <si>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</si>
  <si>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</si>
  <si>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</si>
  <si>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</si>
  <si>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</si>
  <si>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</si>
  <si>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</si>
  <si>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</si>
  <si>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</si>
  <si>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</si>
  <si>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</si>
  <si>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</si>
  <si>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</si>
  <si>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</si>
  <si>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</si>
  <si>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</si>
  <si>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</si>
  <si>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</si>
  <si>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</si>
  <si>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</si>
  <si>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</si>
  <si>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</si>
  <si>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</si>
  <si>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</si>
  <si>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</si>
  <si>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</si>
  <si>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</si>
  <si>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</si>
  <si>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</si>
  <si>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</si>
  <si>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</si>
  <si>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</si>
  <si>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</si>
  <si>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</si>
  <si>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</si>
  <si>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</si>
  <si>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</si>
  <si>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</si>
  <si>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</si>
  <si>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</si>
  <si>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</si>
  <si>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</si>
  <si>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</si>
  <si>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</si>
  <si>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</si>
  <si>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</si>
  <si>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</si>
  <si>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</si>
  <si>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</si>
  <si>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</si>
  <si>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</si>
  <si>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</si>
  <si>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</si>
  <si>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</si>
  <si>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</si>
  <si>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</si>
  <si>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</si>
  <si>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</si>
  <si>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</si>
  <si>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</si>
  <si>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</si>
  <si>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</si>
  <si>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</si>
  <si>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</si>
  <si>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</si>
  <si>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</si>
  <si>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</si>
  <si>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</si>
  <si>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</si>
  <si>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</si>
  <si>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</si>
  <si>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</si>
  <si>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</si>
  <si>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</si>
  <si>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</si>
  <si>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</si>
  <si>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</si>
  <si>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</si>
  <si>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</si>
  <si>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</si>
  <si>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</si>
  <si>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</si>
  <si>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</si>
  <si>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</si>
  <si>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</si>
  <si>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</si>
  <si>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</si>
  <si>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</si>
  <si>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</si>
  <si>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</si>
  <si>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</si>
  <si>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</si>
  <si>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</si>
  <si>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</si>
  <si>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</si>
  <si>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</si>
  <si>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</si>
  <si>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</si>
  <si>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</si>
  <si>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</si>
  <si>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</si>
  <si>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</si>
  <si>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</si>
  <si>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</si>
  <si>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</si>
  <si>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</si>
  <si>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</si>
  <si>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</si>
  <si>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</si>
  <si>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</si>
  <si>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</si>
  <si>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</si>
  <si>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</si>
  <si>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</si>
  <si>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</si>
  <si>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</si>
  <si>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</si>
  <si>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</si>
  <si>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</si>
  <si>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</si>
  <si>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</si>
  <si>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</si>
  <si>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</si>
  <si>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</si>
  <si>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</si>
  <si>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</si>
  <si>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</si>
  <si>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</si>
  <si>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</si>
  <si>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</si>
  <si>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</si>
  <si>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</si>
  <si>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</si>
  <si>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</si>
  <si>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</si>
  <si>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</si>
  <si>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</si>
  <si>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</si>
  <si>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</si>
  <si>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</si>
  <si>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</si>
  <si>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</si>
  <si>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</si>
  <si>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</si>
  <si>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</si>
  <si>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</si>
  <si>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</si>
  <si>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</si>
  <si>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</si>
  <si>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</si>
  <si>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</si>
  <si>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</si>
  <si>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</si>
  <si>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</si>
  <si>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</si>
  <si>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</si>
  <si>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</si>
  <si>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</si>
  <si>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</si>
  <si>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</si>
  <si>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</si>
  <si>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</si>
  <si>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</si>
  <si>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</si>
  <si>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</si>
  <si>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</si>
  <si>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</si>
  <si>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</si>
  <si>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</si>
  <si>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</si>
  <si>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</si>
  <si>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</si>
  <si>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</si>
  <si>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</si>
  <si>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</si>
  <si>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</si>
  <si>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</si>
  <si>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</si>
  <si>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</si>
  <si>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</si>
  <si>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</si>
  <si>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</si>
  <si>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</si>
  <si>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</si>
  <si>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</si>
  <si>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</si>
  <si>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</si>
  <si>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</si>
  <si>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</si>
  <si>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</si>
  <si>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</si>
  <si>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</si>
  <si>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</si>
  <si>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</si>
  <si>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</si>
  <si>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</si>
  <si>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</si>
  <si>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</si>
  <si>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</si>
  <si>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</si>
  <si>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</si>
  <si>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</si>
  <si>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</si>
  <si>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</si>
  <si>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</si>
  <si>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</si>
  <si>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</si>
  <si>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</si>
  <si>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</si>
  <si>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</si>
  <si>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</si>
  <si>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</si>
  <si>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</si>
  <si>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</si>
  <si>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</si>
  <si>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</si>
  <si>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</si>
  <si>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</si>
  <si>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</si>
  <si>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</si>
  <si>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</si>
  <si>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</si>
  <si>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</si>
  <si>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</si>
  <si>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</si>
  <si>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</si>
  <si>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</si>
  <si>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</si>
  <si>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</si>
  <si>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</si>
  <si>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</si>
  <si>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</si>
  <si>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</si>
  <si>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</si>
  <si>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</si>
  <si>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</si>
  <si>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</si>
  <si>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</si>
  <si>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</si>
  <si>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</si>
  <si>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</si>
  <si>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</si>
  <si>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</si>
  <si>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</si>
  <si>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</si>
  <si>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</si>
  <si>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</si>
  <si>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</si>
  <si>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</si>
  <si>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</si>
  <si>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</si>
  <si>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</si>
  <si>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</si>
  <si>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</si>
  <si>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</si>
  <si>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</si>
  <si>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</si>
  <si>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</si>
  <si>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</si>
  <si>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</si>
  <si>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</si>
  <si>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</si>
  <si>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</si>
  <si>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</si>
  <si>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</si>
  <si>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</si>
  <si>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</si>
  <si>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</si>
  <si>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</si>
  <si>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</si>
  <si>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</si>
  <si>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</si>
  <si>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</si>
  <si>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</si>
  <si>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</si>
  <si>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</si>
  <si>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</si>
  <si>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</si>
  <si>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</si>
  <si>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</si>
  <si>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</si>
  <si>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</si>
  <si>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</si>
  <si>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</si>
  <si>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</si>
  <si>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</si>
  <si>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</si>
  <si>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</si>
  <si>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</si>
  <si>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</si>
  <si>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</si>
  <si>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</si>
  <si>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</si>
  <si>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</si>
  <si>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</si>
  <si>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</si>
  <si>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</si>
  <si>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</si>
  <si>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</si>
  <si>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</si>
  <si>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</si>
  <si>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</si>
  <si>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</si>
  <si>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</si>
  <si>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</si>
  <si>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</si>
  <si>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</si>
  <si>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</si>
  <si>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</si>
  <si>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</si>
  <si>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</si>
  <si>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</si>
  <si>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</si>
  <si>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</si>
  <si>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</si>
  <si>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</si>
  <si>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</si>
  <si>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</si>
  <si>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</si>
  <si>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</si>
  <si>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</si>
  <si>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</si>
  <si>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</si>
  <si>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</si>
  <si>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</si>
  <si>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</si>
  <si>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</si>
  <si>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</si>
  <si>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</si>
  <si>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</si>
  <si>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</si>
  <si>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</si>
  <si>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</si>
  <si>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</si>
  <si>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</si>
  <si>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</si>
  <si>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</si>
  <si>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</si>
  <si>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</si>
  <si>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</si>
  <si>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</si>
  <si>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</si>
  <si>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</si>
  <si>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</si>
  <si>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</si>
  <si>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</si>
  <si>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</si>
  <si>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</si>
  <si>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</si>
  <si>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</si>
  <si>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</si>
  <si>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</si>
  <si>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</si>
  <si>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</si>
  <si>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</si>
  <si>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</si>
  <si>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</si>
  <si>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</si>
  <si>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</si>
  <si>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</si>
  <si>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</si>
  <si>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</si>
  <si>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</si>
  <si>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</si>
  <si>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</si>
  <si>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</si>
  <si>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</si>
  <si>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</si>
  <si>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</si>
  <si>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</si>
  <si>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</si>
  <si>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</si>
  <si>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</si>
  <si>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</si>
  <si>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</si>
  <si>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</si>
  <si>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</si>
  <si>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</si>
  <si>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</si>
  <si>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</si>
  <si>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</si>
  <si>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</si>
  <si>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</si>
  <si>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</si>
  <si>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</si>
  <si>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</si>
  <si>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</si>
  <si>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</si>
  <si>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</si>
  <si>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</si>
  <si>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</si>
  <si>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</si>
  <si>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</si>
  <si>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</si>
  <si>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</si>
  <si>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</si>
  <si>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</si>
  <si>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</si>
  <si>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</si>
  <si>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</si>
  <si>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</si>
  <si>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</si>
  <si>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</si>
  <si>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</si>
  <si>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</si>
  <si>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</si>
  <si>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</si>
  <si>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</si>
  <si>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</si>
  <si>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</si>
  <si>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</si>
  <si>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</si>
  <si>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</si>
  <si>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</si>
  <si>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</si>
  <si>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</si>
  <si>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</si>
  <si>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</si>
  <si>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</si>
  <si>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</si>
  <si>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</si>
  <si>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</si>
  <si>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</si>
  <si>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</si>
  <si>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</si>
  <si>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</si>
  <si>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</si>
  <si>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</si>
  <si>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</si>
  <si>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</si>
  <si>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</si>
  <si>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</si>
  <si>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</si>
  <si>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</si>
  <si>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</si>
  <si>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</si>
  <si>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</si>
  <si>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</si>
  <si>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</si>
  <si>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</si>
  <si>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</si>
  <si>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</si>
  <si>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</si>
  <si>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</si>
  <si>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</si>
  <si>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</si>
  <si>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</si>
  <si>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</si>
  <si>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</si>
  <si>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</si>
  <si>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</si>
  <si>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</si>
  <si>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</si>
  <si>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</si>
  <si>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</si>
  <si>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</si>
  <si>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</si>
  <si>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</si>
  <si>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</si>
  <si>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</si>
  <si>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</si>
  <si>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</si>
  <si>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</si>
  <si>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</si>
  <si>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</si>
  <si>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</si>
  <si>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</si>
  <si>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</si>
  <si>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</si>
  <si>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</si>
  <si>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</si>
  <si>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</si>
  <si>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</si>
  <si>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</si>
  <si>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</si>
  <si>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</si>
  <si>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</si>
  <si>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</si>
  <si>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</si>
  <si>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</si>
  <si>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</si>
  <si>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</si>
  <si>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</si>
  <si>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</si>
  <si>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</si>
  <si>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</si>
  <si>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</si>
  <si>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</si>
  <si>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</si>
  <si>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</si>
  <si>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</si>
  <si>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</si>
  <si>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</si>
  <si>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</si>
  <si>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</si>
  <si>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</si>
  <si>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</si>
  <si>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</si>
  <si>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</si>
  <si>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</si>
  <si>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</si>
  <si>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</si>
  <si>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</si>
  <si>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</si>
  <si>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</si>
  <si>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</si>
  <si>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</si>
  <si>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</si>
  <si>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</si>
  <si>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</si>
  <si>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</si>
  <si>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</si>
  <si>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</si>
  <si>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</si>
  <si>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</si>
  <si>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</si>
  <si>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</si>
  <si>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</si>
  <si>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</si>
  <si>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</si>
  <si>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</si>
  <si>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</si>
  <si>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</si>
  <si>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</si>
  <si>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</si>
  <si>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</si>
  <si>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</si>
  <si>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</si>
  <si>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</si>
  <si>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</si>
  <si>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</si>
  <si>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</si>
  <si>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</si>
  <si>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</si>
  <si>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</si>
  <si>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</si>
  <si>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</si>
  <si>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</si>
  <si>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</si>
  <si>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</si>
  <si>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</si>
  <si>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</si>
  <si>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</si>
  <si>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</si>
  <si>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</si>
  <si>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</si>
  <si>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</si>
  <si>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</si>
  <si>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</si>
  <si>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</si>
  <si>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</si>
  <si>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</si>
  <si>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</si>
  <si>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</si>
  <si>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</si>
  <si>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</si>
  <si>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</si>
  <si>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</si>
  <si>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</si>
  <si>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</si>
  <si>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</si>
  <si>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</si>
  <si>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</si>
  <si>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</si>
  <si>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</si>
  <si>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</si>
  <si>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</si>
  <si>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</si>
  <si>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</si>
  <si>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</si>
  <si>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</si>
  <si>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</si>
  <si>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</si>
  <si>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</si>
  <si>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</si>
  <si>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</si>
  <si>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</si>
  <si>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</si>
  <si>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</si>
  <si>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</si>
  <si>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</si>
  <si>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</si>
  <si>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</si>
  <si>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</si>
  <si>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</si>
  <si>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</si>
  <si>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</si>
  <si>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</si>
  <si>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</si>
  <si>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</si>
  <si>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</si>
  <si>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</si>
  <si>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</si>
  <si>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</si>
  <si>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</si>
  <si>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</si>
  <si>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</si>
  <si>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</si>
  <si>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</si>
  <si>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</si>
  <si>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</si>
  <si>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</si>
  <si>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</si>
  <si>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</si>
  <si>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</si>
  <si>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</si>
  <si>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</si>
  <si>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</si>
  <si>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</si>
  <si>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</si>
  <si>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</si>
  <si>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</si>
  <si>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</si>
  <si>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</si>
  <si>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</si>
  <si>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</si>
  <si>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</si>
  <si>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</si>
  <si>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</si>
  <si>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</si>
  <si>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</si>
  <si>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</si>
  <si>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</si>
  <si>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</si>
  <si>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</si>
  <si>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</si>
  <si>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</si>
  <si>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</si>
  <si>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</si>
  <si>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</si>
  <si>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</si>
  <si>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</si>
  <si>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</si>
  <si>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</si>
  <si>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</si>
  <si>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</si>
  <si>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</si>
  <si>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</si>
  <si>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</si>
  <si>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</si>
  <si>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</si>
  <si>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</si>
  <si>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</si>
  <si>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</si>
  <si>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</si>
  <si>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</si>
  <si>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</si>
  <si>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</si>
  <si>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</si>
  <si>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</si>
  <si>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</si>
  <si>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</si>
  <si>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</si>
  <si>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</si>
  <si>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</si>
  <si>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</si>
  <si>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</si>
  <si>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</si>
  <si>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</si>
  <si>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</si>
  <si>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</si>
  <si>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</si>
  <si>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</si>
  <si>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</si>
  <si>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</si>
  <si>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</si>
  <si>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</si>
  <si>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</si>
  <si>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</si>
  <si>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</si>
  <si>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</si>
  <si>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</si>
  <si>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</si>
  <si>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</si>
  <si>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</si>
  <si>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</si>
  <si>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</si>
  <si>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</si>
  <si>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</si>
  <si>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</si>
  <si>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</si>
  <si>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</si>
  <si>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</si>
  <si>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</si>
  <si>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</si>
  <si>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</si>
  <si>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</si>
  <si>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</si>
  <si>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</si>
  <si>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</si>
  <si>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</si>
  <si>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</si>
  <si>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</si>
  <si>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</si>
  <si>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</si>
  <si>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</si>
  <si>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</si>
  <si>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</si>
  <si>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</si>
  <si>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</si>
  <si>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</si>
  <si>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</si>
  <si>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</si>
  <si>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</si>
  <si>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</si>
  <si>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</si>
  <si>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</si>
  <si>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</si>
  <si>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</si>
  <si>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</si>
  <si>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</si>
  <si>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</si>
  <si>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</si>
  <si>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</si>
  <si>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</si>
  <si>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</si>
  <si>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</si>
  <si>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</si>
  <si>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</si>
  <si>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</si>
  <si>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</si>
  <si>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</si>
  <si>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</si>
  <si>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</si>
  <si>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</si>
  <si>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</si>
  <si>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</si>
  <si>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</si>
  <si>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</si>
  <si>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</si>
  <si>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</si>
  <si>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</si>
  <si>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</si>
  <si>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</si>
  <si>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</si>
  <si>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</si>
  <si>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</si>
  <si>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</si>
  <si>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</si>
  <si>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</si>
  <si>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</si>
  <si>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</si>
  <si>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</si>
  <si>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</si>
  <si>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</si>
  <si>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</si>
  <si>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</si>
  <si>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</si>
  <si>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</si>
  <si>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</si>
  <si>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</si>
  <si>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</si>
  <si>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</si>
  <si>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</si>
  <si>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</si>
  <si>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</si>
  <si>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</si>
  <si>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</si>
  <si>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</si>
  <si>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</si>
  <si>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</si>
  <si>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</si>
  <si>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</si>
  <si>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</si>
  <si>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</si>
  <si>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</si>
  <si>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</si>
  <si>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</si>
  <si>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</si>
  <si>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</si>
  <si>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</si>
  <si>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</si>
  <si>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</si>
  <si>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</si>
  <si>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</si>
  <si>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</si>
  <si>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</si>
  <si>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</si>
  <si>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</si>
  <si>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</si>
  <si>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</si>
  <si>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</si>
  <si>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</si>
  <si>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</si>
  <si>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</si>
  <si>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</si>
  <si>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</si>
  <si>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</si>
  <si>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</si>
  <si>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</si>
  <si>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</si>
  <si>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</si>
  <si>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</si>
  <si>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</si>
  <si>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</si>
  <si>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</si>
  <si>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</si>
  <si>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</si>
  <si>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</si>
  <si>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</si>
  <si>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</si>
  <si>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</si>
  <si>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</si>
  <si>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</si>
  <si>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</si>
  <si>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</si>
  <si>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</si>
  <si>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</si>
  <si>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</si>
  <si>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</si>
  <si>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</si>
  <si>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</si>
  <si>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</si>
  <si>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</si>
  <si>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</si>
  <si>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</si>
  <si>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</si>
  <si>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</si>
  <si>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</si>
  <si>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</si>
  <si>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</si>
  <si>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</si>
  <si>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</si>
  <si>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</si>
  <si>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</si>
  <si>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</si>
  <si>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</si>
  <si>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</si>
  <si>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</si>
  <si>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</si>
  <si>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</si>
  <si>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</si>
  <si>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</si>
  <si>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</si>
  <si>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</si>
  <si>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</si>
  <si>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</si>
  <si>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</si>
  <si>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</si>
  <si>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</si>
  <si>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</si>
  <si>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</si>
  <si>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</si>
  <si>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</si>
  <si>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</si>
  <si>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</si>
  <si>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</si>
  <si>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</si>
  <si>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</si>
  <si>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</si>
  <si>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</si>
  <si>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</si>
  <si>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</si>
  <si>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</si>
  <si>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</si>
  <si>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</si>
  <si>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</si>
  <si>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</si>
  <si>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</si>
  <si>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</si>
  <si>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</si>
  <si>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</si>
  <si>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</si>
  <si>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</si>
  <si>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</si>
  <si>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</si>
  <si>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</si>
  <si>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</si>
  <si>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</si>
  <si>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</si>
  <si>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</si>
  <si>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</si>
  <si>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</si>
  <si>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</si>
  <si>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</si>
  <si>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</si>
  <si>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</si>
  <si>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</si>
  <si>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</si>
  <si>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</si>
  <si>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</si>
  <si>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</si>
  <si>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</si>
  <si>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</si>
  <si>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</si>
  <si>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</si>
  <si>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</si>
  <si>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</si>
  <si>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</si>
  <si>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</si>
  <si>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</si>
  <si>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</si>
  <si>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</si>
  <si>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</si>
  <si>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</si>
  <si>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</si>
  <si>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</si>
  <si>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</si>
  <si>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</si>
  <si>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</si>
  <si>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</si>
  <si>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</si>
  <si>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</si>
  <si>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</si>
  <si>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</si>
  <si>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</si>
  <si>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</si>
  <si>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</si>
  <si>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</si>
  <si>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</si>
  <si>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</si>
  <si>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</si>
  <si>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</si>
  <si>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</si>
  <si>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</si>
  <si>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</si>
  <si>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</si>
  <si>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</si>
  <si>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</si>
  <si>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</si>
  <si>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</si>
  <si>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</si>
  <si>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</si>
  <si>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</si>
  <si>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</si>
  <si>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</si>
  <si>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</si>
  <si>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</si>
  <si>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</si>
  <si>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</si>
  <si>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</si>
  <si>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</si>
  <si>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</si>
  <si>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</si>
  <si>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</si>
  <si>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</si>
  <si>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</si>
  <si>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</si>
  <si>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</si>
  <si>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</si>
  <si>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</si>
  <si>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</si>
  <si>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</si>
  <si>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</si>
  <si>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</si>
  <si>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</si>
  <si>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</si>
  <si>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</si>
  <si>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</si>
  <si>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</si>
  <si>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</si>
  <si>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</si>
  <si>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</si>
  <si>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</si>
  <si>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</si>
  <si>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</si>
  <si>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</si>
  <si>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</si>
  <si>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</si>
  <si>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</si>
  <si>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</si>
  <si>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</si>
  <si>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</si>
  <si>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</si>
  <si>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</si>
  <si>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</si>
  <si>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</si>
  <si>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</si>
  <si>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</si>
  <si>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</si>
  <si>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</si>
  <si>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</si>
  <si>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</si>
  <si>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</si>
  <si>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</si>
  <si>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</si>
  <si>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</si>
  <si>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</si>
  <si>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</si>
  <si>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</si>
  <si>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</si>
  <si>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</si>
  <si>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</si>
  <si>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</si>
  <si>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</si>
  <si>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</si>
  <si>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</si>
  <si>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</si>
  <si>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</si>
  <si>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</si>
  <si>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</si>
  <si>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</si>
  <si>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</si>
  <si>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</si>
  <si>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</si>
  <si>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</si>
  <si>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</si>
  <si>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</si>
  <si>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</si>
  <si>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</si>
  <si>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</si>
  <si>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</si>
  <si>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</si>
  <si>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</si>
  <si>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</si>
  <si>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</si>
  <si>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</si>
  <si>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</si>
  <si>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</si>
  <si>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</si>
  <si>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</si>
  <si>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</si>
  <si>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</si>
  <si>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</si>
  <si>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</si>
  <si>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</si>
  <si>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2021-15-20000035.0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</si>
</sst>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44194.502033564815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2741</v>
      </c>
      <c r="G20" s="5"/>
      <c r="H20" s="267"/>
      <c r="I20" s="142" t="s">
        <v>255</v>
      </c>
      <c r="J20" s="143" t="s">
        <v>337</v>
      </c>
      <c r="K20" s="144">
        <v>83294656</v>
      </c>
      <c r="L20" s="145">
        <v>44207</v>
      </c>
      <c r="M20" s="145">
        <v>44561</v>
      </c>
      <c r="N20" s="128">
        <f>+(M20-L20)/30</f>
        <v>11.8</v>
      </c>
      <c r="O20" s="131"/>
      <c r="U20" s="127"/>
      <c r="V20" s="107">
        <f ca="1">NOW()</f>
        <v>44194.502033564815</v>
      </c>
      <c r="W20" s="107">
        <f ca="1">NOW()</f>
        <v>44194.502033564815</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2732</v>
      </c>
      <c r="E114" s="116" t="s">
        <v>2733</v>
      </c>
      <c r="F114" s="116" t="s">
        <v>2742</v>
      </c>
      <c r="G114" s="165">
        <f>IF(AND(E114&lt;&gt;"",F114&lt;&gt;""),((F114-E114)/30),"")</f>
        <v>20.233333333333334</v>
      </c>
      <c r="H114" s="117" t="s">
        <v>2736</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2734</v>
      </c>
      <c r="E115" s="116" t="s">
        <v>2733</v>
      </c>
      <c r="F115" s="116" t="s">
        <v>2742</v>
      </c>
      <c r="G115" s="165">
        <f t="shared" ref="G115:G116" si="5">IF(AND(E115&lt;&gt;"",F115&lt;&gt;""),((F115-E115)/30),"")</f>
        <v>20.233333333333334</v>
      </c>
      <c r="H115" s="117" t="s">
        <v>2736</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2735</v>
      </c>
      <c r="E116" s="116" t="s">
        <v>2733</v>
      </c>
      <c r="F116" s="116" t="s">
        <v>2742</v>
      </c>
      <c r="G116" s="165">
        <f t="shared" si="5"/>
        <v>20.233333333333334</v>
      </c>
      <c r="H116" s="117" t="s">
        <v>2736</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3331786.24</v>
      </c>
      <c r="F185" s="94"/>
      <c r="G185" s="95"/>
      <c r="H185" s="90"/>
      <c r="I185" s="92" t="s">
        <v>2632</v>
      </c>
      <c r="J185" s="177">
        <f>M179</f>
        <v>0.02</v>
      </c>
      <c r="K185" s="246" t="s">
        <v>2633</v>
      </c>
      <c r="L185" s="246"/>
      <c r="M185" s="96">
        <f>+J185*K20</f>
        <v>1665893.12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2737</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2738</v>
      </c>
      <c r="J211" s="27" t="s">
        <v>2627</v>
      </c>
      <c r="K211" s="120" t="s">
        <v>264</v>
      </c>
      <c r="L211" s="21"/>
      <c r="M211" s="21"/>
      <c r="N211" s="21"/>
      <c r="O211" s="8"/>
    </row>
    <row r="212" spans="1:15" x14ac:dyDescent="0.25">
      <c r="A212" s="9"/>
      <c r="B212" s="27" t="s">
        <v>2624</v>
      </c>
      <c r="C212" s="120" t="s">
        <v>2739</v>
      </c>
      <c r="D212" s="21"/>
      <c r="G212" s="27" t="s">
        <v>2626</v>
      </c>
      <c r="H212" s="273">
        <v>3143470647</v>
      </c>
      <c r="J212" s="27" t="s">
        <v>2628</v>
      </c>
      <c r="K212" s="12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2" zoomScale="85" zoomScaleNormal="85" zoomScaleSheetLayoutView="40" zoomScalePageLayoutView="40" workbookViewId="0">
      <selection activeCell="A17" sqref="A17:G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44194.502033564815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2741</v>
      </c>
      <c r="G20" s="5"/>
      <c r="H20" s="267"/>
      <c r="I20" s="142" t="s">
        <v>255</v>
      </c>
      <c r="J20" s="143" t="s">
        <v>337</v>
      </c>
      <c r="K20" s="144">
        <v>83294656</v>
      </c>
      <c r="L20" s="145">
        <v>44207</v>
      </c>
      <c r="M20" s="145">
        <v>44561</v>
      </c>
      <c r="N20" s="128">
        <f>+(M20-L20)/30</f>
        <v>11.8</v>
      </c>
      <c r="O20" s="131"/>
      <c r="U20" s="127"/>
      <c r="V20" s="107">
        <f ca="1">NOW()</f>
        <v>44194.502033564815</v>
      </c>
      <c r="W20" s="107">
        <f ca="1">NOW()</f>
        <v>44194.502033564815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3331786.24</v>
      </c>
      <c r="F185" s="94"/>
      <c r="G185" s="95"/>
      <c r="H185" s="90"/>
      <c r="I185" s="92" t="s">
        <v>2632</v>
      </c>
      <c r="J185" s="177">
        <f>M179</f>
        <v>0.02</v>
      </c>
      <c r="K185" s="246" t="s">
        <v>2633</v>
      </c>
      <c r="L185" s="246"/>
      <c r="M185" s="96">
        <f>+J185*K20</f>
        <v>1665893.12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44194.502033564815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44194.502033564815</v>
      </c>
      <c r="W20" s="107">
        <f ca="1">NOW()</f>
        <v>44194.502033564815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44194.502033564815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44194.502033564815</v>
      </c>
      <c r="W20" s="107">
        <f ca="1">NOW()</f>
        <v>44194.502033564815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44194.502033564815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44194.502033564815</v>
      </c>
      <c r="W20" s="107">
        <f ca="1">NOW()</f>
        <v>44194.502033564815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44194.502033564815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44194.502033564815</v>
      </c>
      <c r="W20" s="107">
        <f ca="1">NOW()</f>
        <v>44194.502033564815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