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VALLE DEL CAUCA/"/>
    </mc:Choice>
  </mc:AlternateContent>
  <xr:revisionPtr revIDLastSave="0" documentId="13_ncr:1_{7E772B7A-6D92-4746-811F-29BAF2638FFC}"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<sst xmlns="http://schemas.openxmlformats.org/spreadsheetml/2006/main" count="4715" uniqueCount="2731">
  <si>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</si>
  <si>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</si>
  <si>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</si>
  <si>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</si>
  <si>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</si>
  <si>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</si>
  <si>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</si>
  <si>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</si>
  <si>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</si>
  <si>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</si>
  <si>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</si>
  <si>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</si>
  <si>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</si>
  <si>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</si>
  <si>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</si>
  <si>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</si>
  <si>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</si>
  <si>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</si>
  <si>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</si>
  <si>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</si>
  <si>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</si>
  <si>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</si>
  <si>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</si>
  <si>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</si>
  <si>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</si>
  <si>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</si>
  <si>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</si>
  <si>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</si>
  <si>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</si>
  <si>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</si>
  <si>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</si>
  <si>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</si>
  <si>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</si>
  <si>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</si>
  <si>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</si>
  <si>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</si>
  <si>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</si>
  <si>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</si>
  <si>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</si>
  <si>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</si>
  <si>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</si>
  <si>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</si>
  <si>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</si>
  <si>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</si>
  <si>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</si>
  <si>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</si>
  <si>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</si>
  <si>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</si>
  <si>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</si>
  <si>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</si>
  <si>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</si>
  <si>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</si>
  <si>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</si>
  <si>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</si>
  <si>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</si>
  <si>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</si>
  <si>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</si>
  <si>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</si>
  <si>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</si>
  <si>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</si>
  <si>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</si>
  <si>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</si>
  <si>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</si>
  <si>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</si>
  <si>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</si>
  <si>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</si>
  <si>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</si>
  <si>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</si>
  <si>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</si>
  <si>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</si>
  <si>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</si>
  <si>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</si>
  <si>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</si>
  <si>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</si>
  <si>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</si>
  <si>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</si>
  <si>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</si>
  <si>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</si>
  <si>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</si>
  <si>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</si>
  <si>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</si>
  <si>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</si>
  <si>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</si>
  <si>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</si>
  <si>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</si>
  <si>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</si>
  <si>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</si>
  <si>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</si>
  <si>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</si>
  <si>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</si>
  <si>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</si>
  <si>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</si>
  <si>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</si>
  <si>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</si>
  <si>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</si>
  <si>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</si>
  <si>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</si>
  <si>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</si>
  <si>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</si>
  <si>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</si>
  <si>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</si>
  <si>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</si>
  <si>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</si>
  <si>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</si>
  <si>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</si>
  <si>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</si>
  <si>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</si>
  <si>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</si>
  <si>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</si>
  <si>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</si>
  <si>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</si>
  <si>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</si>
  <si>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</si>
  <si>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</si>
  <si>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</si>
  <si>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</si>
  <si>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</si>
  <si>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</si>
  <si>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</si>
  <si>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</si>
  <si>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</si>
  <si>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</si>
  <si>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</si>
  <si>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</si>
  <si>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</si>
  <si>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</si>
  <si>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</si>
  <si>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</si>
  <si>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</si>
  <si>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</si>
  <si>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</si>
  <si>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</si>
  <si>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</si>
  <si>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</si>
  <si>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</si>
  <si>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</si>
  <si>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</si>
  <si>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</si>
  <si>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</si>
  <si>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</si>
  <si>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</si>
  <si>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</si>
  <si>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</si>
  <si>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</si>
  <si>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</si>
  <si>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</si>
  <si>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</si>
  <si>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</si>
  <si>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</si>
  <si>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</si>
  <si>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</si>
  <si>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</si>
  <si>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</si>
  <si>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</si>
  <si>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</si>
  <si>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</si>
  <si>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</si>
  <si>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</si>
  <si>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</si>
  <si>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</si>
  <si>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</si>
  <si>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</si>
  <si>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</si>
  <si>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</si>
  <si>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</si>
  <si>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</si>
  <si>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</si>
  <si>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</si>
  <si>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</si>
  <si>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</si>
  <si>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</si>
  <si>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</si>
  <si>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</si>
  <si>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</si>
  <si>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</si>
  <si>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</si>
  <si>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</si>
  <si>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</si>
  <si>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</si>
  <si>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</si>
  <si>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</si>
  <si>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</si>
  <si>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</si>
  <si>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</si>
  <si>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</si>
  <si>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</si>
  <si>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</si>
  <si>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</si>
  <si>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</si>
  <si>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</si>
  <si>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</si>
  <si>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</si>
  <si>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</si>
  <si>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</si>
  <si>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</si>
  <si>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</si>
  <si>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</si>
  <si>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</si>
  <si>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</si>
  <si>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</si>
  <si>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</si>
  <si>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</si>
  <si>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</si>
  <si>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</si>
  <si>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</si>
  <si>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</si>
  <si>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</si>
  <si>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</si>
  <si>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</si>
  <si>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</si>
  <si>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</si>
  <si>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</si>
  <si>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</si>
  <si>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</si>
  <si>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</si>
  <si>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</si>
  <si>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</si>
  <si>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</si>
  <si>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</si>
  <si>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</si>
  <si>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</si>
  <si>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</si>
  <si>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</si>
  <si>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</si>
  <si>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</si>
  <si>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</si>
  <si>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</si>
  <si>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</si>
  <si>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</si>
  <si>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</si>
  <si>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</si>
  <si>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</si>
  <si>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</si>
  <si>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</si>
  <si>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</si>
  <si>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</si>
  <si>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</si>
  <si>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</si>
  <si>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</si>
  <si>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</si>
  <si>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</si>
  <si>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</si>
  <si>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</si>
  <si>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</si>
  <si>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</si>
  <si>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</si>
  <si>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</si>
  <si>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</si>
  <si>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</si>
  <si>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</si>
  <si>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</si>
  <si>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</si>
  <si>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</si>
  <si>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</si>
  <si>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</si>
  <si>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</si>
  <si>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</si>
  <si>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</si>
  <si>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</si>
  <si>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</si>
  <si>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</si>
  <si>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</si>
  <si>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</si>
  <si>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</si>
  <si>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</si>
  <si>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</si>
  <si>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</si>
  <si>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</si>
  <si>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</si>
  <si>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</si>
  <si>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</si>
  <si>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</si>
  <si>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</si>
  <si>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</si>
  <si>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</si>
  <si>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</si>
  <si>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</si>
  <si>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</si>
  <si>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</si>
  <si>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</si>
  <si>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</si>
  <si>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</si>
  <si>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</si>
  <si>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</si>
  <si>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</si>
  <si>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</si>
  <si>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</si>
  <si>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</si>
  <si>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</si>
  <si>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</si>
  <si>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</si>
  <si>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</si>
  <si>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</si>
  <si>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</si>
  <si>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</si>
  <si>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</si>
  <si>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</si>
  <si>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</si>
  <si>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</si>
  <si>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</si>
  <si>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</si>
  <si>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</si>
  <si>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</si>
  <si>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</si>
  <si>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</si>
  <si>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</si>
  <si>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</si>
  <si>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</si>
  <si>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</si>
  <si>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</si>
  <si>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</si>
  <si>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</si>
  <si>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</si>
  <si>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</si>
  <si>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</si>
  <si>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</si>
  <si>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</si>
  <si>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</si>
  <si>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</si>
  <si>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</si>
  <si>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</si>
  <si>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</si>
  <si>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</si>
  <si>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</si>
  <si>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</si>
  <si>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</si>
  <si>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</si>
  <si>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</si>
  <si>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</si>
  <si>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</si>
  <si>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</si>
  <si>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</si>
  <si>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</si>
  <si>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</si>
  <si>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</si>
  <si>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</si>
  <si>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</si>
  <si>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</si>
  <si>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</si>
  <si>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</si>
  <si>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</si>
  <si>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</si>
  <si>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</si>
  <si>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</si>
  <si>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</si>
  <si>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</si>
  <si>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</si>
  <si>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</si>
  <si>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</si>
  <si>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</si>
  <si>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</si>
  <si>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</si>
  <si>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</si>
  <si>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</si>
  <si>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</si>
  <si>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</si>
  <si>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</si>
  <si>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</si>
  <si>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</si>
  <si>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</si>
  <si>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</si>
  <si>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</si>
  <si>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</si>
  <si>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</si>
  <si>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</si>
  <si>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</si>
  <si>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</si>
  <si>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</si>
  <si>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</si>
  <si>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</si>
  <si>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</si>
  <si>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</si>
  <si>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</si>
  <si>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</si>
  <si>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</si>
  <si>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</si>
  <si>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</si>
  <si>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</si>
  <si>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</si>
  <si>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</si>
  <si>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</si>
  <si>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</si>
  <si>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</si>
  <si>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</si>
  <si>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</si>
  <si>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</si>
  <si>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</si>
  <si>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</si>
  <si>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</si>
  <si>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</si>
  <si>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</si>
  <si>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</si>
  <si>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</si>
  <si>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</si>
  <si>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</si>
  <si>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</si>
  <si>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</si>
  <si>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</si>
  <si>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</si>
  <si>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</si>
  <si>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</si>
  <si>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</si>
  <si>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</si>
  <si>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</si>
  <si>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</si>
  <si>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</si>
  <si>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</si>
  <si>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</si>
  <si>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</si>
  <si>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</si>
  <si>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</si>
  <si>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</si>
  <si>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</si>
  <si>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</si>
  <si>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</si>
  <si>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</si>
  <si>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</si>
  <si>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</si>
  <si>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</si>
  <si>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</si>
  <si>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</si>
  <si>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</si>
  <si>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</si>
  <si>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</si>
  <si>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</si>
  <si>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</si>
  <si>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</si>
  <si>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</si>
  <si>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</si>
  <si>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</si>
  <si>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</si>
  <si>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</si>
  <si>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</si>
  <si>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</si>
  <si>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</si>
  <si>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</si>
  <si>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</si>
  <si>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</si>
  <si>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</si>
  <si>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</si>
  <si>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</si>
  <si>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</si>
  <si>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</si>
  <si>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</si>
  <si>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</si>
  <si>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</si>
  <si>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</si>
  <si>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</si>
  <si>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</si>
  <si>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</si>
  <si>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</si>
  <si>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</si>
  <si>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</si>
  <si>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</si>
  <si>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</si>
  <si>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</si>
  <si>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</si>
  <si>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</si>
  <si>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</si>
  <si>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</si>
  <si>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</si>
  <si>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</si>
  <si>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</si>
  <si>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</si>
  <si>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</si>
  <si>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</si>
  <si>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</si>
  <si>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</si>
  <si>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</si>
  <si>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</si>
  <si>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</si>
  <si>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</si>
  <si>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</si>
  <si>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</si>
  <si>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</si>
  <si>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</si>
  <si>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</si>
  <si>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</si>
  <si>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</si>
  <si>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</si>
  <si>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</si>
  <si>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</si>
  <si>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</si>
  <si>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</si>
  <si>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</si>
  <si>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</si>
  <si>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</si>
  <si>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</si>
  <si>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</si>
  <si>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</si>
  <si>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</si>
  <si>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</si>
  <si>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</si>
  <si>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</si>
  <si>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</si>
  <si>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</si>
  <si>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</si>
  <si>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</si>
  <si>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</si>
  <si>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</si>
  <si>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</si>
  <si>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</si>
  <si>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</si>
  <si>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</si>
  <si>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</si>
  <si>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</si>
  <si>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</si>
  <si>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</si>
  <si>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</si>
  <si>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</si>
  <si>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</si>
  <si>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</si>
  <si>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</si>
  <si>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</si>
  <si>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</si>
  <si>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</si>
  <si>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</si>
  <si>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</si>
  <si>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</si>
  <si>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</si>
  <si>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</si>
  <si>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</si>
  <si>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</si>
  <si>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</si>
  <si>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</si>
  <si>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</si>
  <si>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</si>
  <si>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</si>
  <si>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</si>
  <si>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</si>
  <si>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</si>
  <si>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</si>
  <si>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</si>
  <si>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</si>
  <si>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</si>
  <si>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</si>
  <si>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</si>
  <si>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</si>
  <si>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</si>
  <si>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</si>
  <si>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</si>
  <si>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</si>
  <si>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</si>
  <si>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</si>
  <si>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</si>
  <si>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</si>
  <si>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</si>
  <si>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</si>
  <si>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</si>
  <si>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</si>
  <si>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</si>
  <si>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</si>
  <si>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</si>
  <si>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</si>
  <si>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</si>
  <si>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</si>
  <si>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</si>
  <si>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</si>
  <si>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</si>
  <si>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</si>
  <si>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</si>
  <si>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</si>
  <si>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</si>
  <si>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</si>
  <si>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</si>
  <si>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</si>
  <si>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</si>
  <si>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</si>
  <si>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</si>
  <si>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</si>
  <si>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</si>
  <si>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</si>
  <si>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</si>
  <si>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</si>
  <si>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</si>
  <si>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</si>
  <si>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</si>
  <si>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</si>
  <si>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</si>
  <si>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</si>
  <si>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</si>
  <si>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</si>
  <si>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</si>
  <si>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</si>
  <si>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</si>
  <si>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</si>
  <si>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</si>
  <si>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</si>
  <si>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</si>
  <si>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</si>
  <si>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</si>
  <si>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</si>
  <si>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</si>
  <si>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</si>
  <si>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</si>
  <si>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</si>
  <si>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</si>
  <si>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</si>
  <si>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</si>
  <si>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</si>
  <si>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</si>
  <si>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</si>
  <si>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</si>
  <si>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</si>
  <si>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</si>
  <si>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</si>
  <si>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</si>
  <si>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</si>
  <si>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</si>
  <si>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</si>
  <si>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</si>
  <si>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</si>
  <si>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</si>
  <si>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</si>
  <si>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</si>
  <si>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</si>
  <si>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</si>
  <si>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</si>
  <si>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</si>
  <si>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</si>
  <si>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</si>
  <si>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</si>
  <si>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</si>
  <si>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</si>
  <si>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</si>
  <si>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</si>
  <si>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</si>
  <si>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</si>
  <si>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</si>
  <si>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</si>
  <si>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</si>
  <si>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</si>
  <si>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</si>
  <si>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</si>
  <si>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</si>
  <si>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</si>
  <si>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</si>
  <si>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</si>
  <si>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</si>
  <si>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</si>
  <si>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</si>
  <si>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</si>
  <si>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</si>
  <si>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</si>
  <si>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</si>
  <si>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</si>
  <si>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</si>
  <si>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</si>
  <si>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</si>
  <si>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</si>
  <si>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</si>
  <si>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</si>
  <si>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</si>
  <si>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</si>
  <si>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</si>
  <si>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</si>
  <si>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</si>
  <si>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</si>
  <si>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</si>
  <si>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</si>
  <si>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</si>
  <si>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</si>
  <si>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</si>
  <si>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</si>
  <si>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</si>
  <si>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</si>
  <si>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</si>
  <si>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</si>
  <si>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</si>
  <si>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</si>
  <si>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</si>
  <si>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</si>
  <si>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</si>
  <si>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</si>
  <si>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</si>
  <si>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</si>
  <si>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</si>
  <si>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</si>
  <si>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</si>
  <si>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</si>
  <si>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</si>
  <si>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</si>
  <si>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</si>
  <si>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</si>
  <si>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</si>
  <si>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</si>
  <si>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</si>
  <si>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</si>
  <si>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</si>
  <si>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</si>
  <si>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</si>
  <si>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</si>
  <si>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</si>
  <si>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</si>
  <si>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</si>
  <si>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</si>
  <si>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</si>
  <si>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</si>
  <si>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</si>
  <si>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</si>
  <si>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</si>
  <si>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</si>
  <si>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</si>
  <si>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</si>
  <si>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</si>
  <si>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</si>
  <si>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</si>
  <si>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</si>
  <si>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</si>
  <si>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</si>
  <si>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</si>
  <si>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</si>
  <si>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</si>
  <si>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</si>
  <si>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</si>
  <si>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</si>
  <si>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</si>
  <si>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</si>
  <si>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</si>
  <si>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</si>
  <si>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</si>
  <si>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</si>
  <si>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</si>
  <si>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</si>
  <si>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</si>
  <si>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</si>
  <si>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</si>
  <si>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</si>
  <si>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</si>
  <si>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</si>
  <si>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</si>
  <si>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</si>
  <si>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</si>
  <si>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</si>
  <si>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</si>
  <si>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</si>
  <si>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</si>
  <si>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</si>
  <si>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</si>
  <si>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</si>
  <si>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</si>
  <si>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</si>
  <si>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</si>
  <si>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</si>
  <si>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</si>
  <si>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</si>
  <si>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</si>
  <si>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</si>
  <si>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</si>
  <si>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</si>
  <si>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</si>
  <si>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</si>
  <si>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</si>
  <si>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</si>
  <si>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</si>
  <si>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</si>
  <si>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</si>
  <si>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</si>
  <si>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</si>
  <si>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</si>
  <si>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</si>
  <si>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</si>
  <si>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</si>
  <si>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</si>
  <si>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</si>
  <si>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</si>
  <si>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</si>
  <si>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</si>
  <si>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</si>
  <si>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</si>
  <si>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</si>
  <si>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</si>
  <si>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</si>
  <si>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</si>
  <si>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</si>
  <si>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</si>
  <si>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</si>
  <si>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</si>
  <si>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</si>
  <si>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</si>
  <si>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</si>
  <si>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</si>
  <si>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</si>
  <si>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</si>
  <si>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</si>
  <si>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</si>
  <si>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</si>
  <si>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</si>
  <si>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</si>
  <si>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</si>
  <si>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</si>
  <si>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</si>
  <si>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</si>
  <si>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</si>
  <si>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</si>
  <si>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</si>
  <si>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</si>
  <si>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</si>
  <si>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</si>
  <si>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</si>
  <si>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</si>
  <si>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</si>
  <si>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</si>
  <si>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</si>
  <si>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</si>
  <si>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</si>
  <si>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</si>
  <si>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</si>
  <si>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</si>
  <si>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</si>
  <si>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</si>
  <si>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</si>
  <si>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</si>
  <si>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</si>
  <si>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</si>
  <si>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</si>
  <si>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</si>
  <si>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</si>
  <si>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</si>
  <si>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</si>
  <si>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</si>
  <si>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</si>
  <si>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</si>
  <si>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</si>
  <si>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</si>
  <si>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</si>
  <si>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</si>
  <si>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</si>
  <si>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</si>
  <si>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</si>
  <si>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</si>
  <si>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</si>
  <si>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</si>
  <si>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</si>
  <si>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</si>
  <si>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</si>
  <si>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</si>
  <si>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</si>
  <si>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</si>
  <si>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</si>
  <si>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</si>
  <si>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</si>
  <si>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</si>
  <si>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</si>
  <si>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</si>
  <si>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</si>
  <si>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</si>
  <si>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</si>
  <si>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</si>
  <si>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</si>
  <si>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</si>
  <si>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</si>
  <si>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</si>
  <si>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</si>
  <si>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</si>
  <si>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</si>
  <si>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</si>
  <si>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</si>
  <si>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</si>
  <si>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</si>
  <si>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</si>
  <si>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</si>
  <si>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</si>
  <si>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</si>
  <si>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</si>
  <si>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</si>
  <si>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</si>
  <si>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</si>
  <si>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</si>
  <si>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</si>
  <si>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</si>
  <si>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</si>
  <si>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</si>
  <si>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</si>
  <si>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</si>
  <si>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</si>
  <si>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</si>
  <si>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</si>
  <si>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</si>
  <si>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</si>
  <si>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</si>
  <si>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</si>
  <si>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</si>
  <si>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</si>
  <si>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</si>
  <si>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</si>
  <si>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</si>
  <si>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</si>
  <si>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</si>
  <si>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</si>
  <si>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</si>
  <si>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</si>
  <si>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</si>
  <si>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</si>
  <si>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</si>
  <si>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</si>
  <si>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</si>
  <si>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</si>
  <si>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</si>
  <si>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</si>
  <si>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</si>
  <si>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</si>
  <si>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</si>
  <si>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</si>
  <si>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</si>
  <si>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</si>
  <si>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</si>
  <si>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</si>
  <si>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</si>
  <si>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</si>
  <si>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</si>
  <si>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</si>
  <si>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</si>
  <si>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</si>
  <si>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</si>
  <si>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</si>
  <si>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</si>
  <si>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</si>
  <si>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</si>
  <si>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</si>
  <si>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</si>
  <si>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</si>
  <si>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</si>
  <si>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</si>
  <si>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</si>
  <si>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</si>
  <si>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</si>
  <si>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</si>
  <si>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</si>
  <si>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</si>
  <si>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</si>
  <si>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</si>
  <si>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</si>
  <si>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</si>
  <si>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</si>
  <si>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</si>
  <si>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</si>
  <si>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</si>
  <si>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</si>
  <si>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</si>
  <si>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</si>
  <si>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</si>
  <si>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</si>
  <si>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</si>
  <si>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</si>
  <si>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</si>
  <si>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</si>
  <si>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</si>
  <si>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</si>
  <si>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</si>
  <si>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</si>
  <si>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</si>
  <si>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</si>
  <si>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</si>
  <si>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</si>
  <si>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</si>
  <si>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</si>
  <si>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</si>
  <si>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</si>
  <si>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</si>
  <si>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</si>
  <si>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</si>
  <si>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</si>
  <si>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</si>
  <si>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</si>
  <si>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</si>
  <si>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</si>
  <si>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</si>
  <si>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</si>
  <si>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</si>
  <si>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</si>
  <si>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</si>
  <si>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</si>
  <si>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</si>
  <si>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</si>
  <si>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</si>
  <si>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</si>
  <si>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</si>
  <si>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</si>
  <si>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</si>
  <si>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</si>
  <si>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</si>
  <si>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</si>
  <si>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</si>
  <si>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</si>
  <si>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</si>
  <si>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</si>
  <si>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</si>
  <si>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</si>
  <si>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</si>
  <si>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</si>
  <si>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</si>
  <si>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</si>
  <si>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</si>
  <si>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</si>
  <si>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</si>
  <si>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</si>
  <si>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</si>
  <si>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</si>
  <si>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</si>
  <si>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</si>
  <si>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</si>
  <si>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</si>
  <si>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</si>
  <si>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</si>
  <si>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</si>
  <si>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</si>
  <si>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</si>
  <si>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</si>
  <si>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</si>
  <si>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</si>
  <si>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</si>
  <si>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</si>
  <si>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</si>
  <si>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</si>
  <si>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</si>
  <si>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</si>
  <si>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</si>
  <si>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</si>
  <si>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</si>
  <si>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</si>
  <si>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</si>
  <si>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</si>
  <si>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</si>
  <si>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</si>
  <si>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</si>
  <si>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</si>
  <si>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</si>
  <si>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</si>
  <si>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</si>
  <si>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</si>
  <si>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</si>
  <si>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</si>
  <si>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</si>
  <si>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</si>
  <si>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</si>
  <si>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</si>
  <si>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</si>
  <si>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</si>
  <si>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</si>
  <si>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</si>
  <si>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</si>
  <si>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</si>
  <si>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</si>
  <si>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</si>
  <si>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</si>
  <si>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</si>
  <si>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</si>
  <si>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</si>
  <si>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</si>
  <si>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</si>
  <si>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</si>
  <si>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</si>
  <si>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</si>
  <si>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</si>
  <si>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</si>
  <si>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</si>
  <si>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</si>
  <si>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</si>
  <si>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</si>
  <si>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</si>
  <si>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</si>
  <si>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</si>
  <si>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</si>
  <si>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</si>
  <si>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</si>
  <si>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</si>
  <si>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</si>
  <si>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</si>
  <si>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</si>
  <si>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</si>
  <si>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</si>
  <si>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</si>
  <si>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</si>
  <si>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</si>
  <si>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</si>
  <si>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</si>
  <si>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</si>
  <si>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</si>
  <si>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</si>
  <si>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</si>
  <si>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</si>
  <si>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</si>
  <si>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</si>
  <si>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</si>
  <si>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</si>
  <si>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</si>
  <si>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</si>
  <si>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</si>
  <si>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</si>
  <si>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</si>
  <si>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</si>
  <si>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</si>
  <si>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</si>
  <si>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</si>
  <si>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</si>
  <si>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</si>
  <si>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</si>
  <si>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</si>
  <si>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</si>
  <si>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</si>
  <si>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</si>
  <si>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</si>
  <si>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</si>
  <si>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</si>
  <si>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</si>
  <si>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</si>
  <si>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</si>
  <si>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</si>
  <si>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</si>
  <si>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</si>
  <si>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</si>
  <si>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</si>
  <si>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</si>
  <si>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</si>
  <si>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</si>
  <si>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</si>
  <si>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</si>
  <si>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</si>
  <si>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</si>
  <si>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</si>
  <si>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</si>
  <si>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</si>
  <si>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</si>
  <si>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</si>
  <si>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</si>
  <si>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</si>
  <si>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</si>
  <si>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</si>
  <si>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</si>
  <si>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</si>
  <si>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</si>
  <si>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</si>
  <si>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</si>
  <si>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</si>
  <si>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</si>
  <si>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</si>
  <si>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</si>
  <si>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</si>
  <si>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</si>
  <si>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</si>
  <si>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</si>
  <si>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</si>
  <si>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</si>
  <si>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</si>
  <si>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</si>
  <si>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</si>
  <si>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</si>
  <si>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</si>
  <si>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</si>
  <si>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</si>
  <si>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</si>
  <si>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</si>
  <si>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</si>
  <si>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</si>
  <si>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</si>
  <si>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</si>
  <si>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</si>
  <si>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</si>
  <si>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</si>
  <si>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</si>
  <si>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</si>
  <si>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</si>
  <si>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</si>
  <si>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</si>
  <si>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</si>
  <si>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</si>
  <si>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</si>
  <si>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</si>
  <si>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</si>
  <si>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</si>
  <si>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</si>
  <si>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</si>
  <si>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</si>
  <si>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</si>
  <si>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</si>
  <si>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</si>
  <si>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</si>
  <si>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</si>
  <si>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</si>
  <si>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</si>
  <si>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</si>
  <si>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</si>
  <si>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</si>
  <si>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</si>
  <si>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</si>
  <si>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</si>
  <si>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</si>
  <si>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</si>
  <si>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</si>
  <si>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</si>
  <si>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</si>
  <si>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</si>
  <si>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</si>
  <si>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</si>
  <si>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</si>
  <si>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</si>
  <si>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</si>
  <si>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</si>
  <si>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</si>
  <si>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</si>
  <si>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</si>
  <si>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</si>
  <si>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</si>
  <si>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</si>
  <si>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</si>
  <si>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</si>
  <si>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</si>
  <si>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</si>
  <si>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</si>
  <si>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</si>
  <si>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</si>
  <si>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</si>
  <si>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</si>
  <si>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</si>
  <si>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</si>
  <si>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</si>
  <si>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</si>
  <si>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</si>
  <si>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</si>
  <si>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</si>
  <si>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</si>
  <si>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</si>
  <si>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</si>
  <si>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</si>
  <si>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</si>
  <si>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</si>
  <si>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</si>
  <si>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</si>
  <si>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</si>
  <si>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</si>
  <si>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</si>
  <si>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</si>
  <si>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</si>
  <si>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</si>
  <si>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</si>
  <si>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</si>
  <si>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</si>
  <si>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</si>
  <si>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</si>
  <si>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</si>
  <si>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</si>
  <si>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</si>
  <si>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</si>
  <si>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</si>
  <si>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</si>
  <si>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</si>
  <si>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</si>
  <si>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</si>
  <si>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</si>
  <si>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</si>
  <si>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</si>
  <si>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</si>
  <si>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</si>
  <si>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</si>
  <si>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</si>
  <si>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</si>
  <si>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</si>
  <si>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</si>
  <si>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</si>
  <si>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</si>
  <si>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</si>
  <si>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</si>
  <si>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</si>
  <si>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</si>
  <si>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</si>
  <si>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</si>
  <si>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</si>
  <si>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</si>
  <si>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</si>
  <si>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</si>
  <si>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</si>
  <si>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</si>
  <si>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</si>
  <si>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</si>
  <si>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</si>
  <si>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</si>
  <si>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</si>
  <si>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</si>
  <si>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</si>
  <si>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</si>
  <si>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</si>
  <si>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</si>
  <si>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</si>
  <si>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</si>
  <si>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</si>
  <si>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</si>
  <si>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</si>
  <si>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</si>
  <si>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</si>
  <si>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</si>
  <si>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</si>
  <si>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</si>
  <si>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</si>
  <si>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</si>
  <si>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</si>
  <si>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</si>
  <si>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</si>
  <si>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</si>
  <si>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</si>
  <si>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</si>
  <si>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</si>
  <si>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</si>
  <si>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</si>
  <si>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</si>
  <si>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</si>
  <si>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</si>
  <si>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</si>
  <si>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</si>
  <si>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</si>
  <si>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</si>
  <si>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</si>
  <si>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</si>
  <si>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</si>
  <si>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</si>
  <si>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</si>
  <si>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</si>
  <si>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</si>
  <si>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</si>
  <si>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</si>
  <si>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</si>
  <si>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</si>
  <si>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</si>
  <si>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</si>
  <si>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</si>
  <si>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</si>
  <si>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</si>
  <si>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</si>
  <si>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</si>
  <si>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</si>
  <si>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</si>
  <si>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</si>
  <si>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</si>
  <si>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</si>
  <si>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</si>
  <si>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</si>
  <si>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</si>
  <si>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</si>
  <si>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</si>
  <si>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</si>
  <si>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</si>
  <si>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</si>
  <si>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</si>
  <si>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</si>
  <si>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</si>
  <si>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</si>
  <si>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</si>
  <si>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</si>
  <si>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</si>
  <si>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</si>
  <si>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</si>
  <si>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</si>
  <si>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</si>
  <si>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</si>
  <si>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</si>
  <si>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</si>
  <si>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</si>
  <si>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</si>
  <si>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</si>
  <si>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</si>
  <si>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</si>
  <si>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</si>
  <si>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</si>
  <si>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</si>
  <si>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</si>
  <si>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</si>
  <si>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</si>
  <si>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</si>
  <si>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</si>
  <si>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</si>
  <si>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</si>
  <si>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</si>
  <si>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</si>
  <si>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</si>
  <si>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</si>
  <si>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</si>
  <si>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</si>
  <si>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</si>
  <si>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</si>
  <si>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</si>
  <si>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</si>
  <si>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</si>
  <si>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</si>
  <si>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</si>
  <si>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</si>
  <si>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</si>
  <si>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</si>
  <si>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</si>
  <si>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</si>
  <si>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</si>
  <si>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</si>
  <si>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</si>
  <si>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</si>
  <si>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</si>
  <si>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</si>
  <si>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</si>
  <si>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</si>
  <si>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</si>
  <si>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</si>
  <si>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</si>
  <si>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</si>
  <si>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</si>
  <si>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</si>
  <si>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</si>
  <si>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</si>
  <si>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</si>
  <si>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</si>
  <si>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</si>
  <si>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</si>
  <si>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</si>
  <si>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</si>
  <si>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</si>
  <si>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</si>
  <si>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</si>
  <si>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</si>
  <si>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</si>
  <si>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</si>
  <si>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</si>
  <si>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</si>
  <si>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</si>
  <si>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</si>
  <si>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</si>
  <si>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</si>
  <si>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</si>
  <si>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</si>
  <si>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</si>
  <si>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</si>
  <si>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</si>
  <si>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</si>
  <si>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</si>
  <si>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</si>
  <si>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</si>
  <si>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</si>
  <si>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</si>
  <si>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</si>
  <si>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</si>
  <si>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</si>
  <si>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</si>
  <si>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</si>
  <si>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</si>
  <si>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</si>
  <si>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</si>
  <si>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</si>
  <si>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</si>
  <si>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</si>
  <si>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</si>
  <si>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</si>
  <si>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</si>
  <si>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</si>
  <si>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</si>
  <si>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</si>
  <si>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</si>
  <si>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</si>
  <si>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</si>
  <si>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</si>
  <si>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</si>
  <si>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</si>
  <si>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</si>
  <si>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</si>
  <si>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</si>
  <si>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</si>
  <si>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</si>
  <si>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</si>
  <si>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</si>
  <si>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</si>
  <si>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</si>
  <si>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</si>
  <si>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</si>
  <si>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</si>
  <si>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</si>
  <si>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</si>
  <si>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</si>
  <si>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</si>
  <si>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</si>
  <si>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</si>
  <si>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</si>
  <si>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</si>
  <si>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</si>
  <si>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</si>
  <si>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</si>
  <si>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</si>
  <si>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</si>
  <si>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</si>
  <si>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</si>
  <si>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</si>
  <si>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</si>
  <si>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</si>
  <si>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</si>
  <si>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</si>
  <si>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</si>
  <si>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</si>
  <si>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</si>
  <si>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</si>
  <si>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</si>
  <si>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</si>
  <si>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</si>
  <si>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</si>
  <si>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</si>
  <si>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</si>
  <si>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</si>
  <si>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</si>
  <si>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</si>
  <si>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</si>
  <si>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</si>
  <si>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</si>
  <si>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</si>
  <si>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</si>
  <si>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</si>
  <si>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</si>
  <si>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</si>
  <si>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</si>
  <si>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</si>
  <si>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</si>
  <si>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</si>
  <si>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</si>
  <si>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</si>
  <si>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</si>
  <si>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</si>
  <si>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</si>
  <si>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</si>
  <si>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</si>
  <si>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</si>
  <si>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</si>
  <si>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</si>
  <si>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</si>
  <si>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</si>
  <si>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</si>
  <si>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</si>
  <si>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</si>
  <si>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</si>
  <si>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</si>
  <si>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</si>
  <si>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</si>
  <si>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</si>
  <si>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</si>
  <si>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</si>
  <si>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</si>
  <si>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</si>
  <si>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</si>
  <si>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</si>
  <si>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</si>
  <si>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</si>
  <si>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</si>
  <si>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</si>
  <si>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</si>
  <si>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</si>
  <si>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</si>
  <si>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</si>
  <si>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</si>
  <si>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</si>
  <si>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</si>
  <si>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</si>
  <si>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</si>
  <si>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</si>
  <si>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</si>
  <si>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</si>
  <si>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</si>
  <si>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</si>
  <si>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</si>
  <si>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</si>
  <si>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</si>
  <si>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</si>
  <si>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</si>
  <si>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</si>
  <si>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</si>
  <si>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</si>
  <si>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</si>
  <si>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</si>
  <si>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</si>
  <si>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</si>
  <si>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</si>
  <si>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</si>
  <si>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</si>
  <si>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</si>
  <si>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</si>
  <si>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</si>
  <si>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</si>
  <si>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</si>
  <si>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</si>
  <si>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</si>
  <si>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</si>
  <si>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</si>
  <si>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</si>
  <si>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</si>
  <si>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</si>
  <si>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</si>
  <si>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</si>
  <si>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</si>
  <si>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</si>
  <si>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</si>
  <si>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</si>
  <si>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</si>
  <si>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</si>
  <si>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</si>
  <si>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</si>
  <si>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</si>
  <si>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</si>
  <si>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</si>
  <si>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</si>
  <si>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</si>
  <si>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</si>
  <si>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</si>
  <si>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</si>
  <si>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</si>
  <si>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</si>
  <si>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</si>
  <si>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</si>
  <si>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</si>
  <si>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</si>
  <si>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</si>
  <si>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</si>
  <si>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</si>
  <si>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</si>
  <si>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</si>
  <si>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</si>
  <si>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</si>
  <si>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</si>
  <si>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</si>
  <si>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</si>
  <si>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</si>
  <si>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</si>
  <si>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</si>
  <si>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</si>
  <si>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</si>
  <si>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</si>
  <si>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</si>
  <si>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</si>
  <si>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</si>
  <si>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</si>
  <si>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</si>
  <si>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</si>
  <si>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</si>
  <si>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</si>
  <si>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</si>
  <si>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</si>
  <si>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</si>
  <si>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</si>
  <si>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</si>
  <si>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</si>
  <si>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</si>
  <si>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</si>
  <si>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</si>
  <si>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</si>
  <si>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</si>
  <si>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</si>
  <si>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</si>
  <si>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</si>
  <si>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</si>
  <si>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</si>
  <si>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</si>
  <si>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</si>
  <si>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</si>
  <si>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</si>
  <si>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</si>
  <si>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</si>
  <si>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</si>
  <si>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</si>
  <si>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</si>
  <si>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</si>
  <si>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</si>
  <si>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</si>
  <si>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</si>
  <si>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</si>
  <si>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</si>
  <si>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</si>
  <si>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</si>
  <si>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</si>
  <si>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</si>
  <si>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</si>
  <si>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</si>
  <si>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</si>
  <si>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</si>
  <si>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</si>
  <si>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</si>
  <si>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</si>
  <si>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</si>
  <si>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</si>
  <si>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</si>
  <si>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</si>
  <si>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</si>
  <si>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</si>
  <si>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</si>
  <si>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</si>
  <si>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</si>
  <si>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</si>
  <si>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</si>
  <si>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</si>
  <si>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</si>
  <si>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</si>
  <si>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</si>
  <si>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</si>
  <si>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</si>
  <si>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</si>
  <si>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</si>
  <si>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</si>
  <si>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</si>
  <si>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</si>
  <si>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</si>
  <si>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</si>
  <si>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</si>
  <si>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</si>
  <si>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</si>
  <si>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</si>
  <si>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</si>
  <si>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</si>
  <si>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</si>
  <si>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</si>
  <si>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</si>
  <si>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</si>
  <si>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</si>
  <si>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</si>
  <si>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</si>
  <si>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</si>
  <si>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</si>
  <si>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</si>
  <si>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</si>
  <si>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</si>
  <si>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</si>
  <si>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</si>
  <si>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</si>
  <si>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</si>
  <si>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</si>
  <si>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</si>
  <si>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</si>
  <si>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</si>
  <si>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</si>
  <si>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</si>
  <si>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</si>
  <si>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</si>
  <si>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</si>
  <si>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</si>
  <si>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</si>
  <si>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</si>
  <si>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</si>
  <si>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</si>
  <si>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</si>
  <si>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</si>
  <si>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</si>
  <si>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</si>
  <si>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</si>
  <si>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</si>
  <si>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</si>
  <si>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</si>
  <si>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</si>
  <si>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</si>
  <si>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</si>
  <si>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</si>
  <si>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</si>
  <si>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</si>
  <si>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</si>
  <si>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</si>
  <si>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</si>
  <si>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</si>
  <si>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</si>
  <si>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</si>
  <si>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</si>
  <si>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</si>
  <si>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</si>
  <si>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</si>
  <si>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</si>
  <si>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</si>
  <si>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</si>
  <si>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</si>
  <si>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</si>
  <si>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</si>
  <si>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</si>
  <si>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</si>
  <si>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</si>
  <si>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</si>
  <si>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</si>
  <si>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</si>
  <si>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</si>
  <si>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</si>
  <si>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</si>
  <si>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</si>
  <si>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</si>
  <si>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</si>
  <si>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</si>
  <si>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</si>
  <si>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</si>
  <si>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</si>
  <si>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</si>
  <si>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</si>
  <si>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</si>
  <si>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</si>
  <si>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</si>
  <si>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</si>
  <si>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</si>
  <si>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</si>
  <si>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</si>
  <si>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</si>
  <si>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</si>
  <si>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</si>
  <si>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</si>
  <si>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</si>
  <si>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</si>
  <si>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</si>
  <si>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</si>
  <si>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</si>
  <si>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</si>
  <si>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</si>
  <si>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</si>
  <si>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</si>
  <si>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</si>
  <si>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</si>
  <si>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</si>
  <si>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</si>
  <si>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</si>
  <si>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</si>
  <si>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</si>
  <si>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</si>
  <si>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</si>
  <si>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</si>
  <si>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</si>
  <si>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</si>
  <si>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</si>
  <si>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</si>
  <si>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</si>
  <si>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</si>
  <si>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</si>
  <si>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</si>
  <si>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</si>
  <si>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</si>
  <si>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</si>
  <si>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</si>
  <si>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</si>
  <si>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</si>
  <si>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</si>
  <si>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</si>
  <si>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</si>
  <si>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</si>
  <si>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</si>
  <si>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</si>
  <si>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</si>
  <si>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</si>
  <si>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</si>
  <si>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</si>
  <si>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</si>
  <si>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</si>
  <si>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</si>
  <si>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</si>
  <si>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</si>
  <si>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</si>
  <si>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</si>
  <si>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</si>
  <si>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</si>
  <si>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</si>
  <si>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</si>
  <si>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</si>
  <si>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</si>
  <si>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</si>
  <si>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</si>
  <si>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</si>
  <si>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</si>
  <si>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</si>
  <si>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</si>
  <si>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</si>
  <si>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</si>
  <si>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</si>
  <si>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</si>
  <si>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</si>
  <si>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</si>
  <si>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</si>
  <si>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</si>
  <si>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</si>
  <si>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</si>
  <si>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</si>
  <si>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</si>
  <si>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</si>
  <si>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</si>
  <si>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</si>
  <si>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</si>
  <si>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</si>
  <si>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</si>
  <si>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</si>
  <si>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</si>
  <si>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</si>
  <si>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</si>
  <si>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</si>
  <si>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</si>
  <si>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</si>
  <si>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</si>
  <si>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</si>
  <si>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</si>
  <si>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</si>
  <si>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</si>
  <si>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</si>
  <si>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</si>
  <si>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</si>
  <si>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</si>
  <si>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</si>
  <si>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</si>
  <si>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</si>
  <si>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</si>
  <si>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</si>
  <si>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</si>
  <si>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</si>
  <si>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</si>
  <si>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</si>
  <si>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</si>
  <si>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</si>
  <si>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</si>
  <si>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</si>
  <si>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</si>
  <si>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</si>
  <si>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</si>
  <si>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</si>
  <si>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</si>
  <si>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</si>
  <si>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</si>
  <si>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</si>
  <si>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</si>
  <si>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</si>
  <si>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</si>
  <si>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</si>
  <si>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</si>
  <si>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</si>
  <si>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</si>
  <si>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</si>
  <si>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</si>
  <si>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</si>
  <si>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</si>
  <si>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</si>
  <si>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</si>
  <si>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</si>
  <si>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</si>
  <si>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</si>
  <si>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</si>
  <si>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</si>
  <si>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</si>
  <si>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</si>
  <si>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</si>
  <si>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</si>
  <si>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</si>
  <si>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</si>
  <si>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</si>
  <si>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</si>
  <si>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</si>
  <si>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</si>
  <si>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</si>
  <si>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</si>
  <si>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</si>
  <si>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</si>
  <si>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</si>
  <si>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</si>
  <si>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</si>
  <si>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</si>
  <si>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</si>
  <si>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</si>
  <si>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</si>
  <si>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</si>
  <si>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</si>
  <si>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</si>
  <si>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</si>
  <si>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</si>
  <si>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</si>
  <si>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</si>
  <si>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</si>
  <si>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</si>
  <si>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</si>
  <si>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</si>
  <si>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</si>
  <si>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</si>
  <si>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</si>
  <si>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</si>
  <si>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</si>
  <si>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</si>
  <si>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</si>
  <si>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</si>
  <si>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</si>
  <si>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</si>
  <si>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</si>
  <si>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</si>
  <si>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</si>
  <si>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</si>
  <si>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</si>
  <si>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</si>
  <si>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</si>
  <si>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</si>
  <si>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</si>
  <si>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</si>
  <si>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</si>
  <si>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</si>
  <si>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</si>
  <si>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</si>
  <si>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</si>
  <si>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</si>
  <si>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</si>
  <si>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</si>
  <si>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</si>
  <si>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</si>
  <si>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</si>
  <si>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</si>
  <si>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</si>
  <si>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</si>
  <si>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</si>
  <si>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</si>
  <si>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</si>
  <si>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</si>
  <si>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</si>
  <si>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</si>
  <si>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</si>
  <si>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</si>
  <si>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</si>
  <si>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</si>
  <si>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</si>
  <si>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</si>
  <si>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</si>
  <si>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</si>
  <si>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</si>
  <si>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</si>
  <si>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</si>
  <si>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</si>
  <si>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</si>
  <si>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</si>
  <si>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</si>
  <si>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</si>
  <si>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</si>
  <si>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</si>
  <si>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</si>
  <si>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</si>
  <si>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</si>
  <si>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</si>
  <si>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</si>
  <si>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</si>
  <si>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</si>
  <si>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</si>
  <si>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</si>
  <si>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</si>
  <si>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</si>
  <si>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</si>
  <si>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</si>
  <si>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</si>
  <si>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</si>
  <si>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</si>
  <si>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</si>
  <si>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</si>
  <si>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</si>
  <si>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</si>
  <si>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</si>
  <si>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</si>
  <si>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</si>
  <si>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</si>
  <si>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</si>
  <si>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</si>
  <si>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</si>
  <si>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</si>
  <si>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</si>
  <si>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</si>
  <si>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</si>
  <si>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</si>
  <si>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</si>
  <si>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</si>
  <si>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</si>
  <si>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</si>
  <si>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</si>
  <si>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</si>
  <si>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</si>
  <si>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</si>
  <si>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</si>
  <si>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</si>
  <si>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</si>
  <si>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</si>
  <si>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</si>
  <si>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</si>
  <si>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</si>
  <si>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</si>
  <si>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</si>
  <si>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</si>
  <si>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</si>
  <si>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</si>
  <si>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</si>
  <si>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</si>
  <si>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</si>
  <si>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</si>
  <si>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</si>
  <si>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</si>
  <si>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</si>
  <si>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</si>
  <si>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</si>
  <si>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</si>
  <si>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</si>
  <si>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</si>
  <si>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</si>
  <si>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</si>
  <si>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</si>
  <si>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</si>
  <si>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</si>
  <si>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</si>
  <si>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</si>
  <si>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</si>
  <si>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</si>
  <si>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</si>
  <si>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</si>
  <si>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</si>
  <si>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</si>
  <si>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</si>
  <si>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</si>
  <si>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</si>
  <si>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</si>
  <si>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</si>
  <si>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</si>
  <si>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</si>
  <si>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</si>
  <si>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</si>
  <si>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</si>
  <si>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</si>
  <si>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</si>
  <si>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</si>
  <si>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</si>
  <si>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</si>
  <si>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</si>
  <si>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</si>
  <si>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</si>
  <si>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</si>
  <si>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</si>
  <si>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</si>
  <si>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</si>
  <si>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</si>
  <si>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</si>
  <si>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</si>
  <si>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</si>
  <si>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</si>
  <si>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</si>
  <si>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</si>
  <si>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</si>
  <si>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</si>
  <si>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</si>
  <si>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</si>
  <si>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</si>
  <si>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</si>
  <si>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</si>
  <si>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</si>
  <si>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</si>
  <si>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</si>
  <si>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</si>
  <si>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</si>
  <si>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</si>
  <si>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</si>
  <si>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</si>
  <si>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</si>
  <si>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</si>
  <si>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</si>
  <si>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</si>
  <si>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</si>
  <si>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</si>
  <si>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</si>
  <si>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</si>
  <si>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</si>
  <si>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</si>
  <si>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</si>
  <si>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</si>
  <si>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</si>
  <si>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</si>
  <si>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</si>
  <si>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</si>
  <si>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</si>
  <si>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</si>
  <si>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</si>
  <si>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</si>
  <si>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</si>
  <si>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</si>
  <si>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</si>
  <si>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</si>
  <si>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</si>
  <si>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</si>
  <si>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</si>
  <si>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</si>
  <si>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</si>
  <si>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</si>
  <si>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</si>
  <si>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</si>
  <si>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</si>
  <si>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</si>
  <si>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</si>
  <si>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</si>
  <si>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</si>
  <si>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</si>
  <si>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</si>
  <si>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</si>
  <si>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</si>
  <si>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</si>
  <si>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</si>
  <si>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</si>
  <si>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</si>
  <si>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</si>
  <si>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</si>
  <si>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</si>
  <si>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</si>
  <si>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</si>
  <si>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</si>
  <si>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</si>
  <si>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</si>
  <si>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</si>
  <si>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</si>
  <si>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</si>
  <si>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</si>
  <si>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</si>
  <si>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</si>
  <si>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</si>
  <si>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</si>
  <si>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</si>
  <si>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</si>
  <si>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</si>
  <si>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</si>
  <si>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</si>
  <si>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</si>
  <si>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</si>
  <si>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</si>
  <si>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</si>
  <si>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</si>
  <si>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</si>
  <si>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</si>
  <si>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</si>
  <si>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</si>
  <si>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</si>
  <si>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</si>
  <si>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</si>
  <si>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</si>
  <si>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</si>
  <si>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</si>
  <si>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</si>
  <si>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</si>
  <si>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</si>
  <si>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</si>
  <si>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</si>
  <si>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</si>
  <si>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</si>
  <si>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</si>
  <si>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</si>
  <si>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</si>
  <si>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</si>
  <si>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</si>
  <si>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</si>
  <si>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</si>
  <si>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</si>
  <si>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</si>
  <si>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</si>
  <si>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</si>
  <si>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</si>
  <si>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</si>
  <si>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</si>
  <si>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</si>
  <si>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</si>
  <si>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</si>
  <si>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</si>
  <si>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</si>
  <si>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</si>
  <si>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</si>
  <si>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</si>
  <si>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</si>
  <si>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</si>
  <si>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</si>
  <si>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</si>
  <si>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</si>
  <si>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</si>
  <si>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</si>
  <si>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</si>
  <si>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</si>
  <si>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</si>
  <si>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</si>
  <si>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</si>
  <si>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</si>
  <si>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</si>
  <si>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</si>
  <si>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</si>
  <si>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</si>
  <si>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</si>
  <si>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</si>
  <si>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</si>
  <si>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</si>
  <si>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</si>
  <si>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</si>
  <si>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</si>
  <si>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</si>
  <si>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</si>
  <si>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</si>
  <si>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</si>
  <si>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</si>
  <si>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</si>
  <si>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</si>
  <si>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</si>
  <si>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</si>
  <si>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</si>
  <si>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</si>
  <si>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</si>
  <si>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</si>
  <si>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</si>
  <si>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</si>
  <si>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</si>
  <si>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</si>
  <si>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</si>
  <si>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</si>
  <si>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</si>
  <si>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</si>
  <si>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</si>
  <si>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</si>
  <si>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</si>
  <si>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</si>
  <si>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</si>
  <si>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</si>
  <si>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</si>
  <si>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</si>
  <si>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</si>
  <si>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</si>
  <si>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</si>
  <si>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</si>
  <si>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</si>
  <si>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</si>
  <si>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</si>
  <si>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</si>
  <si>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</si>
  <si>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</si>
  <si>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</si>
  <si>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</si>
  <si>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</si>
  <si>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</si>
  <si>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</si>
  <si>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</si>
  <si>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</si>
  <si>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</si>
  <si>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</si>
  <si>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</si>
  <si>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</si>
  <si>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</si>
  <si>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</si>
  <si>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</si>
  <si>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</si>
  <si>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</si>
  <si>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</si>
  <si>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</si>
  <si>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</si>
  <si>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</si>
  <si>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</si>
  <si>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</si>
  <si>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</si>
  <si>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</si>
  <si>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</si>
  <si>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</si>
  <si>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</si>
  <si>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</si>
  <si>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</si>
  <si>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</si>
  <si>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</si>
  <si>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</si>
  <si>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</si>
  <si>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</si>
  <si>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</si>
  <si>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</si>
  <si>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</si>
  <si>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</si>
  <si>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</si>
  <si>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</si>
  <si>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</si>
  <si>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</si>
  <si>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</si>
  <si>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</si>
  <si>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</si>
  <si>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</si>
  <si>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</si>
  <si>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</si>
  <si>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</si>
  <si>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</si>
  <si>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</si>
  <si>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</si>
  <si>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</si>
  <si>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</si>
  <si>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</si>
  <si>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</si>
  <si>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</si>
  <si>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</si>
  <si>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</si>
  <si>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</si>
  <si>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</si>
  <si>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</si>
  <si>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</si>
  <si>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</si>
  <si>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</si>
  <si>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</si>
  <si>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</si>
  <si>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</si>
  <si>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</si>
  <si>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</si>
  <si>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</si>
  <si>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</si>
  <si>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</si>
  <si>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</si>
  <si>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</si>
  <si>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</si>
  <si>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</si>
  <si>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</si>
  <si>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</si>
  <si>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</si>
  <si>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</si>
  <si>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</si>
  <si>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</si>
  <si>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</si>
  <si>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</si>
  <si>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</si>
  <si>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</si>
  <si>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</si>
  <si>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</si>
  <si>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</si>
  <si>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</si>
  <si>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</si>
  <si>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</si>
  <si>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</si>
  <si>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</si>
  <si>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</si>
  <si>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</si>
  <si>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</si>
  <si>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</si>
  <si>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</si>
  <si>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</si>
  <si>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</si>
  <si>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</si>
  <si>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</si>
  <si>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</si>
  <si>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</si>
  <si>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</si>
  <si>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</si>
  <si>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</si>
  <si>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</si>
  <si>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</si>
  <si>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</si>
  <si>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</si>
  <si>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</si>
  <si>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</si>
  <si>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</si>
  <si>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</si>
  <si>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</si>
  <si>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</si>
  <si>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</si>
  <si>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</si>
  <si>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</si>
  <si>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</si>
  <si>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</si>
  <si>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</si>
  <si>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</si>
  <si>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</si>
  <si>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</si>
  <si>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</si>
  <si>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</si>
  <si>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</si>
  <si>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</si>
  <si>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</si>
  <si>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</si>
  <si>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</si>
  <si>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</si>
  <si>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</si>
  <si>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</si>
  <si>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</si>
  <si>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</si>
  <si>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</si>
  <si>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</si>
  <si>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</si>
  <si>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</si>
  <si>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</si>
  <si>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</si>
  <si>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</si>
  <si>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</si>
  <si>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</si>
  <si>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</si>
  <si>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</si>
  <si>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</si>
  <si>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</si>
  <si>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</si>
  <si>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</si>
  <si>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</si>
  <si>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</si>
  <si>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</si>
  <si>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</si>
  <si>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</si>
  <si>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</si>
  <si>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</si>
  <si>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</si>
  <si>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</si>
  <si>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</si>
  <si>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</si>
  <si>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</si>
  <si>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</si>
  <si>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</si>
  <si>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</si>
  <si>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</si>
  <si>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</si>
  <si>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</si>
  <si>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</si>
  <si>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</si>
  <si>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</si>
  <si>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</si>
  <si>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</si>
  <si>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</si>
  <si>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</si>
  <si>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</si>
  <si>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</si>
  <si>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</si>
  <si>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</si>
  <si>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</si>
  <si>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</si>
  <si>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</si>
  <si>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</si>
  <si>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</si>
  <si>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</si>
  <si>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</si>
  <si>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</si>
  <si>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</si>
  <si>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</si>
  <si>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</si>
  <si>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</si>
  <si>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</si>
  <si>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</si>
  <si>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</si>
  <si>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</si>
  <si>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</si>
  <si>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</si>
  <si>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</si>
  <si>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</si>
  <si>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</si>
  <si>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</si>
  <si>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</si>
  <si>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</si>
  <si>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</si>
  <si>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</si>
  <si>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</si>
  <si>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</si>
  <si>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</si>
  <si>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</si>
  <si>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</si>
  <si>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</si>
  <si>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</si>
  <si>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</si>
  <si>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</si>
  <si>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</si>
  <si>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</si>
  <si>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</si>
  <si>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</si>
  <si>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</si>
  <si>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</si>
  <si>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</si>
  <si>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</si>
  <si>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</si>
  <si>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</si>
  <si>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</si>
  <si>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</si>
  <si>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</si>
  <si>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</si>
  <si>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</si>
  <si>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</si>
  <si>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</si>
  <si>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</si>
  <si>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</si>
  <si>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</si>
  <si>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</si>
  <si>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</si>
  <si>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</si>
  <si>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</si>
  <si>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</si>
  <si>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</si>
  <si>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</si>
  <si>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</si>
  <si>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</si>
  <si>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</si>
  <si>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</si>
  <si>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</si>
  <si>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</si>
  <si>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</si>
  <si>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</si>
  <si>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</si>
  <si>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</si>
  <si>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</si>
  <si>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</si>
  <si>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</si>
  <si>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</si>
  <si>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</si>
  <si>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</si>
  <si>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</si>
  <si>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</si>
  <si>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</si>
  <si>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</si>
  <si>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</si>
  <si>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</si>
  <si>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</si>
  <si>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</si>
  <si>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</si>
  <si>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</si>
  <si>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</si>
  <si>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</si>
  <si>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</si>
  <si>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</si>
  <si>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</si>
  <si>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</si>
  <si>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</si>
  <si>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</si>
  <si>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</si>
  <si>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</si>
  <si>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</si>
  <si>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</si>
  <si>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</si>
  <si>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</si>
  <si>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</si>
  <si>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</si>
  <si>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</si>
  <si>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</si>
  <si>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</si>
  <si>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</si>
  <si>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</si>
  <si>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</si>
  <si>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</si>
  <si>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</si>
  <si>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</si>
  <si>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</si>
  <si>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</si>
  <si>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</si>
  <si>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</si>
  <si>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</si>
  <si>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</si>
  <si>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</si>
  <si>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</si>
  <si>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</si>
  <si>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</si>
  <si>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</si>
  <si>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</si>
  <si>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</si>
  <si>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</si>
  <si>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</si>
  <si>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</si>
  <si>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</si>
  <si>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</si>
  <si>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</si>
  <si>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</si>
  <si>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</si>
  <si>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</si>
  <si>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</si>
  <si>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</si>
  <si>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</si>
  <si>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</si>
  <si>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</si>
  <si>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</si>
  <si>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</si>
  <si>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</si>
  <si>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</si>
  <si>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</si>
  <si>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</si>
  <si>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</si>
  <si>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</si>
  <si>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</si>
  <si>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</si>
  <si>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</si>
  <si>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</si>
  <si>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</si>
  <si>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</si>
  <si>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</si>
  <si>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</si>
  <si>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</si>
  <si>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</si>
  <si>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</si>
  <si>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</si>
  <si>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</si>
  <si>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</si>
  <si>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</si>
  <si>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</si>
  <si>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</si>
  <si>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</si>
  <si>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</si>
  <si>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</si>
  <si>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</si>
  <si>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</si>
  <si>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</si>
  <si>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</si>
  <si>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</si>
  <si>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</si>
  <si>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</si>
  <si>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</si>
  <si>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</si>
  <si>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</si>
  <si>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</si>
  <si>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</si>
  <si>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</si>
  <si>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</si>
  <si>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</si>
  <si>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</si>
  <si>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</si>
  <si>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</si>
  <si>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</si>
  <si>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</si>
  <si>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</si>
  <si>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</si>
  <si>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</si>
  <si>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</si>
  <si>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</si>
  <si>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</si>
  <si>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</si>
  <si>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</si>
  <si>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</si>
  <si>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</si>
  <si>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</si>
  <si>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</si>
  <si>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</si>
  <si>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</si>
  <si>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</si>
  <si>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</si>
  <si>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</si>
  <si>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</si>
  <si>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</si>
  <si>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</si>
  <si>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</si>
  <si>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</si>
  <si>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</si>
  <si>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</si>
  <si>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</si>
  <si>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</si>
  <si>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</si>
  <si>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</si>
  <si>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</si>
  <si>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</si>
  <si>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</si>
  <si>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</si>
  <si>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</si>
  <si>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</si>
  <si>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</si>
  <si>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</si>
  <si>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</si>
  <si>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</si>
  <si>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</si>
  <si>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</si>
  <si>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</si>
  <si>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</si>
  <si>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</si>
  <si>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</si>
  <si>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2021-76-10001835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</si>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</sst>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F23" zoomScale="111" zoomScaleNormal="70"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44194.802828125001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1155</v>
      </c>
      <c r="J20" s="151" t="s">
        <v>1035</v>
      </c>
      <c r="K20" s="152">
        <v>554277360</v>
      </c>
      <c r="L20" s="153">
        <v>44246</v>
      </c>
      <c r="M20" s="153">
        <v>44561</v>
      </c>
      <c r="N20" s="136">
        <f>+(M20-L20)/30</f>
        <v>10.5</v>
      </c>
      <c r="O20" s="139"/>
      <c r="U20" s="135"/>
      <c r="V20" s="107">
        <f ca="1">NOW()</f>
        <v>44194.802828125001</v>
      </c>
      <c r="W20" s="107">
        <f ca="1">NOW()</f>
        <v>44194.802828125001</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55427736</v>
      </c>
      <c r="F185" s="94"/>
      <c r="G185" s="95"/>
      <c r="H185" s="90"/>
      <c r="I185" s="92" t="s">
        <v>2632</v>
      </c>
      <c r="J185" s="185">
        <f>M179</f>
        <v>0.05</v>
      </c>
      <c r="K185" s="253" t="s">
        <v>2633</v>
      </c>
      <c r="L185" s="253"/>
      <c r="M185" s="96">
        <f>+J185*K20</f>
        <v>27713868</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C1" zoomScale="94" zoomScaleNormal="85" zoomScaleSheetLayoutView="40" zoomScalePageLayoutView="40" workbookViewId="0">
      <selection activeCell="I40" sqref="I40"/>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44194.802828125001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1155</v>
      </c>
      <c r="J20" s="151" t="s">
        <v>1035</v>
      </c>
      <c r="K20" s="152">
        <v>554277360</v>
      </c>
      <c r="L20" s="153">
        <v>44246</v>
      </c>
      <c r="M20" s="153">
        <v>44561</v>
      </c>
      <c r="N20" s="136">
        <f>+(M20-L20)/30</f>
        <v>10.5</v>
      </c>
      <c r="O20" s="139"/>
      <c r="U20" s="135"/>
      <c r="V20" s="107">
        <f ca="1">NOW()</f>
        <v>44194.802828125001</v>
      </c>
      <c r="W20" s="107">
        <f ca="1">NOW()</f>
        <v>44194.802828125001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55427736</v>
      </c>
      <c r="F185" s="94"/>
      <c r="G185" s="95"/>
      <c r="H185" s="90"/>
      <c r="I185" s="92" t="s">
        <v>2632</v>
      </c>
      <c r="J185" s="185">
        <f>M179</f>
        <v>0.05</v>
      </c>
      <c r="K185" s="253" t="s">
        <v>2633</v>
      </c>
      <c r="L185" s="253"/>
      <c r="M185" s="96">
        <f>+J185*K20</f>
        <v>27713868</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44194.802828125001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44194.802828125001</v>
      </c>
      <c r="W20" s="107">
        <f ca="1">NOW()</f>
        <v>44194.802828125001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44194.802828125001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44194.802828125001</v>
      </c>
      <c r="W20" s="107">
        <f ca="1">NOW()</f>
        <v>44194.802828125001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44194.802828125001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44194.802828125001</v>
      </c>
      <c r="W20" s="107">
        <f ca="1">NOW()</f>
        <v>44194.802828125001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44194.802828125001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44194.802828125001</v>
      </c>
      <c r="W20" s="107">
        <f ca="1">NOW()</f>
        <v>44194.802828125001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2020-12-30T00:16:09Z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