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mc:Choice>
  </mc:AlternateContent>
  <xr:revisionPtr revIDLastSave="0" documentId="13_ncr:1_{0F22B463-5818-2243-B326-8B58A28B11DB}"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<sst xmlns="http://schemas.openxmlformats.org/spreadsheetml/2006/main" count="4715" uniqueCount="2731">
  <si>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</si>
  <si>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</si>
  <si>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</si>
  <si>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</si>
  <si>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</si>
  <si>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</si>
  <si>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</si>
  <si>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</si>
  <si>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</si>
  <si>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</si>
  <si>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</si>
  <si>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</si>
  <si>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</si>
  <si>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</si>
  <si>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</si>
  <si>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</si>
  <si>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</si>
  <si>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</si>
  <si>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</si>
  <si>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</si>
  <si>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</si>
  <si>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</si>
  <si>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</si>
  <si>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</si>
  <si>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</si>
  <si>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</si>
  <si>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</si>
  <si>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</si>
  <si>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</si>
  <si>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</si>
  <si>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</si>
  <si>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</si>
  <si>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</si>
  <si>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</si>
  <si>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</si>
  <si>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</si>
  <si>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</si>
  <si>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</si>
  <si>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</si>
  <si>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</si>
  <si>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</si>
  <si>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</si>
  <si>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</si>
  <si>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</si>
  <si>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</si>
  <si>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</si>
  <si>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</si>
  <si>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</si>
  <si>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</si>
  <si>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</si>
  <si>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</si>
  <si>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</si>
  <si>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</si>
  <si>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</si>
  <si>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</si>
  <si>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</si>
  <si>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</si>
  <si>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</si>
  <si>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</si>
  <si>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</si>
  <si>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</si>
  <si>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</si>
  <si>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</si>
  <si>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</si>
  <si>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</si>
  <si>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</si>
  <si>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</si>
  <si>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</si>
  <si>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</si>
  <si>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</si>
  <si>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</si>
  <si>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</si>
  <si>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</si>
  <si>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</si>
  <si>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</si>
  <si>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</si>
  <si>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</si>
  <si>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</si>
  <si>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</si>
  <si>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</si>
  <si>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</si>
  <si>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</si>
  <si>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</si>
  <si>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</si>
  <si>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</si>
  <si>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</si>
  <si>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</si>
  <si>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</si>
  <si>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</si>
  <si>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</si>
  <si>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</si>
  <si>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</si>
  <si>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</si>
  <si>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</si>
  <si>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</si>
  <si>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</si>
  <si>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</si>
  <si>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</si>
  <si>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</si>
  <si>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</si>
  <si>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</si>
  <si>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</si>
  <si>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</si>
  <si>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</si>
  <si>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</si>
  <si>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</si>
  <si>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</si>
  <si>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</si>
  <si>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</si>
  <si>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</si>
  <si>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</si>
  <si>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</si>
  <si>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</si>
  <si>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</si>
  <si>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</si>
  <si>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</si>
  <si>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</si>
  <si>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</si>
  <si>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</si>
  <si>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</si>
  <si>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</si>
  <si>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</si>
  <si>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</si>
  <si>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</si>
  <si>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</si>
  <si>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</si>
  <si>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</si>
  <si>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</si>
  <si>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</si>
  <si>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</si>
  <si>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</si>
  <si>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</si>
  <si>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</si>
  <si>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</si>
  <si>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</si>
  <si>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</si>
  <si>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</si>
  <si>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</si>
  <si>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</si>
  <si>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</si>
  <si>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</si>
  <si>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</si>
  <si>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</si>
  <si>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</si>
  <si>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</si>
  <si>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</si>
  <si>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</si>
  <si>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</si>
  <si>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</si>
  <si>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</si>
  <si>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</si>
  <si>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</si>
  <si>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</si>
  <si>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</si>
  <si>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</si>
  <si>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</si>
  <si>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</si>
  <si>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</si>
  <si>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</si>
  <si>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</si>
  <si>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</si>
  <si>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</si>
  <si>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</si>
  <si>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</si>
  <si>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</si>
  <si>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</si>
  <si>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</si>
  <si>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</si>
  <si>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</si>
  <si>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</si>
  <si>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</si>
  <si>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</si>
  <si>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</si>
  <si>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</si>
  <si>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</si>
  <si>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</si>
  <si>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</si>
  <si>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</si>
  <si>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</si>
  <si>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</si>
  <si>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</si>
  <si>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</si>
  <si>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</si>
  <si>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</si>
  <si>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</si>
  <si>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</si>
  <si>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</si>
  <si>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</si>
  <si>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</si>
  <si>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</si>
  <si>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</si>
  <si>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</si>
  <si>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</si>
  <si>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</si>
  <si>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</si>
  <si>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</si>
  <si>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</si>
  <si>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</si>
  <si>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</si>
  <si>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</si>
  <si>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</si>
  <si>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</si>
  <si>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</si>
  <si>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</si>
  <si>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</si>
  <si>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</si>
  <si>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</si>
  <si>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</si>
  <si>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</si>
  <si>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</si>
  <si>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</si>
  <si>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</si>
  <si>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</si>
  <si>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</si>
  <si>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</si>
  <si>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</si>
  <si>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</si>
  <si>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</si>
  <si>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</si>
  <si>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</si>
  <si>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</si>
  <si>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</si>
  <si>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</si>
  <si>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</si>
  <si>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</si>
  <si>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</si>
  <si>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</si>
  <si>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</si>
  <si>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</si>
  <si>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</si>
  <si>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</si>
  <si>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</si>
  <si>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</si>
  <si>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</si>
  <si>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</si>
  <si>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</si>
  <si>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</si>
  <si>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</si>
  <si>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</si>
  <si>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</si>
  <si>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</si>
  <si>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</si>
  <si>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</si>
  <si>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</si>
  <si>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</si>
  <si>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</si>
  <si>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</si>
  <si>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</si>
  <si>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</si>
  <si>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</si>
  <si>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</si>
  <si>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</si>
  <si>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</si>
  <si>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</si>
  <si>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</si>
  <si>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</si>
  <si>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</si>
  <si>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</si>
  <si>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</si>
  <si>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</si>
  <si>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</si>
  <si>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</si>
  <si>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</si>
  <si>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</si>
  <si>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</si>
  <si>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</si>
  <si>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</si>
  <si>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</si>
  <si>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</si>
  <si>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</si>
  <si>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</si>
  <si>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</si>
  <si>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</si>
  <si>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</si>
  <si>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</si>
  <si>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</si>
  <si>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</si>
  <si>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</si>
  <si>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</si>
  <si>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</si>
  <si>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</si>
  <si>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</si>
  <si>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</si>
  <si>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</si>
  <si>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</si>
  <si>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</si>
  <si>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</si>
  <si>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</si>
  <si>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</si>
  <si>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</si>
  <si>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</si>
  <si>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</si>
  <si>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</si>
  <si>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</si>
  <si>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</si>
  <si>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</si>
  <si>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</si>
  <si>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</si>
  <si>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</si>
  <si>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</si>
  <si>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</si>
  <si>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</si>
  <si>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</si>
  <si>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</si>
  <si>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</si>
  <si>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</si>
  <si>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</si>
  <si>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</si>
  <si>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</si>
  <si>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</si>
  <si>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</si>
  <si>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</si>
  <si>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</si>
  <si>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</si>
  <si>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</si>
  <si>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</si>
  <si>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</si>
  <si>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</si>
  <si>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</si>
  <si>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</si>
  <si>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</si>
  <si>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</si>
  <si>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</si>
  <si>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</si>
  <si>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</si>
  <si>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</si>
  <si>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</si>
  <si>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</si>
  <si>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</si>
  <si>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</si>
  <si>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</si>
  <si>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</si>
  <si>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</si>
  <si>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</si>
  <si>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</si>
  <si>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</si>
  <si>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</si>
  <si>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</si>
  <si>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</si>
  <si>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</si>
  <si>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</si>
  <si>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</si>
  <si>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</si>
  <si>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</si>
  <si>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</si>
  <si>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</si>
  <si>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</si>
  <si>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</si>
  <si>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</si>
  <si>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</si>
  <si>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</si>
  <si>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</si>
  <si>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</si>
  <si>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</si>
  <si>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</si>
  <si>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</si>
  <si>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</si>
  <si>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</si>
  <si>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</si>
  <si>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</si>
  <si>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</si>
  <si>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</si>
  <si>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</si>
  <si>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</si>
  <si>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</si>
  <si>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</si>
  <si>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</si>
  <si>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</si>
  <si>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</si>
  <si>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</si>
  <si>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</si>
  <si>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</si>
  <si>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</si>
  <si>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</si>
  <si>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</si>
  <si>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</si>
  <si>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</si>
  <si>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</si>
  <si>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</si>
  <si>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</si>
  <si>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</si>
  <si>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</si>
  <si>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</si>
  <si>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</si>
  <si>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</si>
  <si>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</si>
  <si>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</si>
  <si>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</si>
  <si>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</si>
  <si>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</si>
  <si>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</si>
  <si>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</si>
  <si>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</si>
  <si>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</si>
  <si>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</si>
  <si>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</si>
  <si>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</si>
  <si>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</si>
  <si>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</si>
  <si>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</si>
  <si>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</si>
  <si>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</si>
  <si>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</si>
  <si>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</si>
  <si>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</si>
  <si>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</si>
  <si>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</si>
  <si>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</si>
  <si>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</si>
  <si>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</si>
  <si>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</si>
  <si>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</si>
  <si>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</si>
  <si>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</si>
  <si>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</si>
  <si>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</si>
  <si>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</si>
  <si>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</si>
  <si>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</si>
  <si>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</si>
  <si>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</si>
  <si>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</si>
  <si>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</si>
  <si>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</si>
  <si>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</si>
  <si>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</si>
  <si>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</si>
  <si>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</si>
  <si>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</si>
  <si>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</si>
  <si>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</si>
  <si>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</si>
  <si>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</si>
  <si>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</si>
  <si>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</si>
  <si>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</si>
  <si>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</si>
  <si>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</si>
  <si>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</si>
  <si>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</si>
  <si>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</si>
  <si>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</si>
  <si>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</si>
  <si>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</si>
  <si>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</si>
  <si>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</si>
  <si>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</si>
  <si>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</si>
  <si>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</si>
  <si>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</si>
  <si>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</si>
  <si>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</si>
  <si>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</si>
  <si>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</si>
  <si>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</si>
  <si>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</si>
  <si>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</si>
  <si>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</si>
  <si>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</si>
  <si>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</si>
  <si>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</si>
  <si>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</si>
  <si>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</si>
  <si>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</si>
  <si>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</si>
  <si>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</si>
  <si>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</si>
  <si>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</si>
  <si>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</si>
  <si>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</si>
  <si>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</si>
  <si>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</si>
  <si>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</si>
  <si>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</si>
  <si>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</si>
  <si>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</si>
  <si>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</si>
  <si>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</si>
  <si>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</si>
  <si>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</si>
  <si>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</si>
  <si>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</si>
  <si>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</si>
  <si>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</si>
  <si>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</si>
  <si>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</si>
  <si>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</si>
  <si>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</si>
  <si>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</si>
  <si>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</si>
  <si>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</si>
  <si>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</si>
  <si>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</si>
  <si>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</si>
  <si>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</si>
  <si>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</si>
  <si>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</si>
  <si>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</si>
  <si>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</si>
  <si>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</si>
  <si>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</si>
  <si>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</si>
  <si>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</si>
  <si>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</si>
  <si>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</si>
  <si>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</si>
  <si>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</si>
  <si>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</si>
  <si>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</si>
  <si>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</si>
  <si>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</si>
  <si>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</si>
  <si>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</si>
  <si>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</si>
  <si>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</si>
  <si>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</si>
  <si>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</si>
  <si>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</si>
  <si>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</si>
  <si>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</si>
  <si>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</si>
  <si>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</si>
  <si>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</si>
  <si>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</si>
  <si>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</si>
  <si>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</si>
  <si>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</si>
  <si>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</si>
  <si>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</si>
  <si>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</si>
  <si>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</si>
  <si>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</si>
  <si>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</si>
  <si>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</si>
  <si>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</si>
  <si>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</si>
  <si>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</si>
  <si>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</si>
  <si>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</si>
  <si>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</si>
  <si>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</si>
  <si>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</si>
  <si>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</si>
  <si>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</si>
  <si>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</si>
  <si>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</si>
  <si>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</si>
  <si>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</si>
  <si>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</si>
  <si>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</si>
  <si>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</si>
  <si>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</si>
  <si>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</si>
  <si>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</si>
  <si>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</si>
  <si>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</si>
  <si>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</si>
  <si>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</si>
  <si>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</si>
  <si>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</si>
  <si>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</si>
  <si>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</si>
  <si>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</si>
  <si>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</si>
  <si>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</si>
  <si>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</si>
  <si>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</si>
  <si>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</si>
  <si>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</si>
  <si>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</si>
  <si>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</si>
  <si>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</si>
  <si>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</si>
  <si>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</si>
  <si>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</si>
  <si>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</si>
  <si>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</si>
  <si>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</si>
  <si>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</si>
  <si>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</si>
  <si>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</si>
  <si>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</si>
  <si>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</si>
  <si>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</si>
  <si>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</si>
  <si>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</si>
  <si>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</si>
  <si>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</si>
  <si>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</si>
  <si>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</si>
  <si>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</si>
  <si>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</si>
  <si>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</si>
  <si>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</si>
  <si>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</si>
  <si>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</si>
  <si>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</si>
  <si>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</si>
  <si>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</si>
  <si>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</si>
  <si>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</si>
  <si>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</si>
  <si>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</si>
  <si>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</si>
  <si>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</si>
  <si>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</si>
  <si>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</si>
  <si>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</si>
  <si>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</si>
  <si>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</si>
  <si>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</si>
  <si>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</si>
  <si>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</si>
  <si>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</si>
  <si>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</si>
  <si>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</si>
  <si>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</si>
  <si>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</si>
  <si>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</si>
  <si>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</si>
  <si>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</si>
  <si>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</si>
  <si>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</si>
  <si>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</si>
  <si>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</si>
  <si>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</si>
  <si>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</si>
  <si>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</si>
  <si>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</si>
  <si>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</si>
  <si>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</si>
  <si>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</si>
  <si>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</si>
  <si>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</si>
  <si>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</si>
  <si>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</si>
  <si>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</si>
  <si>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</si>
  <si>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</si>
  <si>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</si>
  <si>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</si>
  <si>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</si>
  <si>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</si>
  <si>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</si>
  <si>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</si>
  <si>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</si>
  <si>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</si>
  <si>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</si>
  <si>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</si>
  <si>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</si>
  <si>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</si>
  <si>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</si>
  <si>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</si>
  <si>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</si>
  <si>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</si>
  <si>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</si>
  <si>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</si>
  <si>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</si>
  <si>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</si>
  <si>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</si>
  <si>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</si>
  <si>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</si>
  <si>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</si>
  <si>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</si>
  <si>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</si>
  <si>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</si>
  <si>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</si>
  <si>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</si>
  <si>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</si>
  <si>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</si>
  <si>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</si>
  <si>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</si>
  <si>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</si>
  <si>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</si>
  <si>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</si>
  <si>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</si>
  <si>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</si>
  <si>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</si>
  <si>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</si>
  <si>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</si>
  <si>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</si>
  <si>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</si>
  <si>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</si>
  <si>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</si>
  <si>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</si>
  <si>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</si>
  <si>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</si>
  <si>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</si>
  <si>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</si>
  <si>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</si>
  <si>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</si>
  <si>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</si>
  <si>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</si>
  <si>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</si>
  <si>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</si>
  <si>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</si>
  <si>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</si>
  <si>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</si>
  <si>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</si>
  <si>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</si>
  <si>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</si>
  <si>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</si>
  <si>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</si>
  <si>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</si>
  <si>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</si>
  <si>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</si>
  <si>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</si>
  <si>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</si>
  <si>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</si>
  <si>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</si>
  <si>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</si>
  <si>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</si>
  <si>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</si>
  <si>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</si>
  <si>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</si>
  <si>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</si>
  <si>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</si>
  <si>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</si>
  <si>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</si>
  <si>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</si>
  <si>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</si>
  <si>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</si>
  <si>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</si>
  <si>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</si>
  <si>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</si>
  <si>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</si>
  <si>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</si>
  <si>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</si>
  <si>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</si>
  <si>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</si>
  <si>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</si>
  <si>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</si>
  <si>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</si>
  <si>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</si>
  <si>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</si>
  <si>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</si>
  <si>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</si>
  <si>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</si>
  <si>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</si>
  <si>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</si>
  <si>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</si>
  <si>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</si>
  <si>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</si>
  <si>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</si>
  <si>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</si>
  <si>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</si>
  <si>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</si>
  <si>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</si>
  <si>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</si>
  <si>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</si>
  <si>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</si>
  <si>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</si>
  <si>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</si>
  <si>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</si>
  <si>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</si>
  <si>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</si>
  <si>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</si>
  <si>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</si>
  <si>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</si>
  <si>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</si>
  <si>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</si>
  <si>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</si>
  <si>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</si>
  <si>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</si>
  <si>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</si>
  <si>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</si>
  <si>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</si>
  <si>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</si>
  <si>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</si>
  <si>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</si>
  <si>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</si>
  <si>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</si>
  <si>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</si>
  <si>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</si>
  <si>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</si>
  <si>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</si>
  <si>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</si>
  <si>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</si>
  <si>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</si>
  <si>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</si>
  <si>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</si>
  <si>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</si>
  <si>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</si>
  <si>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</si>
  <si>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</si>
  <si>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</si>
  <si>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</si>
  <si>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</si>
  <si>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</si>
  <si>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</si>
  <si>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</si>
  <si>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</si>
  <si>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</si>
  <si>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</si>
  <si>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</si>
  <si>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</si>
  <si>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</si>
  <si>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</si>
  <si>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</si>
  <si>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</si>
  <si>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</si>
  <si>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</si>
  <si>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</si>
  <si>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</si>
  <si>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</si>
  <si>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</si>
  <si>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</si>
  <si>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</si>
  <si>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</si>
  <si>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</si>
  <si>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</si>
  <si>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</si>
  <si>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</si>
  <si>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</si>
  <si>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</si>
  <si>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</si>
  <si>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</si>
  <si>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</si>
  <si>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</si>
  <si>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</si>
  <si>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</si>
  <si>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</si>
  <si>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</si>
  <si>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</si>
  <si>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</si>
  <si>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</si>
  <si>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</si>
  <si>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</si>
  <si>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</si>
  <si>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</si>
  <si>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</si>
  <si>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</si>
  <si>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</si>
  <si>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</si>
  <si>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</si>
  <si>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</si>
  <si>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</si>
  <si>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</si>
  <si>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</si>
  <si>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</si>
  <si>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</si>
  <si>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</si>
  <si>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</si>
  <si>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</si>
  <si>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</si>
  <si>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</si>
  <si>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</si>
  <si>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</si>
  <si>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</si>
  <si>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</si>
  <si>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</si>
  <si>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</si>
  <si>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</si>
  <si>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</si>
  <si>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</si>
  <si>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</si>
  <si>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</si>
  <si>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</si>
  <si>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</si>
  <si>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</si>
  <si>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</si>
  <si>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</si>
  <si>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</si>
  <si>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</si>
  <si>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</si>
  <si>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</si>
  <si>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</si>
  <si>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</si>
  <si>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</si>
  <si>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</si>
  <si>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</si>
  <si>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</si>
  <si>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</si>
  <si>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</si>
  <si>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</si>
  <si>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</si>
  <si>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</si>
  <si>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</si>
  <si>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</si>
  <si>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</si>
  <si>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</si>
  <si>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</si>
  <si>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</si>
  <si>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</si>
  <si>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</si>
  <si>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</si>
  <si>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</si>
  <si>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</si>
  <si>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</si>
  <si>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</si>
  <si>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</si>
  <si>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</si>
  <si>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</si>
  <si>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</si>
  <si>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</si>
  <si>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</si>
  <si>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</si>
  <si>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</si>
  <si>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</si>
  <si>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</si>
  <si>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</si>
  <si>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</si>
  <si>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</si>
  <si>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</si>
  <si>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</si>
  <si>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</si>
  <si>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</si>
  <si>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</si>
  <si>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</si>
  <si>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</si>
  <si>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</si>
  <si>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</si>
  <si>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</si>
  <si>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</si>
  <si>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</si>
  <si>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</si>
  <si>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</si>
  <si>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</si>
  <si>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</si>
  <si>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</si>
  <si>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</si>
  <si>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</si>
  <si>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</si>
  <si>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</si>
  <si>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</si>
  <si>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</si>
  <si>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</si>
  <si>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</si>
  <si>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</si>
  <si>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</si>
  <si>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</si>
  <si>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</si>
  <si>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</si>
  <si>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</si>
  <si>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</si>
  <si>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</si>
  <si>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</si>
  <si>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</si>
  <si>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</si>
  <si>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</si>
  <si>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</si>
  <si>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</si>
  <si>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</si>
  <si>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</si>
  <si>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</si>
  <si>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</si>
  <si>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</si>
  <si>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</si>
  <si>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</si>
  <si>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</si>
  <si>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</si>
  <si>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</si>
  <si>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</si>
  <si>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</si>
  <si>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</si>
  <si>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</si>
  <si>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</si>
  <si>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</si>
  <si>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</si>
  <si>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</si>
  <si>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</si>
  <si>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</si>
  <si>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</si>
  <si>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</si>
  <si>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</si>
  <si>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</si>
  <si>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</si>
  <si>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</si>
  <si>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</si>
  <si>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</si>
  <si>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</si>
  <si>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</si>
  <si>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</si>
  <si>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</si>
  <si>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</si>
  <si>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</si>
  <si>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</si>
  <si>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</si>
  <si>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</si>
  <si>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</si>
  <si>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</si>
  <si>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</si>
  <si>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</si>
  <si>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</si>
  <si>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</si>
  <si>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</si>
  <si>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</si>
  <si>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</si>
  <si>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</si>
  <si>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</si>
  <si>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</si>
  <si>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</si>
  <si>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</si>
  <si>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</si>
  <si>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</si>
  <si>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</si>
  <si>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</si>
  <si>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</si>
  <si>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</si>
  <si>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</si>
  <si>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</si>
  <si>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</si>
  <si>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</si>
  <si>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</si>
  <si>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</si>
  <si>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</si>
  <si>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</si>
  <si>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</si>
  <si>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</si>
  <si>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</si>
  <si>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</si>
  <si>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</si>
  <si>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</si>
  <si>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</si>
  <si>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</si>
  <si>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</si>
  <si>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</si>
  <si>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</si>
  <si>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</si>
  <si>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</si>
  <si>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</si>
  <si>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</si>
  <si>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</si>
  <si>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</si>
  <si>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</si>
  <si>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</si>
  <si>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</si>
  <si>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</si>
  <si>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</si>
  <si>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</si>
  <si>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</si>
  <si>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</si>
  <si>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</si>
  <si>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</si>
  <si>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</si>
  <si>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</si>
  <si>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</si>
  <si>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</si>
  <si>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</si>
  <si>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</si>
  <si>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</si>
  <si>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</si>
  <si>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</si>
  <si>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</si>
  <si>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</si>
  <si>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</si>
  <si>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</si>
  <si>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</si>
  <si>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</si>
  <si>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</si>
  <si>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</si>
  <si>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</si>
  <si>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</si>
  <si>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</si>
  <si>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</si>
  <si>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</si>
  <si>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</si>
  <si>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</si>
  <si>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</si>
  <si>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</si>
  <si>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</si>
  <si>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</si>
  <si>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</si>
  <si>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</si>
  <si>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</si>
  <si>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</si>
  <si>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</si>
  <si>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</si>
  <si>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</si>
  <si>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</si>
  <si>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</si>
  <si>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</si>
  <si>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</si>
  <si>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</si>
  <si>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</si>
  <si>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</si>
  <si>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</si>
  <si>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</si>
  <si>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</si>
  <si>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</si>
  <si>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</si>
  <si>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</si>
  <si>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</si>
  <si>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</si>
  <si>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</si>
  <si>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</si>
  <si>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</si>
  <si>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</si>
  <si>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</si>
  <si>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</si>
  <si>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</si>
  <si>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</si>
  <si>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</si>
  <si>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</si>
  <si>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</si>
  <si>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</si>
  <si>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</si>
  <si>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</si>
  <si>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</si>
  <si>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</si>
  <si>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</si>
  <si>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</si>
  <si>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</si>
  <si>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</si>
  <si>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</si>
  <si>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</si>
  <si>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</si>
  <si>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</si>
  <si>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</si>
  <si>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</si>
  <si>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</si>
  <si>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</si>
  <si>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</si>
  <si>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</si>
  <si>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</si>
  <si>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</si>
  <si>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</si>
  <si>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</si>
  <si>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</si>
  <si>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</si>
  <si>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</si>
  <si>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</si>
  <si>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</si>
  <si>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</si>
  <si>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</si>
  <si>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</si>
  <si>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</si>
  <si>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</si>
  <si>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</si>
  <si>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</si>
  <si>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</si>
  <si>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</si>
  <si>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</si>
  <si>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</si>
  <si>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</si>
  <si>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</si>
  <si>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</si>
  <si>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</si>
  <si>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</si>
  <si>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</si>
  <si>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</si>
  <si>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</si>
  <si>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</si>
  <si>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</si>
  <si>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</si>
  <si>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</si>
  <si>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</si>
  <si>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</si>
  <si>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</si>
  <si>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</si>
  <si>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</si>
  <si>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</si>
  <si>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</si>
  <si>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</si>
  <si>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</si>
  <si>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</si>
  <si>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</si>
  <si>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</si>
  <si>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</si>
  <si>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</si>
  <si>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</si>
  <si>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</si>
  <si>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</si>
  <si>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</si>
  <si>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</si>
  <si>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</si>
  <si>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</si>
  <si>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</si>
  <si>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</si>
  <si>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</si>
  <si>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</si>
  <si>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</si>
  <si>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</si>
  <si>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</si>
  <si>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</si>
  <si>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</si>
  <si>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</si>
  <si>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</si>
  <si>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</si>
  <si>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</si>
  <si>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</si>
  <si>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</si>
  <si>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</si>
  <si>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</si>
  <si>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</si>
  <si>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</si>
  <si>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</si>
  <si>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</si>
  <si>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</si>
  <si>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</si>
  <si>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</si>
  <si>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</si>
  <si>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</si>
  <si>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</si>
  <si>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</si>
  <si>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</si>
  <si>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</si>
  <si>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</si>
  <si>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</si>
  <si>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</si>
  <si>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</si>
  <si>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</si>
  <si>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</si>
  <si>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</si>
  <si>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</si>
  <si>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</si>
  <si>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</si>
  <si>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</si>
  <si>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</si>
  <si>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</si>
  <si>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</si>
  <si>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</si>
  <si>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</si>
  <si>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</si>
  <si>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</si>
  <si>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</si>
  <si>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</si>
  <si>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</si>
  <si>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</si>
  <si>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</si>
  <si>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</si>
  <si>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</si>
  <si>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</si>
  <si>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</si>
  <si>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</si>
  <si>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</si>
  <si>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</si>
  <si>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</si>
  <si>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</si>
  <si>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</si>
  <si>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</si>
  <si>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</si>
  <si>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</si>
  <si>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</si>
  <si>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</si>
  <si>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</si>
  <si>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</si>
  <si>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</si>
  <si>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</si>
  <si>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</si>
  <si>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</si>
  <si>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</si>
  <si>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</si>
  <si>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</si>
  <si>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</si>
  <si>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</si>
  <si>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</si>
  <si>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</si>
  <si>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</si>
  <si>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</si>
  <si>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</si>
  <si>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</si>
  <si>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</si>
  <si>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</si>
  <si>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</si>
  <si>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</si>
  <si>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</si>
  <si>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</si>
  <si>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</si>
  <si>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</si>
  <si>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</si>
  <si>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</si>
  <si>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</si>
  <si>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</si>
  <si>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</si>
  <si>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</si>
  <si>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</si>
  <si>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</si>
  <si>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</si>
  <si>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</si>
  <si>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</si>
  <si>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</si>
  <si>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</si>
  <si>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</si>
  <si>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</si>
  <si>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</si>
  <si>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</si>
  <si>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</si>
  <si>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</si>
  <si>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</si>
  <si>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</si>
  <si>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</si>
  <si>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</si>
  <si>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</si>
  <si>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</si>
  <si>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</si>
  <si>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</si>
  <si>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</si>
  <si>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</si>
  <si>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</si>
  <si>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</si>
  <si>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</si>
  <si>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</si>
  <si>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</si>
  <si>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</si>
  <si>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</si>
  <si>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</si>
  <si>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</si>
  <si>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</si>
  <si>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</si>
  <si>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</si>
  <si>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</si>
  <si>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</si>
  <si>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</si>
  <si>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</si>
  <si>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</si>
  <si>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</si>
  <si>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</si>
  <si>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</si>
  <si>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</si>
  <si>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</si>
  <si>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</si>
  <si>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</si>
  <si>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</si>
  <si>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</si>
  <si>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</si>
  <si>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</si>
  <si>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</si>
  <si>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</si>
  <si>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</si>
  <si>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</si>
  <si>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</si>
  <si>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</si>
  <si>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</si>
  <si>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</si>
  <si>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</si>
  <si>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</si>
  <si>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</si>
  <si>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</si>
  <si>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</si>
  <si>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</si>
  <si>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</si>
  <si>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</si>
  <si>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</si>
  <si>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</si>
  <si>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</si>
  <si>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</si>
  <si>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</si>
  <si>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</si>
  <si>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</si>
  <si>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</si>
  <si>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</si>
  <si>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</si>
  <si>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</si>
  <si>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</si>
  <si>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</si>
  <si>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</si>
  <si>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</si>
  <si>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</si>
  <si>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</si>
  <si>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</si>
  <si>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</si>
  <si>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</si>
  <si>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</si>
  <si>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</si>
  <si>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</si>
  <si>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</si>
  <si>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</si>
  <si>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</si>
  <si>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</si>
  <si>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</si>
  <si>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</si>
  <si>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</si>
  <si>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</si>
  <si>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</si>
  <si>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</si>
  <si>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</si>
  <si>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</si>
  <si>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</si>
  <si>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</si>
  <si>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</si>
  <si>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</si>
  <si>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</si>
  <si>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</si>
  <si>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</si>
  <si>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</si>
  <si>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</si>
  <si>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</si>
  <si>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</si>
  <si>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</si>
  <si>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</si>
  <si>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</si>
  <si>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</si>
  <si>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</si>
  <si>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</si>
  <si>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</si>
  <si>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</si>
  <si>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</si>
  <si>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</si>
  <si>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</si>
  <si>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</si>
  <si>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</si>
  <si>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</si>
  <si>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</si>
  <si>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</si>
  <si>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</si>
  <si>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</si>
  <si>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</si>
  <si>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</si>
  <si>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</si>
  <si>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</si>
  <si>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</si>
  <si>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</si>
  <si>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</si>
  <si>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</si>
  <si>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</si>
  <si>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</si>
  <si>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</si>
  <si>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</si>
  <si>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</si>
  <si>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</si>
  <si>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</si>
  <si>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</si>
  <si>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</si>
  <si>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</si>
  <si>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</si>
  <si>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</si>
  <si>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</si>
  <si>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</si>
  <si>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</si>
  <si>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</si>
  <si>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</si>
  <si>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</si>
  <si>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</si>
  <si>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</si>
  <si>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</si>
  <si>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</si>
  <si>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</si>
  <si>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</si>
  <si>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</si>
  <si>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</si>
  <si>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</si>
  <si>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</si>
  <si>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</si>
  <si>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</si>
  <si>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</si>
  <si>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</si>
  <si>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</si>
  <si>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</si>
  <si>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</si>
  <si>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</si>
  <si>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</si>
  <si>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</si>
  <si>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</si>
  <si>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</si>
  <si>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</si>
  <si>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</si>
  <si>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</si>
  <si>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</si>
  <si>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</si>
  <si>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</si>
  <si>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</si>
  <si>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</si>
  <si>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</si>
  <si>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</si>
  <si>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</si>
  <si>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</si>
  <si>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</si>
  <si>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</si>
  <si>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</si>
  <si>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</si>
  <si>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</si>
  <si>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</si>
  <si>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</si>
  <si>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</si>
  <si>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</si>
  <si>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</si>
  <si>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</si>
  <si>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</si>
  <si>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</si>
  <si>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</si>
  <si>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</si>
  <si>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</si>
  <si>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</si>
  <si>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</si>
  <si>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</si>
  <si>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</si>
  <si>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</si>
  <si>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</si>
  <si>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</si>
  <si>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</si>
  <si>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</si>
  <si>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</si>
  <si>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</si>
  <si>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</si>
  <si>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</si>
  <si>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</si>
  <si>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</si>
  <si>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</si>
  <si>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</si>
  <si>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</si>
  <si>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</si>
  <si>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</si>
  <si>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</si>
  <si>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</si>
  <si>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</si>
  <si>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</si>
  <si>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</si>
  <si>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</si>
  <si>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</si>
  <si>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</si>
  <si>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</si>
  <si>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</si>
  <si>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</si>
  <si>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</si>
  <si>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</si>
  <si>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</si>
  <si>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</si>
  <si>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</si>
  <si>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</si>
  <si>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</si>
  <si>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</si>
  <si>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</si>
  <si>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</si>
  <si>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</si>
  <si>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</si>
  <si>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</si>
  <si>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</si>
  <si>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</si>
  <si>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</si>
  <si>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</si>
  <si>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</si>
  <si>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</si>
  <si>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</si>
  <si>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</si>
  <si>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</si>
  <si>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</si>
  <si>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</si>
  <si>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</si>
  <si>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</si>
  <si>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</si>
  <si>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</si>
  <si>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</si>
  <si>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</si>
  <si>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</si>
  <si>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</si>
  <si>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</si>
  <si>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</si>
  <si>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</si>
  <si>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</si>
  <si>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</si>
  <si>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</si>
  <si>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</si>
  <si>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</si>
  <si>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</si>
  <si>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</si>
  <si>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</si>
  <si>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</si>
  <si>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</si>
  <si>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</si>
  <si>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</si>
  <si>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</si>
  <si>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</si>
  <si>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</si>
  <si>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</si>
  <si>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</si>
  <si>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</si>
  <si>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</si>
  <si>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</si>
  <si>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</si>
  <si>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</si>
  <si>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</si>
  <si>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</si>
  <si>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</si>
  <si>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</si>
  <si>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</si>
  <si>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</si>
  <si>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</si>
  <si>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</si>
  <si>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</si>
  <si>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</si>
  <si>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</si>
  <si>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</si>
  <si>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</si>
  <si>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</si>
  <si>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</si>
  <si>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</si>
  <si>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</si>
  <si>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</si>
  <si>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</si>
  <si>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</si>
  <si>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</si>
  <si>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</si>
  <si>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</si>
  <si>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</si>
  <si>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</si>
  <si>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</si>
  <si>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</si>
  <si>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</si>
  <si>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</si>
  <si>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</si>
  <si>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</si>
  <si>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</si>
  <si>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</si>
  <si>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</si>
  <si>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</si>
  <si>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</si>
  <si>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</si>
  <si>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</si>
  <si>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</si>
  <si>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</si>
  <si>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</si>
  <si>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</si>
  <si>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</si>
  <si>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</si>
  <si>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</si>
  <si>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</si>
  <si>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</si>
  <si>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</si>
  <si>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</si>
  <si>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</si>
  <si>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</si>
  <si>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</si>
  <si>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</si>
  <si>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</si>
  <si>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</si>
  <si>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</si>
  <si>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</si>
  <si>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</si>
  <si>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</si>
  <si>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</si>
  <si>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</si>
  <si>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</si>
  <si>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</si>
  <si>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</si>
  <si>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</si>
  <si>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</si>
  <si>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</si>
  <si>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</si>
  <si>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</si>
  <si>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</si>
  <si>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</si>
  <si>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</si>
  <si>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</si>
  <si>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</si>
  <si>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</si>
  <si>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</si>
  <si>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</si>
  <si>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</si>
  <si>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</si>
  <si>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</si>
  <si>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</si>
  <si>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</si>
  <si>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</si>
  <si>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</si>
  <si>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</si>
  <si>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</si>
  <si>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</si>
  <si>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</si>
  <si>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</si>
  <si>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</si>
  <si>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</si>
  <si>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</si>
  <si>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</si>
  <si>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</si>
  <si>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</si>
  <si>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</si>
  <si>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</si>
  <si>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</si>
  <si>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</si>
  <si>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</si>
  <si>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</si>
  <si>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</si>
  <si>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</si>
  <si>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</si>
  <si>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</si>
  <si>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</si>
  <si>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</si>
  <si>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</si>
  <si>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</si>
  <si>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</si>
  <si>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</si>
  <si>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</si>
  <si>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</si>
  <si>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</si>
  <si>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</si>
  <si>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</si>
  <si>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</si>
  <si>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</si>
  <si>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</si>
  <si>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</si>
  <si>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</si>
  <si>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</si>
  <si>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</si>
  <si>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</si>
  <si>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</si>
  <si>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</si>
  <si>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</si>
  <si>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</si>
  <si>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</si>
  <si>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</si>
  <si>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</si>
  <si>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</si>
  <si>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</si>
  <si>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</si>
  <si>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</si>
  <si>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</si>
  <si>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</si>
  <si>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</si>
  <si>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</si>
  <si>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</si>
  <si>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</si>
  <si>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</si>
  <si>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</si>
  <si>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</si>
  <si>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</si>
  <si>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</si>
  <si>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</si>
  <si>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</si>
  <si>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</si>
  <si>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</si>
  <si>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</si>
  <si>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</si>
  <si>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</si>
  <si>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</si>
  <si>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</si>
  <si>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</si>
  <si>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</si>
  <si>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</si>
  <si>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</si>
  <si>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</si>
  <si>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</si>
  <si>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</si>
  <si>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</si>
  <si>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</si>
  <si>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</si>
  <si>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</si>
  <si>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</si>
  <si>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</si>
  <si>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</si>
  <si>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</si>
  <si>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</si>
  <si>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</si>
  <si>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</si>
  <si>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</si>
  <si>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</si>
  <si>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</si>
  <si>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</si>
  <si>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</si>
  <si>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</si>
  <si>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</si>
  <si>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</si>
  <si>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</si>
  <si>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</si>
  <si>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</si>
  <si>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</si>
  <si>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</si>
  <si>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</si>
  <si>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</si>
  <si>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</si>
  <si>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</si>
  <si>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</si>
  <si>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</si>
  <si>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</si>
  <si>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</si>
  <si>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</si>
  <si>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</si>
  <si>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</si>
  <si>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</si>
  <si>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</si>
  <si>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</si>
  <si>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</si>
  <si>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</si>
  <si>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</si>
  <si>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</si>
  <si>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</si>
  <si>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</si>
  <si>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</si>
  <si>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</si>
  <si>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</si>
  <si>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</si>
  <si>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</si>
  <si>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</si>
  <si>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</si>
  <si>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</si>
  <si>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</si>
  <si>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</si>
  <si>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</si>
  <si>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</si>
  <si>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</si>
  <si>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</si>
  <si>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</si>
  <si>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</si>
  <si>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</si>
  <si>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</si>
  <si>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</si>
  <si>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</si>
  <si>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</si>
  <si>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</si>
  <si>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</si>
  <si>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</si>
  <si>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</si>
  <si>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</si>
  <si>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</si>
  <si>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</si>
  <si>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</si>
  <si>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</si>
  <si>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</si>
  <si>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</si>
  <si>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</si>
  <si>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</si>
  <si>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</si>
  <si>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</si>
  <si>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</si>
  <si>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</si>
  <si>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</si>
  <si>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</si>
  <si>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</si>
  <si>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</si>
  <si>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</si>
  <si>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</si>
  <si>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</si>
  <si>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</si>
  <si>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</si>
  <si>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</si>
  <si>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</si>
  <si>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</si>
  <si>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</si>
  <si>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</si>
  <si>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</si>
  <si>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</si>
  <si>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</si>
  <si>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</si>
  <si>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</si>
  <si>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</si>
  <si>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</si>
  <si>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</si>
  <si>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</si>
  <si>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</si>
  <si>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</si>
  <si>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</si>
  <si>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</si>
  <si>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</si>
  <si>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</si>
  <si>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</si>
  <si>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</si>
  <si>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</si>
  <si>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</si>
  <si>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</si>
  <si>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</si>
  <si>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</si>
  <si>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</si>
  <si>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</si>
  <si>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</si>
  <si>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</si>
  <si>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</si>
  <si>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</si>
  <si>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</si>
  <si>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</si>
  <si>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</si>
  <si>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</si>
  <si>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</si>
  <si>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</si>
  <si>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</si>
  <si>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</si>
  <si>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</si>
  <si>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</si>
  <si>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</si>
  <si>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</si>
  <si>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</si>
  <si>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</si>
  <si>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</si>
  <si>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</si>
  <si>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</si>
  <si>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</si>
  <si>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</si>
  <si>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</si>
  <si>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</si>
  <si>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</si>
  <si>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</si>
  <si>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</si>
  <si>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</si>
  <si>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</si>
  <si>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</si>
  <si>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</si>
  <si>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</si>
  <si>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</si>
  <si>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</si>
  <si>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</si>
  <si>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</si>
  <si>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</si>
  <si>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</si>
  <si>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</si>
  <si>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</si>
  <si>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</si>
  <si>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</si>
  <si>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</si>
  <si>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</si>
  <si>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</si>
  <si>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</si>
  <si>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</si>
  <si>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</si>
  <si>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</si>
  <si>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</si>
  <si>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</si>
  <si>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</si>
  <si>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</si>
  <si>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</si>
  <si>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</si>
  <si>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</si>
  <si>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</si>
  <si>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</si>
  <si>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</si>
  <si>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</si>
  <si>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</si>
  <si>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</si>
  <si>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</si>
  <si>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</si>
  <si>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</si>
  <si>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</si>
  <si>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</si>
  <si>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</si>
  <si>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</si>
  <si>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</si>
  <si>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</si>
  <si>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</si>
  <si>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</si>
  <si>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</si>
  <si>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</si>
  <si>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</si>
  <si>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</si>
  <si>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</si>
  <si>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</si>
  <si>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</si>
  <si>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</si>
  <si>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</si>
  <si>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</si>
  <si>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</si>
  <si>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</si>
  <si>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</si>
  <si>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</si>
  <si>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</si>
  <si>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</si>
  <si>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</si>
  <si>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</si>
  <si>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</si>
  <si>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</si>
  <si>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</si>
  <si>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</si>
  <si>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</si>
  <si>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</si>
  <si>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</si>
  <si>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</si>
  <si>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</si>
  <si>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</si>
  <si>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</si>
  <si>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</si>
  <si>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</si>
  <si>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</si>
  <si>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</si>
  <si>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</si>
  <si>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</si>
  <si>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</si>
  <si>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</si>
  <si>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</si>
  <si>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</si>
  <si>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</si>
  <si>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</si>
  <si>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</si>
  <si>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</si>
  <si>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</si>
  <si>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</si>
  <si>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</si>
  <si>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</si>
  <si>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</si>
  <si>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</si>
  <si>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</si>
  <si>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</si>
  <si>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</si>
  <si>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</si>
  <si>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</si>
  <si>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</si>
  <si>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</si>
  <si>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</si>
  <si>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</si>
  <si>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</si>
  <si>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</si>
  <si>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</si>
  <si>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</si>
  <si>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</si>
  <si>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</si>
  <si>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</si>
  <si>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</si>
  <si>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</si>
  <si>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</si>
  <si>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</si>
  <si>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</si>
  <si>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</si>
  <si>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</si>
  <si>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</si>
  <si>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</si>
  <si>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</si>
  <si>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</si>
  <si>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</si>
  <si>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</si>
  <si>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</si>
  <si>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</si>
  <si>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</si>
  <si>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</si>
  <si>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</si>
  <si>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</si>
  <si>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</si>
  <si>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</si>
  <si>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</si>
  <si>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</si>
  <si>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</si>
  <si>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</si>
  <si>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</si>
  <si>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</si>
  <si>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</si>
  <si>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</si>
  <si>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</si>
  <si>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</si>
  <si>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</si>
  <si>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</si>
  <si>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</si>
  <si>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</si>
  <si>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</si>
  <si>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</si>
  <si>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</si>
  <si>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</si>
  <si>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</si>
  <si>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</si>
  <si>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</si>
  <si>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</si>
  <si>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</si>
  <si>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</si>
  <si>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</si>
  <si>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</si>
  <si>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</si>
  <si>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</si>
  <si>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</si>
  <si>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</si>
  <si>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</si>
  <si>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</si>
  <si>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</si>
  <si>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</si>
  <si>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</si>
  <si>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</si>
  <si>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</si>
  <si>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</si>
  <si>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</si>
  <si>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</si>
  <si>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</si>
  <si>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</si>
  <si>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</si>
  <si>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</si>
  <si>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</si>
  <si>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</si>
  <si>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</si>
  <si>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</si>
  <si>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</si>
  <si>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</si>
  <si>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</si>
  <si>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</si>
  <si>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</si>
  <si>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</si>
  <si>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</si>
  <si>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</si>
  <si>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</si>
  <si>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</si>
  <si>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</si>
  <si>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</si>
  <si>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</si>
  <si>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</si>
  <si>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</si>
  <si>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</si>
  <si>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</si>
  <si>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</si>
  <si>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</si>
  <si>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</si>
  <si>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</si>
  <si>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</si>
  <si>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</si>
  <si>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</si>
  <si>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</si>
  <si>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</si>
  <si>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</si>
  <si>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</si>
  <si>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</si>
  <si>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</si>
  <si>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</si>
  <si>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</si>
  <si>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</si>
  <si>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</si>
  <si>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</si>
  <si>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</si>
  <si>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</si>
  <si>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</si>
  <si>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</si>
  <si>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</si>
  <si>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</si>
  <si>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</si>
  <si>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</si>
  <si>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</si>
  <si>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</si>
  <si>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</si>
  <si>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</si>
  <si>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</si>
  <si>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</si>
  <si>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</si>
  <si>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</si>
  <si>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</si>
  <si>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</si>
  <si>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</si>
  <si>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</si>
  <si>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</si>
  <si>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</si>
  <si>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</si>
  <si>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</si>
  <si>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</si>
  <si>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</si>
  <si>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</si>
  <si>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</si>
  <si>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</si>
  <si>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</si>
  <si>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</si>
  <si>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</si>
  <si>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</si>
  <si>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</si>
  <si>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</si>
  <si>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</si>
  <si>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</si>
  <si>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</si>
  <si>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</si>
  <si>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</si>
  <si>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</si>
  <si>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</si>
  <si>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</si>
  <si>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</si>
  <si>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</si>
  <si>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</si>
  <si>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</si>
  <si>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</si>
  <si>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</si>
  <si>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</si>
  <si>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</si>
  <si>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</si>
  <si>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</si>
  <si>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</si>
  <si>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</si>
  <si>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</si>
  <si>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</si>
  <si>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</si>
  <si>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</si>
  <si>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</si>
  <si>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</si>
  <si>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</si>
  <si>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</si>
  <si>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</si>
  <si>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</si>
  <si>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</si>
  <si>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</si>
  <si>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</si>
  <si>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</si>
  <si>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</si>
  <si>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</si>
  <si>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</si>
  <si>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</si>
  <si>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</si>
  <si>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</si>
  <si>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</si>
  <si>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</si>
  <si>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</si>
  <si>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</si>
  <si>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</si>
  <si>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</si>
  <si>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</si>
  <si>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</si>
  <si>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</si>
  <si>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</si>
  <si>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</si>
  <si>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</si>
  <si>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</si>
  <si>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</si>
  <si>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</si>
  <si>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</si>
  <si>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</si>
  <si>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</si>
  <si>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</si>
  <si>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</si>
  <si>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</si>
  <si>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</si>
  <si>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</si>
  <si>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</si>
  <si>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</si>
  <si>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</si>
  <si>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</si>
  <si>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</si>
  <si>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</si>
  <si>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</si>
  <si>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</si>
  <si>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</si>
  <si>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</si>
  <si>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</si>
  <si>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</si>
  <si>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</si>
  <si>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</si>
  <si>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</si>
  <si>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</si>
  <si>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</si>
  <si>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</si>
  <si>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</si>
  <si>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</si>
  <si>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</si>
  <si>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</si>
  <si>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</si>
  <si>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</si>
  <si>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</si>
  <si>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</si>
  <si>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</si>
  <si>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</si>
  <si>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</si>
  <si>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</si>
  <si>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</si>
  <si>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</si>
  <si>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</si>
  <si>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</si>
  <si>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</si>
  <si>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</si>
  <si>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</si>
  <si>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</si>
  <si>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</si>
  <si>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</si>
  <si>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</si>
  <si>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</si>
  <si>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</si>
  <si>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</si>
  <si>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</si>
  <si>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</si>
  <si>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</si>
  <si>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</si>
  <si>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</si>
  <si>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</si>
  <si>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</si>
  <si>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</si>
  <si>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</si>
  <si>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</si>
  <si>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</si>
  <si>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</si>
  <si>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</si>
  <si>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</si>
  <si>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</si>
  <si>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</si>
  <si>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</si>
  <si>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</si>
  <si>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</si>
  <si>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</si>
  <si>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</si>
  <si>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</si>
  <si>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</si>
  <si>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</si>
  <si>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</si>
  <si>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</si>
  <si>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</si>
  <si>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</si>
  <si>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</si>
  <si>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</si>
  <si>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</si>
  <si>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</si>
  <si>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</si>
  <si>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</si>
  <si>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</si>
  <si>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</si>
  <si>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</si>
  <si>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</si>
  <si>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</si>
  <si>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</si>
  <si>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</si>
  <si>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</si>
  <si>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</si>
  <si>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</si>
  <si>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</si>
  <si>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</si>
  <si>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</si>
  <si>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</si>
  <si>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</si>
  <si>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</si>
  <si>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</si>
  <si>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</si>
  <si>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</si>
  <si>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</si>
  <si>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</si>
  <si>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</si>
  <si>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</si>
  <si>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</si>
  <si>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</si>
  <si>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</si>
  <si>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</si>
  <si>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</si>
  <si>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</si>
  <si>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</si>
  <si>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</si>
  <si>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</si>
  <si>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</si>
  <si>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</si>
  <si>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</si>
  <si>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</si>
  <si>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</si>
  <si>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</si>
  <si>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</si>
  <si>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</si>
  <si>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</si>
  <si>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</si>
  <si>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</si>
  <si>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</si>
  <si>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</si>
  <si>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</si>
  <si>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</si>
  <si>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</si>
  <si>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</si>
  <si>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</si>
  <si>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</si>
  <si>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</si>
  <si>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</si>
  <si>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</si>
  <si>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</si>
  <si>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</si>
  <si>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</si>
  <si>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</si>
  <si>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</si>
  <si>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</si>
  <si>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</si>
  <si>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</si>
  <si>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</si>
  <si>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</si>
  <si>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</si>
  <si>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</si>
  <si>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</si>
  <si>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</si>
  <si>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</si>
  <si>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</si>
  <si>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</si>
  <si>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</si>
  <si>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</si>
  <si>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</si>
  <si>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</si>
  <si>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</si>
  <si>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</si>
  <si>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</si>
  <si>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</si>
  <si>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</si>
  <si>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</si>
  <si>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</si>
  <si>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</si>
  <si>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</si>
  <si>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</si>
  <si>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</si>
  <si>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</si>
  <si>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</si>
  <si>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</si>
  <si>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</si>
  <si>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</si>
  <si>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</si>
  <si>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</si>
  <si>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</si>
  <si>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</si>
  <si>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</si>
  <si>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</si>
  <si>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</si>
  <si>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</si>
  <si>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</si>
  <si>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</si>
  <si>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</si>
  <si>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</si>
  <si>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</si>
  <si>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</si>
  <si>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</si>
  <si>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</si>
  <si>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</si>
  <si>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</si>
  <si>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</si>
  <si>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</si>
  <si>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</si>
  <si>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</si>
  <si>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</si>
  <si>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</si>
  <si>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</si>
  <si>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</si>
  <si>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</si>
  <si>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</si>
  <si>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</si>
  <si>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</si>
  <si>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</si>
  <si>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</si>
  <si>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</si>
  <si>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</si>
  <si>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</si>
  <si>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</si>
  <si>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</si>
  <si>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</si>
  <si>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</si>
  <si>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</si>
  <si>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</si>
  <si>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</si>
  <si>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</si>
  <si>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</si>
  <si>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</si>
  <si>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</si>
  <si>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</si>
  <si>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</si>
  <si>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</si>
  <si>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</si>
  <si>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</si>
  <si>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</si>
  <si>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</si>
  <si>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</si>
  <si>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</si>
  <si>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</si>
  <si>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</si>
  <si>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</si>
  <si>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</si>
  <si>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</si>
  <si>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</si>
  <si>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</si>
  <si>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</si>
  <si>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</si>
  <si>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</si>
  <si>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</si>
  <si>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</si>
  <si>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</si>
  <si>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</si>
  <si>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</si>
  <si>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</si>
  <si>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</si>
  <si>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</si>
  <si>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</si>
  <si>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</si>
  <si>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</si>
  <si>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</si>
  <si>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</si>
  <si>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</si>
  <si>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</si>
  <si>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</si>
  <si>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</si>
  <si>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</si>
  <si>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</si>
  <si>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</si>
  <si>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</si>
  <si>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</si>
  <si>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</si>
  <si>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</si>
  <si>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</si>
  <si>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</si>
  <si>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</si>
  <si>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</si>
  <si>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</si>
  <si>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</si>
  <si>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</si>
  <si>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</si>
  <si>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</si>
  <si>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</si>
  <si>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</si>
  <si>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</si>
  <si>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</si>
  <si>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</si>
  <si>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</si>
  <si>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</si>
  <si>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</si>
  <si>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</si>
  <si>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</si>
  <si>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</si>
  <si>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</si>
  <si>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</si>
  <si>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</si>
  <si>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</si>
  <si>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</si>
  <si>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</si>
  <si>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</si>
  <si>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</si>
  <si>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</si>
  <si>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</si>
  <si>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</si>
  <si>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</si>
  <si>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</si>
  <si>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</si>
  <si>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</si>
  <si>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</si>
  <si>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</si>
  <si>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</si>
  <si>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</si>
  <si>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</si>
  <si>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</si>
  <si>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</si>
  <si>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</si>
  <si>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</si>
  <si>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</si>
  <si>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</si>
  <si>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</si>
  <si>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</si>
  <si>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</si>
  <si>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</si>
  <si>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</si>
  <si>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</si>
  <si>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</si>
  <si>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</si>
  <si>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</si>
  <si>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</si>
  <si>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</si>
  <si>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</si>
  <si>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</si>
  <si>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</si>
  <si>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</si>
  <si>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</si>
  <si>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</si>
  <si>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</si>
  <si>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</si>
  <si>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</si>
  <si>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</si>
  <si>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</si>
  <si>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</si>
  <si>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</si>
  <si>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</si>
  <si>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</si>
  <si>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</si>
  <si>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</si>
  <si>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</si>
  <si>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</si>
  <si>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</si>
  <si>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</si>
  <si>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</si>
  <si>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</si>
  <si>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</si>
  <si>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</si>
  <si>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</si>
  <si>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</si>
  <si>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</si>
  <si>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</si>
  <si>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</si>
  <si>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</si>
  <si>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</si>
  <si>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</si>
  <si>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</si>
  <si>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</si>
  <si>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</si>
  <si>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</si>
  <si>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</si>
  <si>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</si>
  <si>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</si>
  <si>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</si>
  <si>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</si>
  <si>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</si>
  <si>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</si>
  <si>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</si>
  <si>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</si>
  <si>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</si>
  <si>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</si>
  <si>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</si>
  <si>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</si>
  <si>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</si>
  <si>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</si>
  <si>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</si>
  <si>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</si>
  <si>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</si>
  <si>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</si>
  <si>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</si>
  <si>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</si>
  <si>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</si>
  <si>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</si>
  <si>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</si>
  <si>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</si>
  <si>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</si>
  <si>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</si>
  <si>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</si>
  <si>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</si>
  <si>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</si>
  <si>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</si>
  <si>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</si>
  <si>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</si>
  <si>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</si>
  <si>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</si>
  <si>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</si>
  <si>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</si>
  <si>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</si>
  <si>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</si>
  <si>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</si>
  <si>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</si>
  <si>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</si>
  <si>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</si>
  <si>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</si>
  <si>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</si>
  <si>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</si>
  <si>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</si>
  <si>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</si>
  <si>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</si>
  <si>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</si>
  <si>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</si>
  <si>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</si>
  <si>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</si>
  <si>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</si>
  <si>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</si>
  <si>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</si>
  <si>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</si>
  <si>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</si>
  <si>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</si>
  <si>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</si>
  <si>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</si>
  <si>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</si>
  <si>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</si>
  <si>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</si>
  <si>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</si>
  <si>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</si>
  <si>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</si>
  <si>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</si>
  <si>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</si>
  <si>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</si>
  <si>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</si>
  <si>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</si>
  <si>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</si>
  <si>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</si>
  <si>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</si>
  <si>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</si>
  <si>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</si>
  <si>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</si>
  <si>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</si>
  <si>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</si>
  <si>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</si>
  <si>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</si>
  <si>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</si>
  <si>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</si>
  <si>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</si>
  <si>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</si>
  <si>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</si>
  <si>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</si>
  <si>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</si>
  <si>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</si>
  <si>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</si>
  <si>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</si>
  <si>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</si>
  <si>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</si>
  <si>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</si>
  <si>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</si>
  <si>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</si>
  <si>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</si>
  <si>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</si>
  <si>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</si>
  <si>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</si>
  <si>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</si>
  <si>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</si>
  <si>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</si>
  <si>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</si>
  <si>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</si>
  <si>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</si>
  <si>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</si>
  <si>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</si>
  <si>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</si>
  <si>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</si>
  <si>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</si>
  <si>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</si>
  <si>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</si>
  <si>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</si>
  <si>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</si>
  <si>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</si>
  <si>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</si>
  <si>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</si>
  <si>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</si>
  <si>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</si>
  <si>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</si>
  <si>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</si>
  <si>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</si>
  <si>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</si>
  <si>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</si>
  <si>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</si>
  <si>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</si>
  <si>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</si>
  <si>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</si>
  <si>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</si>
  <si>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</si>
  <si>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</si>
  <si>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</si>
  <si>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</si>
  <si>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</si>
  <si>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</si>
  <si>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</si>
  <si>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</si>
  <si>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</si>
  <si>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</si>
  <si>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</si>
  <si>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</si>
  <si>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</si>
  <si>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</si>
  <si>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</si>
  <si>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</si>
  <si>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</si>
  <si>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</si>
  <si>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</si>
  <si>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</si>
  <si>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</si>
  <si>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</si>
  <si>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</si>
  <si>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</si>
  <si>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</si>
  <si>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</si>
  <si>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</si>
  <si>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</si>
  <si>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</si>
  <si>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</si>
  <si>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</si>
  <si>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</si>
  <si>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</si>
  <si>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</si>
  <si>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</si>
  <si>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</si>
  <si>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</si>
  <si>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</si>
  <si>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</si>
  <si>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</si>
  <si>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</si>
  <si>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</si>
  <si>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</si>
  <si>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</si>
  <si>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</si>
  <si>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</si>
  <si>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</si>
  <si>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</si>
  <si>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</si>
  <si>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</si>
  <si>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</si>
  <si>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</si>
  <si>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</si>
  <si>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</si>
  <si>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</si>
  <si>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</si>
  <si>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</si>
  <si>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</si>
  <si>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</si>
  <si>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</si>
  <si>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</si>
  <si>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</si>
  <si>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2021-52-10001351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</si>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</sst>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21" zoomScale="111" zoomScaleNormal="70" zoomScaleSheetLayoutView="40" zoomScalePageLayoutView="40" workbookViewId="0">
      <selection activeCell="I39" sqref="I39:N39"/>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44194.40126111111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74"/>
      <c r="I20" s="150" t="s">
        <v>110</v>
      </c>
      <c r="J20" s="151" t="s">
        <v>802</v>
      </c>
      <c r="K20" s="152">
        <v>3776247689</v>
      </c>
      <c r="L20" s="153">
        <v>44246</v>
      </c>
      <c r="M20" s="153">
        <v>44561</v>
      </c>
      <c r="N20" s="136">
        <f>+(M20-L20)/30</f>
        <v>10.5</v>
      </c>
      <c r="O20" s="139"/>
      <c r="U20" s="135"/>
      <c r="V20" s="107">
        <f ca="1">NOW()</f>
        <v>44194.40126111111</v>
      </c>
      <c r="W20" s="107">
        <f ca="1">NOW()</f>
        <v>44194.40126111111</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CORPORACION SOCIAL, EDUCATIVA Y PRODUCTIVA DEL PACIFICO Y COLOMBIA EDUCANDO AL NIÑO POR LA PAZ DE COLOMBIA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4" x14ac:dyDescent="0.2">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57" t="s">
        <v>2674</v>
      </c>
      <c r="J179" s="258"/>
      <c r="K179" s="258"/>
      <c r="L179" s="259"/>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377624768.90000004</v>
      </c>
      <c r="F185" s="94"/>
      <c r="G185" s="95"/>
      <c r="H185" s="90"/>
      <c r="I185" s="92" t="s">
        <v>2632</v>
      </c>
      <c r="J185" s="185">
        <f>M179</f>
        <v>0.05</v>
      </c>
      <c r="K185" s="253" t="s">
        <v>2633</v>
      </c>
      <c r="L185" s="253"/>
      <c r="M185" s="96">
        <f>+J185*K20</f>
        <v>188812384.45000002</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D8" zoomScale="94" zoomScaleNormal="85" zoomScaleSheetLayoutView="40" zoomScalePageLayoutView="40" workbookViewId="0">
      <selection activeCell="I39" sqref="I39:N39"/>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44194.40126111111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74"/>
      <c r="I20" s="150" t="s">
        <v>110</v>
      </c>
      <c r="J20" s="151" t="s">
        <v>802</v>
      </c>
      <c r="K20" s="152">
        <v>3776247689</v>
      </c>
      <c r="L20" s="153">
        <v>44246</v>
      </c>
      <c r="M20" s="153">
        <v>44561</v>
      </c>
      <c r="N20" s="136">
        <f>+(M20-L20)/30</f>
        <v>10.5</v>
      </c>
      <c r="O20" s="139"/>
      <c r="U20" s="135"/>
      <c r="V20" s="107">
        <f ca="1">NOW()</f>
        <v>44194.40126111111</v>
      </c>
      <c r="W20" s="107">
        <f ca="1">NOW()</f>
        <v>44194.40126111111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ASOCIACIÓN DE ESTUDIANTES AFRODESCENDIENTES DE NARIÑO</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49" t="s">
        <v>2674</v>
      </c>
      <c r="J179" s="250"/>
      <c r="K179" s="250"/>
      <c r="L179" s="251"/>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377624768.90000004</v>
      </c>
      <c r="F185" s="94"/>
      <c r="G185" s="95"/>
      <c r="H185" s="90"/>
      <c r="I185" s="92" t="s">
        <v>2632</v>
      </c>
      <c r="J185" s="185">
        <f>M179</f>
        <v>0.05</v>
      </c>
      <c r="K185" s="253" t="s">
        <v>2633</v>
      </c>
      <c r="L185" s="253"/>
      <c r="M185" s="96">
        <f>+J185*K20</f>
        <v>188812384.45000002</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44194.40126111111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44194.40126111111</v>
      </c>
      <c r="W20" s="107">
        <f ca="1">NOW()</f>
        <v>44194.40126111111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44194.40126111111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44194.40126111111</v>
      </c>
      <c r="W20" s="107">
        <f ca="1">NOW()</f>
        <v>44194.40126111111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44194.40126111111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44194.40126111111</v>
      </c>
      <c r="W20" s="107">
        <f ca="1">NOW()</f>
        <v>44194.40126111111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44194.40126111111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44194.40126111111</v>
      </c>
      <c r="W20" s="107">
        <f ca="1">NOW()</f>
        <v>44194.40126111111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2020-12-29T14:37:59Z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