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<sst xmlns="http://schemas.openxmlformats.org/spreadsheetml/2006/main" count="3613" uniqueCount="2711">
  <si>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</si>
  <si>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</si>
  <si>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</si>
  <si>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</si>
  <si>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</si>
  <si>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</si>
  <si>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</si>
  <si>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</si>
  <si>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</si>
  <si>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</si>
  <si>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</si>
  <si>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</si>
  <si>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</si>
  <si>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</si>
  <si>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</si>
  <si>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</si>
  <si>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</si>
  <si>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</si>
  <si>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</si>
  <si>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</si>
  <si>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</si>
  <si>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</si>
  <si>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</si>
  <si>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</si>
  <si>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</si>
  <si>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</si>
  <si>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</si>
  <si>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</si>
  <si>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</si>
  <si>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</si>
  <si>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</si>
  <si>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</si>
  <si>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</si>
  <si>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</si>
  <si>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</si>
  <si>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</si>
  <si>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</si>
  <si>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</si>
  <si>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</si>
  <si>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</si>
  <si>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</si>
  <si>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</si>
  <si>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</si>
  <si>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</si>
  <si>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</si>
  <si>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</si>
  <si>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</si>
  <si>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</si>
  <si>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</si>
  <si>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</si>
  <si>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</si>
  <si>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</si>
  <si>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</si>
  <si>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</si>
  <si>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</si>
  <si>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</si>
  <si>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</si>
  <si>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</si>
  <si>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</si>
  <si>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</si>
  <si>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</si>
  <si>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</si>
  <si>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</si>
  <si>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</si>
  <si>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</si>
  <si>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</si>
  <si>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</si>
  <si>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</si>
  <si>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</si>
  <si>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</si>
  <si>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</si>
  <si>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</si>
  <si>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</si>
  <si>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</si>
  <si>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</si>
  <si>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</si>
  <si>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</si>
  <si>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</si>
  <si>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</si>
  <si>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</si>
  <si>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</si>
  <si>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</si>
  <si>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</si>
  <si>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</si>
  <si>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</si>
  <si>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</si>
  <si>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</si>
  <si>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</si>
  <si>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</si>
  <si>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</si>
  <si>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</si>
  <si>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</si>
  <si>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</si>
  <si>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</si>
  <si>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</si>
  <si>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</si>
  <si>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</si>
  <si>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</si>
  <si>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</si>
  <si>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</si>
  <si>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</si>
  <si>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</si>
  <si>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</si>
  <si>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</si>
  <si>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</si>
  <si>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</si>
  <si>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</si>
  <si>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</si>
  <si>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</si>
  <si>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</si>
  <si>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</si>
  <si>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</si>
  <si>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</si>
  <si>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</si>
  <si>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</si>
  <si>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</si>
  <si>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</si>
  <si>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</si>
  <si>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</si>
  <si>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</si>
  <si>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</si>
  <si>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</si>
  <si>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</si>
  <si>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</si>
  <si>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</si>
  <si>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</si>
  <si>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</si>
  <si>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</si>
  <si>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</si>
  <si>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</si>
  <si>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</si>
  <si>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</si>
  <si>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</si>
  <si>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</si>
  <si>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</si>
  <si>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</si>
  <si>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</si>
  <si>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</si>
  <si>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</si>
  <si>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</si>
  <si>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</si>
  <si>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</si>
  <si>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</si>
  <si>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</si>
  <si>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</si>
  <si>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</si>
  <si>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</si>
  <si>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</si>
  <si>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</si>
  <si>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</si>
  <si>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</si>
  <si>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</si>
  <si>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</si>
  <si>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</si>
  <si>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</si>
  <si>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</si>
  <si>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</si>
  <si>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</si>
  <si>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</si>
  <si>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</si>
  <si>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</si>
  <si>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</si>
  <si>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</si>
  <si>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</si>
  <si>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</si>
  <si>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</si>
  <si>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</si>
  <si>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</si>
  <si>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</si>
  <si>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</si>
  <si>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</si>
  <si>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</si>
  <si>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</si>
  <si>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</si>
  <si>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</si>
  <si>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</si>
  <si>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</si>
  <si>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</si>
  <si>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</si>
  <si>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</si>
  <si>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</si>
  <si>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</si>
  <si>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</si>
  <si>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</si>
  <si>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</si>
  <si>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</si>
  <si>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</si>
  <si>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</si>
  <si>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</si>
  <si>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</si>
  <si>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</si>
  <si>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</si>
  <si>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</si>
  <si>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</si>
  <si>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</si>
  <si>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</si>
  <si>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</si>
  <si>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</si>
  <si>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</si>
  <si>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</si>
  <si>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</si>
  <si>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</si>
  <si>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</si>
  <si>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</si>
  <si>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</si>
  <si>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</si>
  <si>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</si>
  <si>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</si>
  <si>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</si>
  <si>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</si>
  <si>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</si>
  <si>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</si>
  <si>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</si>
  <si>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</si>
  <si>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</si>
  <si>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</si>
  <si>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</si>
  <si>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</si>
  <si>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</si>
  <si>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</si>
  <si>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</si>
  <si>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</si>
  <si>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</si>
  <si>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</si>
  <si>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</si>
  <si>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</si>
  <si>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</si>
  <si>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</si>
  <si>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</si>
  <si>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</si>
  <si>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</si>
  <si>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</si>
  <si>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</si>
  <si>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</si>
  <si>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</si>
  <si>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</si>
  <si>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</si>
  <si>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</si>
  <si>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</si>
  <si>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</si>
  <si>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</si>
  <si>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</si>
  <si>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</si>
  <si>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</si>
  <si>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</si>
  <si>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</si>
  <si>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</si>
  <si>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</si>
  <si>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</si>
  <si>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</si>
  <si>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</si>
  <si>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</si>
  <si>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</si>
  <si>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</si>
  <si>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</si>
  <si>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</si>
  <si>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</si>
  <si>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</si>
  <si>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</si>
  <si>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</si>
  <si>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</si>
  <si>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</si>
  <si>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</si>
  <si>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</si>
  <si>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</si>
  <si>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</si>
  <si>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</si>
  <si>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</si>
  <si>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</si>
  <si>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</si>
  <si>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</si>
  <si>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</si>
  <si>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</si>
  <si>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</si>
  <si>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</si>
  <si>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</si>
  <si>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</si>
  <si>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</si>
  <si>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</si>
  <si>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</si>
  <si>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</si>
  <si>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</si>
  <si>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</si>
  <si>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</si>
  <si>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</si>
  <si>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</si>
  <si>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</si>
  <si>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</si>
  <si>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</si>
  <si>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</si>
  <si>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</si>
  <si>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</si>
  <si>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</si>
  <si>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</si>
  <si>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</si>
  <si>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</si>
  <si>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</si>
  <si>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</si>
  <si>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</si>
  <si>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</si>
  <si>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</si>
  <si>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</si>
  <si>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</si>
  <si>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</si>
  <si>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</si>
  <si>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</si>
  <si>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</si>
  <si>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</si>
  <si>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</si>
  <si>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</si>
  <si>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</si>
  <si>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</si>
  <si>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</si>
  <si>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</si>
  <si>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</si>
  <si>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</si>
  <si>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</si>
  <si>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</si>
  <si>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</si>
  <si>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</si>
  <si>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</si>
  <si>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</si>
  <si>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</si>
  <si>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</si>
  <si>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</si>
  <si>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</si>
  <si>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</si>
  <si>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</si>
  <si>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</si>
  <si>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</si>
  <si>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</si>
  <si>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</si>
  <si>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</si>
  <si>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</si>
  <si>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</si>
  <si>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</si>
  <si>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</si>
  <si>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</si>
  <si>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</si>
  <si>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</si>
  <si>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</si>
  <si>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</si>
  <si>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</si>
  <si>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</si>
  <si>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</si>
  <si>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</si>
  <si>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</si>
  <si>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</si>
  <si>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</si>
  <si>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</si>
  <si>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</si>
  <si>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</si>
  <si>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</si>
  <si>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</si>
  <si>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</si>
  <si>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</si>
  <si>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</si>
  <si>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</si>
  <si>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</si>
  <si>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</si>
  <si>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</si>
  <si>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</si>
  <si>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</si>
  <si>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</si>
  <si>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</si>
  <si>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</si>
  <si>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</si>
  <si>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</si>
  <si>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</si>
  <si>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</si>
  <si>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</si>
  <si>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</si>
  <si>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</si>
  <si>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</si>
  <si>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</si>
  <si>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</si>
  <si>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</si>
  <si>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</si>
  <si>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</si>
  <si>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</si>
  <si>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</si>
  <si>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</si>
  <si>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</si>
  <si>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</si>
  <si>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</si>
  <si>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</si>
  <si>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</si>
  <si>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</si>
  <si>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</si>
  <si>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</si>
  <si>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</si>
  <si>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</si>
  <si>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</si>
  <si>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</si>
  <si>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</si>
  <si>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</si>
  <si>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</si>
  <si>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</si>
  <si>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</si>
  <si>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</si>
  <si>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</si>
  <si>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</si>
  <si>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</si>
  <si>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</si>
  <si>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</si>
  <si>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</si>
  <si>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</si>
  <si>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</si>
  <si>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</si>
  <si>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</si>
  <si>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</si>
  <si>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</si>
  <si>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</si>
  <si>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</si>
  <si>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</si>
  <si>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</si>
  <si>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</si>
  <si>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</si>
  <si>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</si>
  <si>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</si>
  <si>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</si>
  <si>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</si>
  <si>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</si>
  <si>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</si>
  <si>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</si>
  <si>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</si>
  <si>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</si>
  <si>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</si>
  <si>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</si>
  <si>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</si>
  <si>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</si>
  <si>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</si>
  <si>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</si>
  <si>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</si>
  <si>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</si>
  <si>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</si>
  <si>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</si>
  <si>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</si>
  <si>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</si>
  <si>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</si>
  <si>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</si>
  <si>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</si>
  <si>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</si>
  <si>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</si>
  <si>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</si>
  <si>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</si>
  <si>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</si>
  <si>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</si>
  <si>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</si>
  <si>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</si>
  <si>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</si>
  <si>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</si>
  <si>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</si>
  <si>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</si>
  <si>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</si>
  <si>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</si>
  <si>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</si>
  <si>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</si>
  <si>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</si>
  <si>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</si>
  <si>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</si>
  <si>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</si>
  <si>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</si>
  <si>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</si>
  <si>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</si>
  <si>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</si>
  <si>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</si>
  <si>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</si>
  <si>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</si>
  <si>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</si>
  <si>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</si>
  <si>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</si>
  <si>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</si>
  <si>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</si>
  <si>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</si>
  <si>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</si>
  <si>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</si>
  <si>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</si>
  <si>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</si>
  <si>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</si>
  <si>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</si>
  <si>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</si>
  <si>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</si>
  <si>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</si>
  <si>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</si>
  <si>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</si>
  <si>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</si>
  <si>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</si>
  <si>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</si>
  <si>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</si>
  <si>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</si>
  <si>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</si>
  <si>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</si>
  <si>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</si>
  <si>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</si>
  <si>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</si>
  <si>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</si>
  <si>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</si>
  <si>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</si>
  <si>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</si>
  <si>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</si>
  <si>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</si>
  <si>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</si>
  <si>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</si>
  <si>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</si>
  <si>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</si>
  <si>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</si>
  <si>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</si>
  <si>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</si>
  <si>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</si>
  <si>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</si>
  <si>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</si>
  <si>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</si>
  <si>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</si>
  <si>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</si>
  <si>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</si>
  <si>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</si>
  <si>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</si>
  <si>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</si>
  <si>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</si>
  <si>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</si>
  <si>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</si>
  <si>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</si>
  <si>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</si>
  <si>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</si>
  <si>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</si>
  <si>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</si>
  <si>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</si>
  <si>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</si>
  <si>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</si>
  <si>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</si>
  <si>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</si>
  <si>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</si>
  <si>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</si>
  <si>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</si>
  <si>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</si>
  <si>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</si>
  <si>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</si>
  <si>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</si>
  <si>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</si>
  <si>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</si>
  <si>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</si>
  <si>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</si>
  <si>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</si>
  <si>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</si>
  <si>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</si>
  <si>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</si>
  <si>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</si>
  <si>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</si>
  <si>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</si>
  <si>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</si>
  <si>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</si>
  <si>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</si>
  <si>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</si>
  <si>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</si>
  <si>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</si>
  <si>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</si>
  <si>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</si>
  <si>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</si>
  <si>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</si>
  <si>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</si>
  <si>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</si>
  <si>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</si>
  <si>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</si>
  <si>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</si>
  <si>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</si>
  <si>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</si>
  <si>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</si>
  <si>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</si>
  <si>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</si>
  <si>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</si>
  <si>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</si>
  <si>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</si>
  <si>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</si>
  <si>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</si>
  <si>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</si>
  <si>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</si>
  <si>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</si>
  <si>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</si>
  <si>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</si>
  <si>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</si>
  <si>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</si>
  <si>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</si>
  <si>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</si>
  <si>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</si>
  <si>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</si>
  <si>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</si>
  <si>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</si>
  <si>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</si>
  <si>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</si>
  <si>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</si>
  <si>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</si>
  <si>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</si>
  <si>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</si>
  <si>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</si>
  <si>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</si>
  <si>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</si>
  <si>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</si>
  <si>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</si>
  <si>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</si>
  <si>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</si>
  <si>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</si>
  <si>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</si>
  <si>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</si>
  <si>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</si>
  <si>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</si>
  <si>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</si>
  <si>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</si>
  <si>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</si>
  <si>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</si>
  <si>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</si>
  <si>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</si>
  <si>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</si>
  <si>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</si>
  <si>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</si>
  <si>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</si>
  <si>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</si>
  <si>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</si>
  <si>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</si>
  <si>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</si>
  <si>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</si>
  <si>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</si>
  <si>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</si>
  <si>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</si>
  <si>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</si>
  <si>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</si>
  <si>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</si>
  <si>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</si>
  <si>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</si>
  <si>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</si>
  <si>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</si>
  <si>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</si>
  <si>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</si>
  <si>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</si>
  <si>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</si>
  <si>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</si>
  <si>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</si>
  <si>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</si>
  <si>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</si>
  <si>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</si>
  <si>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</si>
  <si>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</si>
  <si>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</si>
  <si>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</si>
  <si>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</si>
  <si>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</si>
  <si>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</si>
  <si>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</si>
  <si>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</si>
  <si>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</si>
  <si>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</si>
  <si>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</si>
  <si>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</si>
  <si>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</si>
  <si>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</si>
  <si>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</si>
  <si>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</si>
  <si>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</si>
  <si>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</si>
  <si>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</si>
  <si>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</si>
  <si>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</si>
  <si>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</si>
  <si>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</si>
  <si>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</si>
  <si>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</si>
  <si>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</si>
  <si>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</si>
  <si>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</si>
  <si>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</si>
  <si>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</si>
  <si>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</si>
  <si>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</si>
  <si>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</si>
  <si>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</si>
  <si>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</si>
  <si>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</si>
  <si>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</si>
  <si>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</si>
  <si>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</si>
  <si>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</si>
  <si>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</si>
  <si>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</si>
  <si>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</si>
  <si>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</si>
  <si>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</si>
  <si>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</si>
  <si>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</si>
  <si>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</si>
  <si>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</si>
  <si>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</si>
  <si>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</si>
  <si>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</si>
  <si>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</si>
  <si>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</si>
  <si>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</si>
  <si>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</si>
  <si>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</si>
  <si>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</si>
  <si>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</si>
  <si>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</si>
  <si>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</si>
  <si>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</si>
  <si>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</si>
  <si>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</si>
  <si>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</si>
  <si>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</si>
  <si>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</si>
  <si>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</si>
  <si>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</si>
  <si>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</si>
  <si>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</si>
  <si>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</si>
  <si>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</si>
  <si>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</si>
  <si>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</si>
  <si>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</si>
  <si>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</si>
  <si>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</si>
  <si>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</si>
  <si>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</si>
  <si>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</si>
  <si>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</si>
  <si>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</si>
  <si>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</si>
  <si>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</si>
  <si>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</si>
  <si>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</si>
  <si>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</si>
  <si>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</si>
  <si>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</si>
  <si>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</si>
  <si>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</si>
  <si>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</si>
  <si>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</si>
  <si>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</si>
  <si>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</si>
  <si>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</si>
  <si>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</si>
  <si>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</si>
  <si>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</si>
  <si>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</si>
  <si>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</si>
  <si>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</si>
  <si>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</si>
  <si>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</si>
  <si>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</si>
  <si>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</si>
  <si>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</si>
  <si>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</si>
  <si>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</si>
  <si>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</si>
  <si>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</si>
  <si>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</si>
  <si>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</si>
  <si>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</si>
  <si>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</si>
  <si>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</si>
  <si>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</si>
  <si>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</si>
  <si>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</si>
  <si>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</si>
  <si>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</si>
  <si>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</si>
  <si>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</si>
  <si>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</si>
  <si>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</si>
  <si>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</si>
  <si>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</si>
  <si>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</si>
  <si>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</si>
  <si>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</si>
  <si>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</si>
  <si>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</si>
  <si>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</si>
  <si>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</si>
  <si>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</si>
  <si>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</si>
  <si>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</si>
  <si>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</si>
  <si>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</si>
  <si>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</si>
  <si>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</si>
  <si>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</si>
  <si>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</si>
  <si>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</si>
  <si>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</si>
  <si>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</si>
  <si>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</si>
  <si>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</si>
  <si>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</si>
  <si>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</si>
  <si>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</si>
  <si>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</si>
  <si>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</si>
  <si>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</si>
  <si>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</si>
  <si>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</si>
  <si>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</si>
  <si>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</si>
  <si>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</si>
  <si>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</si>
  <si>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</si>
  <si>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</si>
  <si>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</si>
  <si>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</si>
  <si>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</si>
  <si>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</si>
  <si>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</si>
  <si>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</si>
  <si>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</si>
  <si>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</si>
  <si>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</si>
  <si>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</si>
  <si>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</si>
  <si>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</si>
  <si>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</si>
  <si>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</si>
  <si>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</si>
  <si>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</si>
  <si>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</si>
  <si>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</si>
  <si>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</si>
  <si>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</si>
  <si>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</si>
  <si>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</si>
  <si>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</si>
  <si>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</si>
  <si>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</si>
  <si>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</si>
  <si>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</si>
  <si>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</si>
  <si>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</si>
  <si>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</si>
  <si>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</si>
  <si>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</si>
  <si>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</si>
  <si>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</si>
  <si>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</si>
  <si>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</si>
  <si>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</si>
  <si>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</si>
  <si>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</si>
  <si>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</si>
  <si>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</si>
  <si>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</si>
  <si>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</si>
  <si>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</si>
  <si>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</si>
  <si>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</si>
  <si>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</si>
  <si>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</si>
  <si>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</si>
  <si>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</si>
  <si>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</si>
  <si>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</si>
  <si>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</si>
  <si>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</si>
  <si>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</si>
  <si>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</si>
  <si>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</si>
  <si>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</si>
  <si>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</si>
  <si>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</si>
  <si>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</si>
  <si>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</si>
  <si>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</si>
  <si>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</si>
  <si>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</si>
  <si>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</si>
  <si>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</si>
  <si>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</si>
  <si>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</si>
  <si>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</si>
  <si>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</si>
  <si>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</si>
  <si>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</si>
  <si>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</si>
  <si>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</si>
  <si>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</si>
  <si>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</si>
  <si>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</si>
  <si>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</si>
  <si>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</si>
  <si>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</si>
  <si>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</si>
  <si>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</si>
  <si>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</si>
  <si>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</si>
  <si>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</si>
  <si>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</si>
  <si>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</si>
  <si>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</si>
  <si>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</si>
  <si>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</si>
  <si>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</si>
  <si>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</si>
  <si>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</si>
  <si>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</si>
  <si>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</si>
  <si>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</si>
  <si>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</si>
  <si>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</si>
  <si>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</si>
  <si>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</si>
  <si>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</si>
  <si>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</si>
  <si>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</si>
  <si>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</si>
  <si>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</si>
  <si>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</si>
  <si>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</si>
  <si>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</si>
  <si>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</si>
  <si>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</si>
  <si>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</si>
  <si>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</si>
  <si>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</si>
  <si>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</si>
  <si>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</si>
  <si>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</si>
  <si>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</si>
  <si>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</si>
  <si>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</si>
  <si>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</si>
  <si>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</si>
  <si>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</si>
  <si>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</si>
  <si>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</si>
  <si>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</si>
  <si>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</si>
  <si>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</si>
  <si>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</si>
  <si>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</si>
  <si>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</si>
  <si>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</si>
  <si>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</si>
  <si>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</si>
  <si>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</si>
  <si>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</si>
  <si>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</si>
  <si>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</si>
  <si>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</si>
  <si>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</si>
  <si>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</si>
  <si>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</si>
  <si>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</si>
  <si>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</si>
  <si>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</si>
  <si>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</si>
  <si>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</si>
  <si>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</si>
  <si>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</si>
  <si>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</si>
  <si>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</si>
  <si>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</si>
  <si>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</si>
  <si>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</si>
  <si>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</si>
  <si>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</si>
  <si>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</si>
  <si>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</si>
  <si>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</si>
  <si>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</si>
  <si>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</si>
  <si>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</si>
  <si>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</si>
  <si>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</si>
  <si>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</si>
  <si>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</si>
  <si>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</si>
  <si>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</si>
  <si>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</si>
  <si>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</si>
  <si>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</si>
  <si>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</si>
  <si>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</si>
  <si>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</si>
  <si>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</si>
  <si>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</si>
  <si>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</si>
  <si>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</si>
  <si>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</si>
  <si>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</si>
  <si>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</si>
  <si>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</si>
  <si>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</si>
  <si>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</si>
  <si>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</si>
  <si>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</si>
  <si>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</si>
  <si>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</si>
  <si>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</si>
  <si>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</si>
  <si>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</si>
  <si>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</si>
  <si>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</si>
  <si>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</si>
  <si>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</si>
  <si>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</si>
  <si>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</si>
  <si>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</si>
  <si>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</si>
  <si>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</si>
  <si>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</si>
  <si>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</si>
  <si>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</si>
  <si>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</si>
  <si>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</si>
  <si>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</si>
  <si>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</si>
  <si>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</si>
  <si>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</si>
  <si>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</si>
  <si>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</si>
  <si>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</si>
  <si>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</si>
  <si>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</si>
  <si>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</si>
  <si>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</si>
  <si>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</si>
  <si>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</si>
  <si>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</si>
  <si>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</si>
  <si>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</si>
  <si>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</si>
  <si>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</si>
  <si>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</si>
  <si>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</si>
  <si>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</si>
  <si>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</si>
  <si>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</si>
  <si>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</si>
  <si>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</si>
  <si>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</si>
  <si>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</si>
  <si>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</si>
  <si>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</si>
  <si>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</si>
  <si>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</si>
  <si>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</si>
  <si>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</si>
  <si>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</si>
  <si>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</si>
  <si>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</si>
  <si>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</si>
  <si>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</si>
  <si>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</si>
  <si>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</si>
  <si>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</si>
  <si>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</si>
  <si>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</si>
  <si>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</si>
  <si>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</si>
  <si>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</si>
  <si>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</si>
  <si>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</si>
  <si>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</si>
  <si>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</si>
  <si>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</si>
  <si>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</si>
  <si>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</si>
  <si>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</si>
  <si>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</si>
  <si>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</si>
  <si>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</si>
  <si>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</si>
  <si>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</si>
  <si>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</si>
  <si>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</si>
  <si>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</si>
  <si>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</si>
  <si>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</si>
  <si>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</si>
  <si>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</si>
  <si>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</si>
  <si>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</si>
  <si>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</si>
  <si>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</si>
  <si>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</si>
  <si>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</si>
  <si>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</si>
  <si>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</si>
  <si>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</si>
  <si>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</si>
  <si>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</si>
  <si>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</si>
  <si>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</si>
  <si>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</si>
  <si>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</si>
  <si>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</si>
  <si>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</si>
  <si>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</si>
  <si>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</si>
  <si>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</si>
  <si>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</si>
  <si>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</si>
  <si>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</si>
  <si>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</si>
  <si>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</si>
  <si>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</si>
  <si>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</si>
  <si>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</si>
  <si>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</si>
  <si>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</si>
  <si>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</si>
  <si>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</si>
  <si>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</si>
  <si>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</si>
  <si>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</si>
  <si>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</si>
  <si>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</si>
  <si>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</si>
  <si>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</si>
  <si>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</si>
  <si>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</si>
  <si>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</si>
  <si>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</si>
  <si>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</si>
  <si>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</si>
  <si>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</si>
  <si>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</si>
  <si>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</si>
  <si>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</si>
  <si>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</si>
  <si>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</si>
  <si>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</si>
  <si>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</si>
  <si>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</si>
  <si>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</si>
  <si>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</si>
  <si>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</si>
  <si>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</si>
  <si>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</si>
  <si>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</si>
  <si>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</si>
  <si>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</si>
  <si>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</si>
  <si>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</si>
  <si>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</si>
  <si>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</si>
  <si>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</si>
  <si>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</si>
  <si>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</si>
  <si>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</si>
  <si>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</si>
  <si>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</si>
  <si>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</si>
  <si>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</si>
  <si>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</si>
  <si>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</si>
  <si>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</si>
  <si>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</si>
  <si>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</si>
  <si>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</si>
  <si>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</si>
  <si>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</si>
  <si>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</si>
  <si>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</si>
  <si>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</si>
  <si>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</si>
  <si>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</si>
  <si>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</si>
  <si>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</si>
  <si>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</si>
  <si>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</si>
  <si>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</si>
  <si>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</si>
  <si>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</si>
  <si>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</si>
  <si>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</si>
  <si>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</si>
  <si>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</si>
  <si>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</si>
  <si>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</si>
  <si>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</si>
  <si>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</si>
  <si>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</si>
  <si>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</si>
  <si>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</si>
  <si>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</si>
  <si>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</si>
  <si>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</si>
  <si>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</si>
  <si>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</si>
  <si>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</si>
  <si>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</si>
  <si>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</si>
  <si>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</si>
  <si>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</si>
  <si>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</si>
  <si>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</si>
  <si>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</si>
  <si>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</si>
  <si>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</si>
  <si>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</si>
  <si>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</si>
  <si>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</si>
  <si>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</si>
  <si>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</si>
  <si>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</si>
  <si>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</si>
  <si>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</si>
  <si>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</si>
  <si>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</si>
  <si>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</si>
  <si>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</si>
  <si>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</si>
  <si>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</si>
  <si>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</si>
  <si>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</si>
  <si>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</si>
  <si>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</si>
  <si>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</si>
  <si>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</si>
  <si>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</si>
  <si>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</si>
  <si>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</si>
  <si>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</si>
  <si>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</si>
  <si>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</si>
  <si>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</si>
  <si>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</si>
  <si>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</si>
  <si>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</si>
  <si>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</si>
  <si>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</si>
  <si>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</si>
  <si>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</si>
  <si>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</si>
  <si>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</si>
  <si>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</si>
  <si>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</si>
  <si>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</si>
  <si>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</si>
  <si>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</si>
  <si>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</si>
  <si>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</si>
  <si>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</si>
  <si>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</si>
  <si>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</si>
  <si>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</si>
  <si>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</si>
  <si>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</si>
  <si>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</si>
  <si>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</si>
  <si>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</si>
  <si>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</si>
  <si>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</si>
  <si>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</si>
  <si>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</si>
  <si>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</si>
  <si>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</si>
  <si>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</si>
  <si>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</si>
  <si>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</si>
  <si>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</si>
  <si>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</si>
  <si>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</si>
  <si>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</si>
  <si>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</si>
  <si>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</si>
  <si>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</si>
  <si>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</si>
  <si>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</si>
  <si>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</si>
  <si>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</si>
  <si>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</si>
  <si>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</si>
  <si>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</si>
  <si>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</si>
  <si>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</si>
  <si>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</si>
  <si>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</si>
  <si>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</si>
  <si>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</si>
  <si>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</si>
  <si>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</si>
  <si>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</si>
  <si>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</si>
  <si>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</si>
  <si>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</si>
  <si>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</si>
  <si>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</si>
  <si>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</si>
  <si>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</si>
  <si>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</si>
  <si>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</si>
  <si>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</si>
  <si>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</si>
  <si>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</si>
  <si>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</si>
  <si>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</si>
  <si>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</si>
  <si>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</si>
  <si>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</si>
  <si>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</si>
  <si>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</si>
  <si>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</si>
  <si>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</si>
  <si>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</si>
  <si>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</si>
  <si>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</si>
  <si>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</si>
  <si>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</si>
  <si>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</si>
  <si>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</si>
  <si>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</si>
  <si>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</si>
  <si>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</si>
  <si>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</si>
  <si>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</si>
  <si>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</si>
  <si>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</si>
  <si>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</si>
  <si>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</si>
  <si>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</si>
  <si>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</si>
  <si>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</si>
  <si>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</si>
  <si>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</si>
  <si>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</si>
  <si>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</si>
  <si>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</si>
  <si>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</si>
  <si>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</si>
  <si>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</si>
  <si>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</si>
  <si>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</si>
  <si>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</si>
  <si>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</si>
  <si>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</si>
  <si>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</si>
  <si>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</si>
  <si>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</si>
  <si>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</si>
  <si>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</si>
  <si>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</si>
  <si>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</si>
  <si>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</si>
  <si>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</si>
  <si>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</si>
  <si>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</si>
  <si>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</si>
  <si>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</si>
  <si>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</si>
  <si>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</si>
  <si>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</si>
  <si>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</si>
  <si>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</si>
  <si>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</si>
  <si>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</si>
  <si>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</si>
  <si>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</si>
  <si>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</si>
  <si>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</si>
  <si>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</si>
  <si>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</si>
  <si>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</si>
  <si>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</si>
  <si>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</si>
  <si>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</si>
  <si>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</si>
  <si>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</si>
  <si>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</si>
  <si>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</si>
  <si>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</si>
  <si>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</si>
  <si>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</si>
  <si>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</si>
  <si>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</si>
  <si>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</si>
  <si>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</si>
  <si>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</si>
  <si>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</si>
  <si>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</si>
  <si>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</si>
  <si>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</si>
  <si>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</si>
  <si>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</si>
  <si>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</si>
  <si>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</si>
  <si>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</si>
  <si>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</si>
  <si>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</si>
  <si>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</si>
  <si>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</si>
  <si>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</si>
  <si>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</si>
  <si>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</si>
  <si>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</si>
  <si>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</si>
  <si>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</si>
  <si>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</si>
  <si>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</si>
  <si>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</si>
  <si>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</si>
  <si>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</si>
  <si>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</si>
  <si>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</si>
  <si>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</si>
  <si>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</si>
  <si>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</si>
  <si>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</si>
  <si>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</si>
  <si>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</si>
  <si>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</si>
  <si>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</si>
  <si>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</si>
  <si>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</si>
  <si>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</si>
  <si>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</si>
  <si>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</si>
  <si>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</si>
  <si>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</si>
  <si>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</si>
  <si>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</si>
  <si>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</si>
  <si>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</si>
  <si>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</si>
  <si>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</si>
  <si>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</si>
  <si>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</si>
  <si>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</si>
  <si>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</si>
  <si>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</si>
  <si>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</si>
  <si>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</si>
  <si>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</si>
  <si>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</si>
  <si>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</si>
  <si>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</si>
  <si>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</si>
  <si>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</si>
  <si>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</si>
  <si>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</si>
  <si>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</si>
  <si>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</si>
  <si>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</si>
  <si>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</si>
  <si>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</si>
  <si>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</si>
  <si>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</si>
  <si>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</si>
  <si>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</si>
  <si>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</si>
  <si>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</si>
  <si>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</si>
  <si>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</si>
  <si>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</si>
  <si>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</si>
  <si>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</si>
  <si>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</si>
  <si>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</si>
  <si>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</si>
  <si>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</si>
  <si>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</si>
  <si>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</si>
  <si>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</si>
  <si>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</si>
  <si>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</si>
  <si>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</si>
  <si>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</si>
  <si>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</si>
  <si>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</si>
  <si>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</si>
  <si>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</si>
  <si>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</si>
  <si>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</si>
  <si>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</si>
  <si>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</si>
  <si>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</si>
  <si>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</si>
  <si>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</si>
  <si>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</si>
  <si>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</si>
  <si>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</si>
  <si>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</si>
  <si>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</si>
  <si>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</si>
  <si>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</si>
  <si>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</si>
  <si>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</si>
  <si>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</si>
  <si>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</si>
  <si>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</si>
  <si>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</si>
  <si>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</si>
  <si>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</si>
  <si>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</si>
  <si>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</si>
  <si>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</si>
  <si>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</si>
  <si>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</si>
  <si>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</si>
  <si>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</si>
  <si>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</si>
  <si>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</si>
  <si>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</si>
  <si>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</si>
  <si>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</si>
  <si>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</si>
  <si>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</si>
  <si>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</si>
  <si>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</si>
  <si>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</si>
  <si>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</si>
  <si>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</si>
  <si>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</si>
  <si>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</si>
  <si>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</si>
  <si>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</si>
  <si>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</si>
  <si>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</si>
  <si>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</si>
  <si>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</si>
  <si>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</si>
  <si>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</si>
  <si>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</si>
  <si>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</si>
  <si>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</si>
  <si>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</si>
  <si>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</si>
  <si>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</si>
  <si>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</si>
  <si>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</si>
  <si>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</si>
  <si>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</si>
  <si>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</si>
  <si>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</si>
  <si>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</si>
  <si>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</si>
  <si>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</si>
  <si>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</si>
  <si>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</si>
  <si>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</si>
  <si>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</si>
  <si>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</si>
  <si>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</si>
  <si>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</si>
  <si>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</si>
  <si>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</si>
  <si>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</si>
  <si>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</si>
  <si>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</si>
  <si>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</si>
  <si>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</si>
  <si>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</si>
  <si>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</si>
  <si>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</si>
  <si>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</si>
  <si>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</si>
  <si>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</si>
  <si>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</si>
  <si>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</si>
  <si>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</si>
  <si>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</si>
  <si>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</si>
  <si>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</si>
  <si>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</si>
  <si>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</si>
  <si>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</si>
  <si>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</si>
  <si>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</si>
  <si>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</si>
  <si>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</si>
  <si>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</si>
  <si>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</si>
  <si>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</si>
  <si>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</si>
  <si>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</si>
  <si>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</si>
  <si>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</si>
  <si>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</si>
  <si>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</si>
  <si>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</si>
  <si>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</si>
  <si>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</si>
  <si>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</si>
  <si>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</si>
  <si>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</si>
  <si>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</si>
  <si>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</si>
  <si>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</si>
  <si>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</si>
  <si>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</si>
  <si>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</si>
  <si>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</si>
  <si>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</si>
  <si>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</si>
  <si>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</si>
  <si>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</si>
  <si>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</si>
  <si>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</si>
  <si>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</si>
  <si>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</si>
  <si>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</si>
  <si>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</si>
  <si>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</si>
  <si>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</si>
  <si>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</si>
  <si>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</si>
  <si>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</si>
  <si>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</si>
  <si>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</si>
  <si>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</si>
  <si>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</si>
  <si>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</si>
  <si>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</si>
  <si>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</si>
  <si>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</si>
  <si>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</si>
  <si>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</si>
  <si>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</si>
  <si>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</si>
  <si>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</si>
  <si>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</si>
  <si>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</si>
  <si>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</si>
  <si>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</si>
  <si>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</si>
  <si>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</si>
  <si>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</si>
  <si>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</si>
  <si>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</si>
  <si>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</si>
  <si>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</si>
  <si>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</si>
  <si>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</si>
  <si>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</si>
  <si>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</si>
  <si>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</si>
  <si>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</si>
  <si>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</si>
  <si>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</si>
  <si>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</si>
  <si>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</si>
  <si>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</si>
  <si>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</si>
  <si>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</si>
  <si>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</si>
  <si>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</si>
  <si>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</si>
  <si>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</si>
  <si>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</si>
  <si>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</si>
  <si>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</si>
  <si>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</si>
  <si>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</si>
  <si>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</si>
  <si>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</si>
  <si>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</si>
  <si>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</si>
  <si>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</si>
  <si>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</si>
  <si>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</si>
  <si>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</si>
  <si>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</si>
  <si>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</si>
  <si>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</si>
  <si>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</si>
  <si>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</si>
  <si>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</si>
  <si>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</si>
  <si>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</si>
  <si>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</si>
  <si>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</si>
  <si>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</si>
  <si>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</si>
  <si>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</si>
  <si>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</si>
  <si>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</si>
  <si>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</si>
  <si>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</si>
  <si>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</si>
  <si>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</si>
  <si>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</si>
  <si>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</si>
  <si>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</si>
  <si>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</si>
  <si>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</si>
  <si>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</si>
  <si>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</si>
  <si>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</si>
  <si>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</si>
  <si>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</si>
  <si>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</si>
  <si>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</si>
  <si>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</si>
  <si>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</si>
  <si>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</si>
  <si>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</si>
  <si>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</si>
  <si>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</si>
  <si>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</si>
  <si>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</si>
  <si>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</si>
  <si>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</si>
  <si>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</si>
  <si>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</si>
  <si>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</si>
  <si>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</si>
  <si>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</si>
  <si>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</si>
  <si>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</si>
  <si>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</si>
  <si>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</si>
  <si>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</si>
  <si>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</si>
  <si>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</si>
  <si>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</si>
  <si>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</si>
  <si>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</si>
  <si>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</si>
  <si>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</si>
  <si>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</si>
  <si>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</si>
  <si>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</si>
  <si>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</si>
  <si>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</si>
  <si>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</si>
  <si>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</si>
  <si>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</si>
  <si>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</si>
  <si>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</si>
  <si>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</si>
  <si>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</si>
  <si>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</si>
  <si>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</si>
  <si>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</si>
  <si>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</si>
  <si>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</si>
  <si>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</si>
  <si>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</si>
  <si>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</si>
  <si>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</si>
  <si>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</si>
  <si>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</si>
  <si>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</si>
  <si>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</si>
  <si>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</si>
  <si>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</si>
  <si>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</si>
  <si>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</si>
  <si>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</si>
  <si>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</si>
  <si>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</si>
  <si>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</si>
  <si>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</si>
  <si>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</si>
  <si>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</si>
  <si>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</si>
  <si>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</si>
  <si>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</si>
  <si>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</si>
  <si>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</si>
  <si>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</si>
  <si>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</si>
  <si>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</si>
  <si>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</si>
  <si>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</si>
  <si>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</si>
  <si>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</si>
  <si>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</si>
  <si>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</si>
  <si>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</si>
  <si>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</si>
  <si>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</si>
  <si>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</si>
  <si>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</si>
  <si>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</si>
  <si>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</si>
  <si>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</si>
  <si>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</si>
  <si>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</si>
  <si>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</si>
  <si>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</si>
  <si>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</si>
  <si>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</si>
  <si>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</si>
  <si>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</si>
  <si>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</si>
  <si>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</si>
  <si>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</si>
  <si>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</si>
  <si>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</si>
  <si>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</si>
  <si>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</si>
  <si>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</si>
  <si>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</si>
  <si>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</si>
  <si>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</si>
  <si>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</si>
  <si>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</si>
  <si>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</si>
  <si>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</si>
  <si>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</si>
  <si>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</si>
  <si>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</si>
  <si>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</si>
  <si>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</si>
  <si>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</si>
  <si>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</si>
  <si>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</si>
  <si>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</si>
  <si>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</si>
  <si>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</si>
  <si>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</si>
  <si>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</si>
  <si>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</si>
  <si>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</si>
  <si>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</si>
  <si>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</si>
  <si>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</si>
  <si>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</si>
  <si>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</si>
  <si>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</si>
  <si>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</si>
  <si>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</si>
  <si>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</si>
  <si>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</si>
  <si>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</si>
  <si>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</si>
  <si>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</si>
  <si>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</si>
  <si>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</si>
  <si>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</si>
  <si>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</si>
  <si>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</si>
  <si>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</si>
  <si>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</si>
  <si>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</si>
  <si>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</si>
  <si>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</si>
  <si>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</si>
  <si>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</si>
  <si>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</si>
  <si>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</si>
  <si>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</si>
  <si>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</si>
  <si>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</si>
  <si>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</si>
  <si>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</si>
  <si>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</si>
  <si>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</si>
  <si>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</si>
  <si>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</si>
  <si>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</si>
  <si>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</si>
  <si>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</si>
  <si>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</si>
  <si>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</si>
  <si>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</si>
  <si>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</si>
  <si>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</si>
  <si>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</si>
  <si>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</si>
  <si>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</si>
  <si>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</si>
  <si>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</si>
  <si>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</si>
  <si>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</si>
  <si>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</si>
  <si>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</si>
  <si>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</si>
  <si>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</si>
  <si>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</si>
  <si>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</si>
  <si>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</si>
  <si>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</si>
  <si>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</si>
  <si>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</si>
  <si>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</si>
  <si>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</si>
  <si>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</si>
  <si>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</si>
  <si>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</si>
  <si>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</si>
  <si>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</si>
  <si>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</si>
  <si>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</si>
  <si>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</si>
  <si>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</si>
  <si>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</si>
  <si>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</si>
  <si>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</si>
  <si>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</si>
  <si>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</si>
  <si>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</si>
  <si>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</si>
  <si>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</si>
  <si>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</si>
  <si>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</si>
  <si>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</si>
  <si>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</si>
  <si>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</si>
  <si>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</si>
  <si>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</si>
  <si>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</si>
  <si>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</si>
  <si>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</si>
  <si>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</si>
  <si>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</si>
  <si>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</si>
  <si>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</si>
  <si>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</si>
  <si>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</si>
  <si>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</si>
  <si>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</si>
  <si>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</si>
  <si>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</si>
  <si>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</si>
  <si>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</si>
  <si>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</si>
  <si>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</si>
  <si>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</si>
  <si>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</si>
  <si>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</si>
  <si>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</si>
  <si>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</si>
  <si>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</si>
  <si>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</si>
  <si>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</si>
  <si>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</si>
  <si>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</si>
  <si>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</si>
  <si>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</si>
  <si>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</si>
  <si>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</si>
  <si>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</si>
  <si>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</si>
  <si>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</si>
  <si>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</si>
  <si>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</si>
  <si>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</si>
  <si>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</si>
  <si>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</si>
  <si>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</si>
  <si>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</si>
  <si>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</si>
  <si>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</si>
  <si>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</si>
  <si>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</si>
  <si>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</si>
  <si>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</si>
  <si>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</si>
  <si>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</si>
  <si>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</si>
  <si>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</si>
  <si>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</si>
  <si>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</si>
  <si>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</si>
  <si>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</si>
  <si>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</si>
  <si>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</si>
  <si>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</si>
  <si>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</si>
  <si>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</si>
  <si>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</si>
  <si>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</si>
  <si>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</si>
  <si>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</si>
  <si>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</si>
  <si>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</si>
  <si>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</si>
  <si>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</si>
  <si>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</si>
  <si>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</si>
  <si>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</si>
  <si>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</si>
  <si>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</si>
  <si>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</si>
  <si>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</si>
  <si>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</si>
  <si>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</si>
  <si>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</si>
  <si>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</si>
  <si>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</si>
  <si>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</si>
  <si>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</si>
  <si>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</si>
  <si>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</si>
  <si>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</si>
  <si>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</si>
  <si>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</si>
  <si>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</si>
  <si>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</si>
  <si>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</si>
  <si>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</si>
  <si>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</si>
  <si>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</si>
  <si>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</si>
  <si>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</si>
  <si>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</si>
  <si>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</si>
  <si>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</si>
  <si>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</si>
  <si>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</si>
  <si>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</si>
  <si>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</si>
  <si>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</si>
  <si>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</si>
  <si>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</si>
  <si>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</si>
  <si>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</si>
  <si>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</si>
  <si>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</si>
  <si>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</si>
  <si>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</si>
  <si>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</si>
  <si>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</si>
  <si>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</si>
  <si>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</si>
  <si>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</si>
  <si>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</si>
  <si>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</si>
  <si>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</si>
  <si>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</si>
  <si>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</si>
  <si>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</si>
  <si>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</si>
  <si>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</si>
  <si>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</si>
  <si>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</si>
  <si>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</si>
  <si>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</si>
  <si>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</si>
  <si>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</si>
  <si>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</si>
  <si>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</si>
  <si>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</si>
  <si>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</si>
  <si>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</si>
  <si>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</si>
  <si>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</si>
  <si>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</si>
  <si>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</si>
  <si>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</si>
  <si>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</si>
  <si>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</si>
  <si>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</si>
  <si>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</si>
  <si>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</si>
  <si>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</si>
  <si>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</si>
  <si>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</si>
  <si>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</si>
  <si>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</si>
  <si>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</si>
  <si>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</si>
  <si>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</si>
  <si>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</si>
  <si>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</si>
  <si>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</si>
  <si>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</si>
  <si>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</si>
  <si>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</si>
  <si>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</si>
  <si>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</si>
  <si>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</si>
  <si>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</si>
  <si>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</si>
  <si>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</si>
  <si>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</si>
  <si>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</si>
  <si>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</si>
  <si>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</si>
  <si>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</si>
  <si>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</si>
  <si>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</si>
  <si>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</si>
  <si>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</si>
  <si>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</si>
  <si>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</si>
  <si>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</si>
  <si>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</si>
  <si>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</si>
  <si>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</si>
  <si>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</si>
  <si>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</si>
  <si>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</si>
  <si>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</si>
  <si>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</si>
  <si>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</si>
  <si>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</si>
  <si>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</si>
  <si>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</si>
  <si>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</si>
  <si>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</si>
  <si>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</si>
  <si>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</si>
  <si>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</si>
  <si>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</si>
  <si>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</si>
  <si>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</si>
  <si>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</si>
  <si>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</si>
  <si>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</si>
  <si>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</si>
  <si>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</si>
  <si>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</si>
  <si>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</si>
  <si>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</si>
  <si>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</si>
  <si>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</si>
  <si>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</si>
  <si>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</si>
  <si>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</si>
  <si>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</si>
  <si>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</si>
  <si>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</si>
  <si>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</si>
  <si>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</si>
  <si>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</si>
  <si>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</si>
  <si>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</si>
  <si>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</si>
  <si>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</si>
  <si>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</si>
  <si>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</si>
  <si>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</si>
  <si>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</si>
  <si>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</si>
  <si>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</si>
  <si>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</si>
  <si>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</si>
  <si>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</si>
  <si>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</si>
  <si>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</si>
  <si>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</si>
  <si>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</si>
  <si>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</si>
  <si>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</si>
  <si>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</si>
  <si>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</si>
  <si>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</si>
  <si>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</si>
  <si>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</si>
  <si>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</si>
  <si>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</si>
  <si>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</si>
  <si>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</si>
  <si>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</si>
  <si>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</si>
  <si>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</si>
  <si>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</si>
  <si>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</si>
  <si>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</si>
  <si>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</si>
  <si>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</si>
  <si>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</si>
  <si>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</si>
  <si>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</si>
  <si>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</si>
  <si>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</si>
  <si>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</si>
  <si>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</si>
  <si>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</si>
  <si>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</si>
  <si>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</si>
  <si>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</si>
  <si>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</si>
  <si>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</si>
  <si>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</si>
  <si>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</si>
  <si>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</si>
  <si>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</si>
  <si>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</si>
  <si>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</si>
  <si>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</si>
  <si>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</si>
  <si>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</si>
  <si>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</si>
  <si>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</si>
  <si>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</si>
  <si>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</si>
  <si>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</si>
  <si>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</si>
  <si>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</si>
  <si>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</si>
  <si>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</si>
  <si>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</si>
  <si>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</si>
  <si>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</si>
  <si>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</si>
  <si>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</si>
  <si>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</si>
  <si>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</si>
  <si>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</si>
  <si>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</si>
  <si>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</si>
  <si>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</si>
  <si>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</si>
  <si>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</si>
  <si>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</si>
  <si>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</si>
  <si>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</si>
  <si>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</si>
  <si>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</si>
  <si>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</si>
  <si>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</si>
  <si>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</si>
  <si>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</si>
  <si>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</si>
  <si>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</si>
  <si>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</si>
  <si>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</si>
  <si>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</si>
  <si>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</si>
  <si>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</si>
  <si>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</si>
  <si>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</si>
  <si>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</si>
  <si>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</si>
  <si>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</si>
  <si>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</si>
  <si>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</si>
  <si>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</si>
  <si>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</si>
  <si>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</si>
  <si>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</si>
  <si>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</si>
  <si>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</si>
  <si>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</si>
  <si>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</si>
  <si>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</si>
  <si>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</si>
  <si>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</si>
  <si>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</si>
  <si>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</si>
  <si>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</si>
  <si>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</si>
  <si>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</si>
  <si>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</si>
  <si>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</si>
  <si>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</si>
  <si>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</si>
  <si>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</si>
  <si>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</si>
  <si>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</si>
  <si>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</si>
  <si>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</si>
  <si>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</si>
  <si>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</si>
  <si>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</si>
  <si>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</si>
  <si>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</si>
  <si>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</si>
  <si>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</si>
  <si>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</si>
  <si>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</si>
  <si>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</si>
  <si>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</si>
  <si>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</si>
  <si>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</si>
  <si>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</si>
  <si>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</si>
  <si>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</si>
  <si>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</si>
  <si>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</si>
  <si>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</si>
  <si>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</si>
  <si>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</si>
  <si>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</si>
  <si>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</si>
  <si>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</si>
  <si>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</si>
  <si>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</si>
  <si>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</si>
  <si>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</si>
  <si>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</si>
  <si>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</si>
  <si>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</si>
  <si>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</si>
  <si>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</si>
  <si>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</si>
  <si>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</si>
  <si>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</si>
  <si>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</si>
  <si>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</si>
  <si>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</si>
  <si>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</si>
  <si>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</si>
  <si>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</si>
  <si>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</si>
  <si>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</si>
  <si>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</si>
  <si>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</si>
  <si>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</si>
  <si>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</si>
  <si>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</si>
  <si>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</si>
  <si>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</si>
  <si>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</si>
  <si>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</si>
  <si>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</si>
  <si>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</si>
  <si>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</si>
  <si>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</si>
  <si>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</si>
  <si>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</si>
  <si>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</si>
  <si>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</si>
  <si>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</si>
  <si>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</si>
  <si>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</si>
  <si>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</si>
  <si>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</si>
  <si>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</si>
  <si>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</si>
  <si>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</si>
  <si>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</si>
  <si>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</si>
  <si>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</si>
  <si>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</si>
  <si>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</si>
  <si>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</si>
  <si>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</si>
  <si>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</si>
  <si>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</si>
  <si>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</si>
  <si>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</si>
  <si>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</si>
  <si>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</si>
  <si>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</si>
  <si>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</si>
  <si>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</si>
  <si>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</si>
  <si>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</si>
  <si>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</si>
  <si>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</si>
  <si>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</si>
  <si>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</si>
  <si>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</si>
  <si>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</si>
  <si>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</si>
  <si>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</si>
  <si>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</si>
  <si>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</si>
  <si>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</si>
  <si>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</si>
  <si>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</si>
  <si>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</si>
  <si>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</si>
  <si>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</si>
  <si>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</si>
  <si>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</si>
  <si>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</si>
  <si>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</si>
  <si>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</si>
  <si>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</si>
  <si>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</si>
  <si>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</si>
  <si>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</si>
  <si>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</si>
  <si>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</si>
  <si>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</si>
  <si>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</si>
  <si>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</si>
  <si>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</si>
  <si>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</si>
  <si>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</si>
  <si>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</si>
  <si>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</si>
  <si>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</si>
  <si>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</si>
  <si>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</si>
  <si>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</si>
  <si>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</si>
  <si>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</si>
  <si>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</si>
  <si>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</si>
  <si>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</si>
  <si>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</si>
  <si>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</si>
  <si>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</si>
  <si>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</si>
  <si>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</si>
  <si>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</si>
  <si>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</si>
  <si>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</si>
  <si>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</si>
  <si>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</si>
  <si>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</si>
  <si>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</si>
  <si>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</si>
  <si>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</si>
  <si>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</si>
  <si>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</si>
  <si>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</si>
  <si>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</si>
  <si>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</si>
  <si>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</si>
  <si>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</si>
  <si>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</si>
  <si>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</si>
  <si>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</si>
  <si>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</si>
  <si>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</si>
  <si>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</si>
  <si>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</si>
  <si>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</si>
  <si>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</si>
  <si>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</si>
  <si>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</si>
  <si>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</si>
  <si>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</si>
  <si>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</si>
  <si>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</si>
  <si>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</si>
  <si>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</si>
  <si>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</si>
  <si>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</si>
  <si>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</si>
  <si>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</si>
  <si>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</si>
  <si>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</si>
  <si>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</si>
  <si>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</si>
  <si>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</si>
  <si>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</si>
  <si>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</si>
  <si>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</si>
  <si>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</si>
  <si>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</si>
  <si>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</si>
  <si>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</si>
  <si>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</si>
  <si>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</si>
  <si>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</si>
  <si>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</si>
  <si>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</si>
  <si>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</si>
  <si>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</si>
  <si>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</si>
  <si>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</si>
  <si>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</si>
  <si>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</si>
  <si>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</si>
  <si>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</si>
  <si>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</si>
  <si>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</si>
  <si>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</si>
  <si>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</si>
  <si>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</si>
  <si>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</si>
  <si>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</si>
  <si>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</si>
  <si>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</si>
  <si>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</si>
  <si>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</si>
  <si>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</si>
  <si>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</si>
  <si>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</si>
  <si>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</si>
  <si>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</si>
  <si>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</si>
  <si>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</si>
  <si>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</si>
  <si>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</si>
  <si>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</si>
  <si>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</si>
  <si>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</si>
  <si>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</si>
  <si>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</si>
  <si>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</si>
  <si>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</si>
  <si>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</si>
  <si>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</si>
  <si>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</si>
  <si>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</si>
  <si>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</si>
  <si>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</si>
  <si>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</si>
  <si>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</si>
  <si>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</si>
  <si>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</si>
  <si>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</si>
  <si>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</si>
  <si>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</si>
  <si>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</si>
  <si>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</si>
  <si>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</si>
  <si>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</si>
  <si>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</si>
  <si>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</si>
  <si>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</si>
  <si>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</si>
  <si>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</si>
  <si>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</si>
  <si>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</si>
  <si>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</si>
  <si>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</si>
  <si>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</si>
  <si>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</si>
  <si>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</si>
  <si>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</si>
  <si>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</si>
  <si>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</si>
  <si>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</si>
  <si>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</si>
  <si>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</si>
  <si>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</si>
  <si>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</si>
  <si>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</si>
  <si>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</si>
  <si>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</si>
  <si>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</si>
  <si>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</si>
  <si>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</si>
  <si>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</si>
  <si>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</si>
  <si>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</si>
  <si>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</si>
  <si>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</si>
  <si>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</si>
  <si>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</si>
  <si>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</si>
  <si>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</si>
  <si>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</si>
  <si>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</si>
  <si>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</si>
  <si>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</si>
  <si>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</si>
  <si>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</si>
  <si>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</si>
  <si>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</si>
  <si>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</si>
  <si>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</si>
  <si>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</si>
  <si>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</si>
  <si>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</si>
  <si>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</si>
  <si>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</si>
  <si>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</si>
  <si>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</si>
  <si>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</si>
  <si>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</si>
  <si>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</si>
  <si>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</si>
  <si>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</si>
  <si>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</si>
  <si>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</si>
  <si>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</si>
  <si>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</si>
  <si>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</si>
  <si>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</si>
  <si>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</si>
  <si>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</si>
  <si>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</si>
  <si>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</si>
  <si>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</si>
  <si>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</si>
  <si>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</si>
  <si>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</si>
  <si>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</si>
  <si>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</si>
  <si>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</si>
  <si>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</si>
  <si>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</si>
  <si>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</si>
  <si>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</si>
  <si>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</si>
  <si>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</si>
  <si>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</si>
  <si>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</si>
  <si>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</si>
  <si>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</si>
  <si>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</si>
  <si>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</si>
  <si>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</si>
  <si>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</si>
  <si>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</si>
  <si>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</si>
  <si>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</si>
  <si>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</si>
  <si>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</si>
  <si>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</si>
  <si>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</si>
  <si>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</si>
  <si>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</si>
  <si>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</si>
  <si>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</si>
  <si>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</si>
  <si>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</si>
  <si>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</si>
  <si>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</si>
  <si>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</si>
  <si>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</si>
  <si>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</si>
  <si>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</si>
  <si>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</si>
  <si>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</si>
  <si>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</si>
  <si>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</si>
  <si>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</si>
  <si>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</si>
  <si>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</si>
  <si>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</si>
  <si>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</si>
  <si>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</si>
  <si>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</si>
  <si>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</si>
  <si>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</si>
  <si>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</si>
  <si>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</si>
  <si>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</si>
  <si>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</si>
  <si>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</si>
  <si>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</si>
  <si>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</si>
  <si>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</si>
  <si>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</si>
  <si>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</si>
  <si>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</si>
  <si>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</si>
  <si>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</si>
  <si>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</si>
  <si>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</si>
  <si>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</si>
  <si>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</si>
  <si>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</si>
  <si>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</si>
  <si>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</si>
  <si>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</si>
  <si>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</si>
  <si>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</si>
  <si>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</si>
  <si>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</si>
  <si>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</si>
  <si>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</si>
  <si>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</si>
  <si>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</si>
  <si>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</si>
  <si>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</si>
  <si>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</si>
  <si>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</si>
  <si>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</si>
  <si>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</si>
  <si>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</si>
  <si>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</si>
  <si>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</si>
  <si>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</si>
  <si>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</si>
  <si>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</si>
  <si>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</si>
  <si>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</si>
  <si>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</si>
  <si>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</si>
  <si>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</si>
  <si>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</si>
  <si>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</si>
  <si>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</si>
  <si>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</si>
  <si>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</si>
  <si>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</si>
  <si>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</si>
  <si>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</si>
  <si>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</si>
  <si>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</si>
  <si>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</si>
  <si>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</si>
  <si>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</si>
  <si>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</si>
  <si>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</si>
  <si>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</si>
  <si>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</si>
  <si>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</si>
  <si>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</si>
  <si>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</si>
  <si>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</si>
  <si>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</si>
  <si>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</si>
  <si>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</si>
  <si>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</si>
  <si>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</si>
  <si>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</si>
  <si>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</si>
  <si>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</si>
  <si>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</si>
  <si>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</si>
  <si>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</si>
  <si>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</si>
  <si>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</si>
  <si>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</si>
  <si>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</si>
  <si>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</si>
  <si>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</si>
  <si>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</si>
  <si>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</si>
  <si>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2021-54-10001445</t>
  </si>
  <si>
    <t>CALLE 11N NO. 2-84 URB PARAISO EL BOSQUE</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</si>
  <si>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</si>
  <si>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464-2020</t>
  </si>
  <si>
    <t>347-2015</t>
  </si>
  <si>
    <t>602-2016</t>
  </si>
  <si>
    <t>603-2016</t>
  </si>
  <si>
    <t>604-2016</t>
  </si>
  <si>
    <t>322-2017</t>
  </si>
  <si>
    <t>137-2019</t>
  </si>
  <si>
    <t>345-2014</t>
  </si>
  <si>
    <t>320-2017</t>
  </si>
  <si>
    <t>321-2017</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</si>
  <si>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</si>
  <si>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</si>
  <si>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</si>
  <si>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</si>
  <si>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</si>
  <si>
    <t>349-2018</t>
  </si>
  <si>
    <t>348-2018</t>
  </si>
  <si>
    <t>317-2014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</si>
</sst>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1" zoomScale="85" zoomScaleNormal="85" zoomScaleSheetLayoutView="40" zoomScalePageLayoutView="40" workbookViewId="0">
      <selection activeCell="B91" sqref="B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822</v>
      </c>
      <c r="I15" s="32" t="s">
        <v>2624</v>
      </c>
      <c r="J15" s="107"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178"/>
      <c r="I20" s="140" t="s">
        <v>1157</v>
      </c>
      <c r="J20" s="140" t="s">
        <v>1157</v>
      </c>
      <c r="K20" s="142">
        <v>3970144355</v>
      </c>
      <c r="L20" s="143"/>
      <c r="M20" s="143">
        <v>44561</v>
      </c>
      <c r="N20" s="126">
        <f>+(M20-L20)/30</f>
        <v>1485.3666666666666</v>
      </c>
      <c r="O20" s="129"/>
      <c r="U20" s="125"/>
      <c r="V20" s="104">
        <f ca="1">NOW()</f>
        <v>44194.413684375002</v>
      </c>
      <c r="W20" s="104">
        <f ca="1">NOW()</f>
        <v>44194.413684375002</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ESPIRITU SANTO CORPOCES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2694</v>
      </c>
      <c r="E77" s="136">
        <v>41995</v>
      </c>
      <c r="F77" s="136">
        <v>42369</v>
      </c>
      <c r="G77" s="151">
        <f t="shared" si="3"/>
        <v>12.466666666666667</v>
      </c>
      <c r="H77" s="110" t="s">
        <v>2679</v>
      </c>
      <c r="I77" s="112" t="s">
        <v>1157</v>
      </c>
      <c r="J77" s="112" t="s">
        <v>1157</v>
      </c>
      <c r="K77" s="114">
        <v>4358140841</v>
      </c>
      <c r="L77" s="115" t="s">
        <v>1148</v>
      </c>
      <c r="M77" s="168">
        <v>1</v>
      </c>
      <c r="N77" s="65"/>
      <c r="O77" s="65"/>
      <c r="P77" s="79"/>
    </row>
    <row r="78" spans="1:16" s="7" customFormat="1" ht="24.75" customHeight="1" outlineLevel="1" x14ac:dyDescent="0.25">
      <c r="A78" s="135">
        <v>31</v>
      </c>
      <c r="B78" s="113" t="s">
        <v>2677</v>
      </c>
      <c r="C78" s="115" t="s">
        <v>31</v>
      </c>
      <c r="D78" s="112" t="s">
        <v>2695</v>
      </c>
      <c r="E78" s="136">
        <v>42720</v>
      </c>
      <c r="F78" s="136">
        <v>43084</v>
      </c>
      <c r="G78" s="151">
        <f t="shared" si="3"/>
        <v>12.133333333333333</v>
      </c>
      <c r="H78" s="113" t="s">
        <v>2703</v>
      </c>
      <c r="I78" s="112" t="s">
        <v>1157</v>
      </c>
      <c r="J78" s="112" t="s">
        <v>824</v>
      </c>
      <c r="K78" s="114">
        <v>2241377855</v>
      </c>
      <c r="L78" s="115" t="s">
        <v>1148</v>
      </c>
      <c r="M78" s="168">
        <v>1</v>
      </c>
      <c r="N78" s="65"/>
      <c r="O78" s="65"/>
      <c r="P78" s="79"/>
    </row>
    <row r="79" spans="1:16" s="7" customFormat="1" ht="24.75" customHeight="1" outlineLevel="1" x14ac:dyDescent="0.25">
      <c r="A79" s="135">
        <v>32</v>
      </c>
      <c r="B79" s="113" t="s">
        <v>2677</v>
      </c>
      <c r="C79" s="115" t="s">
        <v>31</v>
      </c>
      <c r="D79" s="112" t="s">
        <v>2696</v>
      </c>
      <c r="E79" s="136">
        <v>42720</v>
      </c>
      <c r="F79" s="136">
        <v>43084</v>
      </c>
      <c r="G79" s="151">
        <f t="shared" si="3"/>
        <v>12.133333333333333</v>
      </c>
      <c r="H79" s="113" t="s">
        <v>2704</v>
      </c>
      <c r="I79" s="112" t="s">
        <v>1157</v>
      </c>
      <c r="J79" s="112" t="s">
        <v>824</v>
      </c>
      <c r="K79" s="114">
        <v>655268068</v>
      </c>
      <c r="L79" s="115" t="s">
        <v>1148</v>
      </c>
      <c r="M79" s="168">
        <v>1</v>
      </c>
      <c r="N79" s="65"/>
      <c r="O79" s="65"/>
      <c r="P79" s="79"/>
    </row>
    <row r="80" spans="1:16" s="7" customFormat="1" ht="24.75" customHeight="1" outlineLevel="1" x14ac:dyDescent="0.25">
      <c r="A80" s="135">
        <v>33</v>
      </c>
      <c r="B80" s="113" t="s">
        <v>2677</v>
      </c>
      <c r="C80" s="115" t="s">
        <v>31</v>
      </c>
      <c r="D80" s="112" t="s">
        <v>2697</v>
      </c>
      <c r="E80" s="136">
        <v>42720</v>
      </c>
      <c r="F80" s="136">
        <v>43084</v>
      </c>
      <c r="G80" s="151">
        <f t="shared" si="3"/>
        <v>12.133333333333333</v>
      </c>
      <c r="H80" s="113" t="s">
        <v>2703</v>
      </c>
      <c r="I80" s="112" t="s">
        <v>1157</v>
      </c>
      <c r="J80" s="112" t="s">
        <v>824</v>
      </c>
      <c r="K80" s="114">
        <v>2630702070</v>
      </c>
      <c r="L80" s="115" t="s">
        <v>1148</v>
      </c>
      <c r="M80" s="168">
        <v>1</v>
      </c>
      <c r="N80" s="65"/>
      <c r="O80" s="65"/>
      <c r="P80" s="79"/>
    </row>
    <row r="81" spans="1:16" s="7" customFormat="1" ht="24.75" customHeight="1" outlineLevel="1" x14ac:dyDescent="0.25">
      <c r="A81" s="135">
        <v>34</v>
      </c>
      <c r="B81" s="113" t="s">
        <v>2677</v>
      </c>
      <c r="C81" s="115" t="s">
        <v>31</v>
      </c>
      <c r="D81" s="112" t="s">
        <v>2697</v>
      </c>
      <c r="E81" s="136">
        <v>42720</v>
      </c>
      <c r="F81" s="136">
        <v>43084</v>
      </c>
      <c r="G81" s="151">
        <f t="shared" si="3"/>
        <v>12.133333333333333</v>
      </c>
      <c r="H81" s="113" t="s">
        <v>2703</v>
      </c>
      <c r="I81" s="112" t="s">
        <v>1157</v>
      </c>
      <c r="J81" s="112" t="s">
        <v>826</v>
      </c>
      <c r="K81" s="114">
        <v>2630702070</v>
      </c>
      <c r="L81" s="115" t="s">
        <v>1148</v>
      </c>
      <c r="M81" s="168">
        <v>1</v>
      </c>
      <c r="N81" s="65"/>
      <c r="O81" s="65"/>
      <c r="P81" s="79"/>
    </row>
    <row r="82" spans="1:16" s="7" customFormat="1" ht="24.75" customHeight="1" outlineLevel="1" x14ac:dyDescent="0.25">
      <c r="A82" s="135">
        <v>35</v>
      </c>
      <c r="B82" s="113" t="s">
        <v>2677</v>
      </c>
      <c r="C82" s="115" t="s">
        <v>31</v>
      </c>
      <c r="D82" s="112" t="s">
        <v>2697</v>
      </c>
      <c r="E82" s="136">
        <v>42720</v>
      </c>
      <c r="F82" s="136">
        <v>43084</v>
      </c>
      <c r="G82" s="151">
        <f t="shared" si="3"/>
        <v>12.133333333333333</v>
      </c>
      <c r="H82" s="113" t="s">
        <v>2703</v>
      </c>
      <c r="I82" s="112" t="s">
        <v>1157</v>
      </c>
      <c r="J82" s="112" t="s">
        <v>838</v>
      </c>
      <c r="K82" s="114">
        <v>2630702070</v>
      </c>
      <c r="L82" s="115" t="s">
        <v>1148</v>
      </c>
      <c r="M82" s="168">
        <v>1</v>
      </c>
      <c r="N82" s="65"/>
      <c r="O82" s="65"/>
      <c r="P82" s="79"/>
    </row>
    <row r="83" spans="1:16" s="7" customFormat="1" ht="24.75" customHeight="1" outlineLevel="1" x14ac:dyDescent="0.25">
      <c r="A83" s="135">
        <v>36</v>
      </c>
      <c r="B83" s="113" t="s">
        <v>2677</v>
      </c>
      <c r="C83" s="115" t="s">
        <v>31</v>
      </c>
      <c r="D83" s="112" t="s">
        <v>2697</v>
      </c>
      <c r="E83" s="136">
        <v>42720</v>
      </c>
      <c r="F83" s="136">
        <v>43084</v>
      </c>
      <c r="G83" s="151">
        <f t="shared" si="3"/>
        <v>12.133333333333333</v>
      </c>
      <c r="H83" s="113" t="s">
        <v>2703</v>
      </c>
      <c r="I83" s="112" t="s">
        <v>1157</v>
      </c>
      <c r="J83" s="112" t="s">
        <v>591</v>
      </c>
      <c r="K83" s="114">
        <v>2630702070</v>
      </c>
      <c r="L83" s="115" t="s">
        <v>1148</v>
      </c>
      <c r="M83" s="168">
        <v>1</v>
      </c>
      <c r="N83" s="65"/>
      <c r="O83" s="65"/>
      <c r="P83" s="79"/>
    </row>
    <row r="84" spans="1:16" s="7" customFormat="1" ht="24.75" customHeight="1" outlineLevel="1" x14ac:dyDescent="0.25">
      <c r="A84" s="135">
        <v>37</v>
      </c>
      <c r="B84" s="113" t="s">
        <v>2677</v>
      </c>
      <c r="C84" s="115" t="s">
        <v>31</v>
      </c>
      <c r="D84" s="112" t="s">
        <v>2698</v>
      </c>
      <c r="E84" s="136">
        <v>43075</v>
      </c>
      <c r="F84" s="136">
        <v>43404</v>
      </c>
      <c r="G84" s="151">
        <f t="shared" si="3"/>
        <v>10.966666666666667</v>
      </c>
      <c r="H84" s="113" t="s">
        <v>2703</v>
      </c>
      <c r="I84" s="112" t="s">
        <v>1157</v>
      </c>
      <c r="J84" s="112" t="s">
        <v>824</v>
      </c>
      <c r="K84" s="114">
        <v>2419704720</v>
      </c>
      <c r="L84" s="115" t="s">
        <v>1148</v>
      </c>
      <c r="M84" s="168">
        <v>1</v>
      </c>
      <c r="N84" s="65"/>
      <c r="O84" s="65"/>
      <c r="P84" s="79"/>
    </row>
    <row r="85" spans="1:16" s="7" customFormat="1" ht="24.75" customHeight="1" outlineLevel="1" x14ac:dyDescent="0.25">
      <c r="A85" s="135">
        <v>38</v>
      </c>
      <c r="B85" s="113" t="s">
        <v>2677</v>
      </c>
      <c r="C85" s="115" t="s">
        <v>31</v>
      </c>
      <c r="D85" s="112" t="s">
        <v>2699</v>
      </c>
      <c r="E85" s="136">
        <v>43487</v>
      </c>
      <c r="F85" s="136">
        <v>43819</v>
      </c>
      <c r="G85" s="151">
        <f t="shared" si="3"/>
        <v>11.066666666666666</v>
      </c>
      <c r="H85" s="113" t="s">
        <v>2705</v>
      </c>
      <c r="I85" s="112" t="s">
        <v>1157</v>
      </c>
      <c r="J85" s="112" t="s">
        <v>826</v>
      </c>
      <c r="K85" s="114">
        <v>7667373692</v>
      </c>
      <c r="L85" s="115" t="s">
        <v>1148</v>
      </c>
      <c r="M85" s="168">
        <v>1</v>
      </c>
      <c r="N85" s="65"/>
      <c r="O85" s="65"/>
      <c r="P85" s="79"/>
    </row>
    <row r="86" spans="1:16" s="7" customFormat="1" ht="24.75" customHeight="1" outlineLevel="1" x14ac:dyDescent="0.25">
      <c r="A86" s="135">
        <v>39</v>
      </c>
      <c r="B86" s="113" t="s">
        <v>2677</v>
      </c>
      <c r="C86" s="115" t="s">
        <v>31</v>
      </c>
      <c r="D86" s="112" t="s">
        <v>2699</v>
      </c>
      <c r="E86" s="136">
        <v>43487</v>
      </c>
      <c r="F86" s="136">
        <v>43819</v>
      </c>
      <c r="G86" s="151">
        <f t="shared" si="3"/>
        <v>11.066666666666666</v>
      </c>
      <c r="H86" s="113" t="s">
        <v>2705</v>
      </c>
      <c r="I86" s="112" t="s">
        <v>1157</v>
      </c>
      <c r="J86" s="112" t="s">
        <v>829</v>
      </c>
      <c r="K86" s="114">
        <v>7667373692</v>
      </c>
      <c r="L86" s="115" t="s">
        <v>1148</v>
      </c>
      <c r="M86" s="168">
        <v>1</v>
      </c>
      <c r="N86" s="65"/>
      <c r="O86" s="65"/>
      <c r="P86" s="79"/>
    </row>
    <row r="87" spans="1:16" s="7" customFormat="1" ht="24.75" customHeight="1" outlineLevel="1" x14ac:dyDescent="0.25">
      <c r="A87" s="135">
        <v>40</v>
      </c>
      <c r="B87" s="113" t="s">
        <v>2677</v>
      </c>
      <c r="C87" s="115" t="s">
        <v>31</v>
      </c>
      <c r="D87" s="112" t="s">
        <v>2699</v>
      </c>
      <c r="E87" s="136">
        <v>43487</v>
      </c>
      <c r="F87" s="136">
        <v>43819</v>
      </c>
      <c r="G87" s="151">
        <f t="shared" si="3"/>
        <v>11.066666666666666</v>
      </c>
      <c r="H87" s="113" t="s">
        <v>2705</v>
      </c>
      <c r="I87" s="112" t="s">
        <v>1157</v>
      </c>
      <c r="J87" s="112" t="s">
        <v>832</v>
      </c>
      <c r="K87" s="114">
        <v>7667373692</v>
      </c>
      <c r="L87" s="115" t="s">
        <v>1148</v>
      </c>
      <c r="M87" s="168">
        <v>1</v>
      </c>
      <c r="N87" s="65"/>
      <c r="O87" s="65"/>
      <c r="P87" s="79"/>
    </row>
    <row r="88" spans="1:16" s="7" customFormat="1" ht="24.75" customHeight="1" outlineLevel="1" x14ac:dyDescent="0.25">
      <c r="A88" s="135">
        <v>41</v>
      </c>
      <c r="B88" s="113" t="s">
        <v>2677</v>
      </c>
      <c r="C88" s="115" t="s">
        <v>31</v>
      </c>
      <c r="D88" s="112" t="s">
        <v>2699</v>
      </c>
      <c r="E88" s="136">
        <v>43487</v>
      </c>
      <c r="F88" s="136">
        <v>43819</v>
      </c>
      <c r="G88" s="151">
        <f t="shared" si="3"/>
        <v>11.066666666666666</v>
      </c>
      <c r="H88" s="113" t="s">
        <v>2705</v>
      </c>
      <c r="I88" s="112" t="s">
        <v>1157</v>
      </c>
      <c r="J88" s="112" t="s">
        <v>824</v>
      </c>
      <c r="K88" s="114">
        <v>7667373692</v>
      </c>
      <c r="L88" s="115" t="s">
        <v>1148</v>
      </c>
      <c r="M88" s="168">
        <v>1</v>
      </c>
      <c r="N88" s="65"/>
      <c r="O88" s="65"/>
      <c r="P88" s="79"/>
    </row>
    <row r="89" spans="1:16" s="7" customFormat="1" ht="24.75" customHeight="1" outlineLevel="1" x14ac:dyDescent="0.25">
      <c r="A89" s="135">
        <v>42</v>
      </c>
      <c r="B89" s="113" t="s">
        <v>2677</v>
      </c>
      <c r="C89" s="115" t="s">
        <v>31</v>
      </c>
      <c r="D89" s="112" t="s">
        <v>2699</v>
      </c>
      <c r="E89" s="136">
        <v>43487</v>
      </c>
      <c r="F89" s="136">
        <v>43819</v>
      </c>
      <c r="G89" s="151">
        <f t="shared" si="3"/>
        <v>11.066666666666666</v>
      </c>
      <c r="H89" s="113" t="s">
        <v>2705</v>
      </c>
      <c r="I89" s="112" t="s">
        <v>1157</v>
      </c>
      <c r="J89" s="112" t="s">
        <v>842</v>
      </c>
      <c r="K89" s="114">
        <v>7667373692</v>
      </c>
      <c r="L89" s="115" t="s">
        <v>1148</v>
      </c>
      <c r="M89" s="168">
        <v>1</v>
      </c>
      <c r="N89" s="65"/>
      <c r="O89" s="65"/>
      <c r="P89" s="79"/>
    </row>
    <row r="90" spans="1:16" s="7" customFormat="1" ht="24.75" customHeight="1" outlineLevel="1" x14ac:dyDescent="0.25">
      <c r="A90" s="135">
        <v>43</v>
      </c>
      <c r="B90" s="113" t="s">
        <v>2677</v>
      </c>
      <c r="C90" s="115" t="s">
        <v>31</v>
      </c>
      <c r="D90" s="112" t="s">
        <v>2699</v>
      </c>
      <c r="E90" s="136">
        <v>43487</v>
      </c>
      <c r="F90" s="136">
        <v>43819</v>
      </c>
      <c r="G90" s="151">
        <f t="shared" si="3"/>
        <v>11.066666666666666</v>
      </c>
      <c r="H90" s="113" t="s">
        <v>2705</v>
      </c>
      <c r="I90" s="112" t="s">
        <v>1157</v>
      </c>
      <c r="J90" s="112" t="s">
        <v>149</v>
      </c>
      <c r="K90" s="114">
        <v>7667373692</v>
      </c>
      <c r="L90" s="115" t="s">
        <v>1148</v>
      </c>
      <c r="M90" s="168">
        <v>1</v>
      </c>
      <c r="N90" s="65"/>
      <c r="O90" s="65"/>
      <c r="P90" s="79"/>
    </row>
    <row r="91" spans="1:16" s="7" customFormat="1" ht="24.75" customHeight="1" outlineLevel="1" x14ac:dyDescent="0.25">
      <c r="A91" s="134">
        <v>44</v>
      </c>
      <c r="B91" s="113" t="s">
        <v>2677</v>
      </c>
      <c r="C91" s="115" t="s">
        <v>31</v>
      </c>
      <c r="D91" s="112" t="s">
        <v>2700</v>
      </c>
      <c r="E91" s="136">
        <v>41999</v>
      </c>
      <c r="F91" s="136">
        <v>42369</v>
      </c>
      <c r="G91" s="151">
        <f t="shared" si="3"/>
        <v>12.333333333333334</v>
      </c>
      <c r="H91" s="113" t="s">
        <v>2706</v>
      </c>
      <c r="I91" s="112" t="s">
        <v>1157</v>
      </c>
      <c r="J91" s="112" t="s">
        <v>1157</v>
      </c>
      <c r="K91" s="114">
        <v>2967040475</v>
      </c>
      <c r="L91" s="115" t="s">
        <v>1148</v>
      </c>
      <c r="M91" s="168">
        <v>1</v>
      </c>
      <c r="N91" s="115"/>
      <c r="O91" s="115"/>
      <c r="P91" s="79"/>
    </row>
    <row r="92" spans="1:16" s="7" customFormat="1" ht="24.75" customHeight="1" outlineLevel="1" x14ac:dyDescent="0.25">
      <c r="A92" s="134">
        <v>45</v>
      </c>
      <c r="B92" s="113" t="s">
        <v>2677</v>
      </c>
      <c r="C92" s="115" t="s">
        <v>31</v>
      </c>
      <c r="D92" s="112" t="s">
        <v>2701</v>
      </c>
      <c r="E92" s="136">
        <v>43075</v>
      </c>
      <c r="F92" s="136">
        <v>43404</v>
      </c>
      <c r="G92" s="151">
        <f t="shared" si="3"/>
        <v>10.966666666666667</v>
      </c>
      <c r="H92" s="113" t="s">
        <v>2703</v>
      </c>
      <c r="I92" s="112" t="s">
        <v>1157</v>
      </c>
      <c r="J92" s="112" t="s">
        <v>1157</v>
      </c>
      <c r="K92" s="114">
        <v>532289388</v>
      </c>
      <c r="L92" s="115" t="s">
        <v>1148</v>
      </c>
      <c r="M92" s="168">
        <v>1</v>
      </c>
      <c r="N92" s="115"/>
      <c r="O92" s="115"/>
      <c r="P92" s="79"/>
    </row>
    <row r="93" spans="1:16" s="7" customFormat="1" ht="24.75" customHeight="1" outlineLevel="1" x14ac:dyDescent="0.25">
      <c r="A93" s="134">
        <v>46</v>
      </c>
      <c r="B93" s="113" t="s">
        <v>2677</v>
      </c>
      <c r="C93" s="115" t="s">
        <v>31</v>
      </c>
      <c r="D93" s="112" t="s">
        <v>2702</v>
      </c>
      <c r="E93" s="136">
        <v>43075</v>
      </c>
      <c r="F93" s="136">
        <v>43404</v>
      </c>
      <c r="G93" s="151">
        <f t="shared" si="3"/>
        <v>10.966666666666667</v>
      </c>
      <c r="H93" s="113" t="s">
        <v>2703</v>
      </c>
      <c r="I93" s="112" t="s">
        <v>1157</v>
      </c>
      <c r="J93" s="112" t="s">
        <v>1157</v>
      </c>
      <c r="K93" s="114">
        <v>2150645927</v>
      </c>
      <c r="L93" s="115" t="s">
        <v>1148</v>
      </c>
      <c r="M93" s="168">
        <v>1</v>
      </c>
      <c r="N93" s="115"/>
      <c r="O93" s="115"/>
      <c r="P93" s="79"/>
    </row>
    <row r="94" spans="1:16" s="7" customFormat="1" ht="24.75" customHeight="1" outlineLevel="1" x14ac:dyDescent="0.25">
      <c r="A94" s="134">
        <v>47</v>
      </c>
      <c r="B94" s="113" t="s">
        <v>2677</v>
      </c>
      <c r="C94" s="115" t="s">
        <v>31</v>
      </c>
      <c r="D94" s="112" t="s">
        <v>2708</v>
      </c>
      <c r="E94" s="136">
        <v>43398</v>
      </c>
      <c r="F94" s="136">
        <v>43441</v>
      </c>
      <c r="G94" s="151">
        <f t="shared" si="3"/>
        <v>1.4333333333333333</v>
      </c>
      <c r="H94" s="113" t="s">
        <v>2707</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2708</v>
      </c>
      <c r="E95" s="136">
        <v>43398</v>
      </c>
      <c r="F95" s="136">
        <v>43441</v>
      </c>
      <c r="G95" s="151">
        <f t="shared" si="3"/>
        <v>1.4333333333333333</v>
      </c>
      <c r="H95" s="113" t="s">
        <v>2707</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2708</v>
      </c>
      <c r="E96" s="136">
        <v>43398</v>
      </c>
      <c r="F96" s="136">
        <v>43441</v>
      </c>
      <c r="G96" s="151">
        <f t="shared" si="3"/>
        <v>1.4333333333333333</v>
      </c>
      <c r="H96" s="113" t="s">
        <v>2707</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2708</v>
      </c>
      <c r="E97" s="136">
        <v>43398</v>
      </c>
      <c r="F97" s="136">
        <v>43441</v>
      </c>
      <c r="G97" s="151">
        <f t="shared" si="3"/>
        <v>1.4333333333333333</v>
      </c>
      <c r="H97" s="113" t="s">
        <v>2707</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2709</v>
      </c>
      <c r="E98" s="136">
        <v>43398</v>
      </c>
      <c r="F98" s="136">
        <v>43441</v>
      </c>
      <c r="G98" s="151">
        <f t="shared" si="3"/>
        <v>1.4333333333333333</v>
      </c>
      <c r="H98" s="113" t="s">
        <v>2707</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2709</v>
      </c>
      <c r="E99" s="136">
        <v>43398</v>
      </c>
      <c r="F99" s="136">
        <v>43441</v>
      </c>
      <c r="G99" s="151">
        <f t="shared" si="3"/>
        <v>1.4333333333333333</v>
      </c>
      <c r="H99" s="113" t="s">
        <v>2707</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2709</v>
      </c>
      <c r="E100" s="136">
        <v>43398</v>
      </c>
      <c r="F100" s="136">
        <v>43441</v>
      </c>
      <c r="G100" s="151">
        <f t="shared" si="3"/>
        <v>1.4333333333333333</v>
      </c>
      <c r="H100" s="113" t="s">
        <v>2707</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2710</v>
      </c>
      <c r="E101" s="136">
        <v>41942</v>
      </c>
      <c r="F101" s="136">
        <v>42004</v>
      </c>
      <c r="G101" s="151">
        <f t="shared" si="3"/>
        <v>2.0666666666666669</v>
      </c>
      <c r="H101" s="113" t="s">
        <v>2706</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2693</v>
      </c>
      <c r="E125" s="136">
        <v>44188</v>
      </c>
      <c r="F125" s="136">
        <v>44469</v>
      </c>
      <c r="G125" s="151">
        <f t="shared" si="5"/>
        <v>9.3666666666666671</v>
      </c>
      <c r="H125" s="113" t="s">
        <v>2692</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2693</v>
      </c>
      <c r="E126" s="136">
        <v>44188</v>
      </c>
      <c r="F126" s="136">
        <v>44469</v>
      </c>
      <c r="G126" s="151">
        <f t="shared" si="5"/>
        <v>9.3666666666666671</v>
      </c>
      <c r="H126" s="113" t="s">
        <v>2692</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2693</v>
      </c>
      <c r="E127" s="136">
        <v>44188</v>
      </c>
      <c r="F127" s="136">
        <v>44469</v>
      </c>
      <c r="G127" s="151">
        <f t="shared" si="5"/>
        <v>9.3666666666666671</v>
      </c>
      <c r="H127" s="113" t="s">
        <v>2692</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2693</v>
      </c>
      <c r="E128" s="136">
        <v>44188</v>
      </c>
      <c r="F128" s="136">
        <v>44469</v>
      </c>
      <c r="G128" s="151">
        <f t="shared" si="5"/>
        <v>9.3666666666666671</v>
      </c>
      <c r="H128" s="113" t="s">
        <v>2692</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2693</v>
      </c>
      <c r="E129" s="136">
        <v>44188</v>
      </c>
      <c r="F129" s="136">
        <v>44469</v>
      </c>
      <c r="G129" s="151">
        <f t="shared" si="5"/>
        <v>9.3666666666666671</v>
      </c>
      <c r="H129" s="113" t="s">
        <v>2692</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2693</v>
      </c>
      <c r="E130" s="136">
        <v>44188</v>
      </c>
      <c r="F130" s="136">
        <v>44469</v>
      </c>
      <c r="G130" s="151">
        <f t="shared" si="5"/>
        <v>9.3666666666666671</v>
      </c>
      <c r="H130" s="113" t="s">
        <v>2692</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2693</v>
      </c>
      <c r="E131" s="136">
        <v>44188</v>
      </c>
      <c r="F131" s="136">
        <v>44469</v>
      </c>
      <c r="G131" s="151">
        <f t="shared" si="5"/>
        <v>9.3666666666666671</v>
      </c>
      <c r="H131" s="113" t="s">
        <v>2692</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2693</v>
      </c>
      <c r="E132" s="136">
        <v>44188</v>
      </c>
      <c r="F132" s="136">
        <v>44469</v>
      </c>
      <c r="G132" s="151">
        <f t="shared" si="5"/>
        <v>9.3666666666666671</v>
      </c>
      <c r="H132" s="113" t="s">
        <v>2692</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2693</v>
      </c>
      <c r="E133" s="136">
        <v>44188</v>
      </c>
      <c r="F133" s="136">
        <v>44469</v>
      </c>
      <c r="G133" s="151">
        <f t="shared" si="5"/>
        <v>9.3666666666666671</v>
      </c>
      <c r="H133" s="113" t="s">
        <v>2692</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2693</v>
      </c>
      <c r="E134" s="136">
        <v>44188</v>
      </c>
      <c r="F134" s="136">
        <v>44469</v>
      </c>
      <c r="G134" s="151">
        <f t="shared" si="5"/>
        <v>9.3666666666666671</v>
      </c>
      <c r="H134" s="113" t="s">
        <v>2692</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2693</v>
      </c>
      <c r="E135" s="136">
        <v>44188</v>
      </c>
      <c r="F135" s="136">
        <v>44469</v>
      </c>
      <c r="G135" s="151">
        <f t="shared" si="5"/>
        <v>9.3666666666666671</v>
      </c>
      <c r="H135" s="113" t="s">
        <v>2692</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2693</v>
      </c>
      <c r="E136" s="136">
        <v>44188</v>
      </c>
      <c r="F136" s="136">
        <v>44469</v>
      </c>
      <c r="G136" s="151">
        <f t="shared" si="5"/>
        <v>9.3666666666666671</v>
      </c>
      <c r="H136" s="113" t="s">
        <v>2692</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2693</v>
      </c>
      <c r="E137" s="136">
        <v>44188</v>
      </c>
      <c r="F137" s="136">
        <v>44469</v>
      </c>
      <c r="G137" s="151">
        <f t="shared" si="5"/>
        <v>9.3666666666666671</v>
      </c>
      <c r="H137" s="113" t="s">
        <v>2692</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2693</v>
      </c>
      <c r="E138" s="136">
        <v>44188</v>
      </c>
      <c r="F138" s="136">
        <v>44469</v>
      </c>
      <c r="G138" s="151">
        <f t="shared" si="5"/>
        <v>9.3666666666666671</v>
      </c>
      <c r="H138" s="113" t="s">
        <v>2692</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2693</v>
      </c>
      <c r="E139" s="136">
        <v>44188</v>
      </c>
      <c r="F139" s="136">
        <v>44469</v>
      </c>
      <c r="G139" s="151">
        <f t="shared" si="5"/>
        <v>9.3666666666666671</v>
      </c>
      <c r="H139" s="113" t="s">
        <v>2692</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2693</v>
      </c>
      <c r="E140" s="136">
        <v>44188</v>
      </c>
      <c r="F140" s="136">
        <v>44469</v>
      </c>
      <c r="G140" s="151">
        <f t="shared" si="5"/>
        <v>9.3666666666666671</v>
      </c>
      <c r="H140" s="113" t="s">
        <v>2692</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2693</v>
      </c>
      <c r="E141" s="136">
        <v>44188</v>
      </c>
      <c r="F141" s="136">
        <v>44469</v>
      </c>
      <c r="G141" s="151">
        <f t="shared" si="5"/>
        <v>9.3666666666666671</v>
      </c>
      <c r="H141" s="113" t="s">
        <v>2692</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119104330.64999999</v>
      </c>
      <c r="F185" s="92"/>
      <c r="G185" s="93"/>
      <c r="H185" s="88"/>
      <c r="I185" s="90" t="s">
        <v>2627</v>
      </c>
      <c r="J185" s="157">
        <f>+SUM(M179:M183)</f>
        <v>0.02</v>
      </c>
      <c r="K185" s="194" t="s">
        <v>2628</v>
      </c>
      <c r="L185" s="194"/>
      <c r="M185" s="94">
        <f>+J185*(SUM(K20:K35))</f>
        <v>79402887.100000009</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2020-12-27T20:08:46Z</cp:lastPrinted>
  <dcterms:created xsi:type="dcterms:W3CDTF">2020-10-14T21:57:42Z</dcterms:created>
  <dcterms:modified xsi:type="dcterms:W3CDTF">2020-12-29T14:55:45Z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