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<sst xmlns="http://schemas.openxmlformats.org/spreadsheetml/2006/main" count="3082" uniqueCount="2700">
  <si>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</si>
  <si>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</si>
  <si>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</si>
  <si>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</si>
  <si>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</si>
  <si>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</si>
  <si>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</si>
  <si>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</si>
  <si>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</si>
  <si>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</si>
  <si>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</si>
  <si>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</si>
  <si>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</si>
  <si>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</si>
  <si>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</si>
  <si>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</si>
  <si>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</si>
  <si>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</si>
  <si>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</si>
  <si>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</si>
  <si>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</si>
  <si>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</si>
  <si>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</si>
  <si>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</si>
  <si>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</si>
  <si>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</si>
  <si>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</si>
  <si>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</si>
  <si>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</si>
  <si>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</si>
  <si>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</si>
  <si>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</si>
  <si>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</si>
  <si>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</si>
  <si>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</si>
  <si>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</si>
  <si>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</si>
  <si>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</si>
  <si>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</si>
  <si>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</si>
  <si>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</si>
  <si>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</si>
  <si>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</si>
  <si>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</si>
  <si>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</si>
  <si>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</si>
  <si>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</si>
  <si>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</si>
  <si>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</si>
  <si>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</si>
  <si>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</si>
  <si>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</si>
  <si>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</si>
  <si>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</si>
  <si>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</si>
  <si>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</si>
  <si>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</si>
  <si>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</si>
  <si>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</si>
  <si>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</si>
  <si>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</si>
  <si>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</si>
  <si>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</si>
  <si>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</si>
  <si>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</si>
  <si>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</si>
  <si>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</si>
  <si>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</si>
  <si>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</si>
  <si>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</si>
  <si>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</si>
  <si>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</si>
  <si>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</si>
  <si>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</si>
  <si>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</si>
  <si>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</si>
  <si>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</si>
  <si>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</si>
  <si>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</si>
  <si>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</si>
  <si>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</si>
  <si>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</si>
  <si>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</si>
  <si>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</si>
  <si>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</si>
  <si>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</si>
  <si>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</si>
  <si>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</si>
  <si>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</si>
  <si>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</si>
  <si>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</si>
  <si>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</si>
  <si>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</si>
  <si>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</si>
  <si>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</si>
  <si>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</si>
  <si>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</si>
  <si>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</si>
  <si>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</si>
  <si>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</si>
  <si>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</si>
  <si>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</si>
  <si>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</si>
  <si>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</si>
  <si>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</si>
  <si>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</si>
  <si>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</si>
  <si>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</si>
  <si>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</si>
  <si>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</si>
  <si>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</si>
  <si>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</si>
  <si>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</si>
  <si>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</si>
  <si>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</si>
  <si>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</si>
  <si>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</si>
  <si>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</si>
  <si>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</si>
  <si>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</si>
  <si>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</si>
  <si>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</si>
  <si>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</si>
  <si>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</si>
  <si>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</si>
  <si>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</si>
  <si>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</si>
  <si>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</si>
  <si>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</si>
  <si>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</si>
  <si>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</si>
  <si>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</si>
  <si>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</si>
  <si>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</si>
  <si>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</si>
  <si>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</si>
  <si>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</si>
  <si>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</si>
  <si>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</si>
  <si>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</si>
  <si>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</si>
  <si>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</si>
  <si>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</si>
  <si>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</si>
  <si>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</si>
  <si>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</si>
  <si>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</si>
  <si>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</si>
  <si>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</si>
  <si>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</si>
  <si>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</si>
  <si>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</si>
  <si>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</si>
  <si>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</si>
  <si>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</si>
  <si>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</si>
  <si>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</si>
  <si>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</si>
  <si>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</si>
  <si>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</si>
  <si>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</si>
  <si>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</si>
  <si>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</si>
  <si>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</si>
  <si>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</si>
  <si>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</si>
  <si>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</si>
  <si>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</si>
  <si>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</si>
  <si>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</si>
  <si>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</si>
  <si>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</si>
  <si>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</si>
  <si>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</si>
  <si>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</si>
  <si>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</si>
  <si>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</si>
  <si>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</si>
  <si>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</si>
  <si>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</si>
  <si>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</si>
  <si>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</si>
  <si>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</si>
  <si>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</si>
  <si>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</si>
  <si>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</si>
  <si>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</si>
  <si>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</si>
  <si>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</si>
  <si>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</si>
  <si>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</si>
  <si>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</si>
  <si>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</si>
  <si>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</si>
  <si>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</si>
  <si>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</si>
  <si>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</si>
  <si>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</si>
  <si>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</si>
  <si>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</si>
  <si>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</si>
  <si>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</si>
  <si>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</si>
  <si>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</si>
  <si>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</si>
  <si>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</si>
  <si>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</si>
  <si>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</si>
  <si>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</si>
  <si>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</si>
  <si>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</si>
  <si>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</si>
  <si>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</si>
  <si>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</si>
  <si>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</si>
  <si>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</si>
  <si>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</si>
  <si>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</si>
  <si>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</si>
  <si>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</si>
  <si>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</si>
  <si>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</si>
  <si>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</si>
  <si>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</si>
  <si>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</si>
  <si>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</si>
  <si>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</si>
  <si>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</si>
  <si>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</si>
  <si>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</si>
  <si>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</si>
  <si>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</si>
  <si>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</si>
  <si>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</si>
  <si>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</si>
  <si>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</si>
  <si>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</si>
  <si>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</si>
  <si>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</si>
  <si>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</si>
  <si>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</si>
  <si>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</si>
  <si>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</si>
  <si>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</si>
  <si>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</si>
  <si>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</si>
  <si>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</si>
  <si>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</si>
  <si>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</si>
  <si>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</si>
  <si>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</si>
  <si>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</si>
  <si>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</si>
  <si>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</si>
  <si>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</si>
  <si>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</si>
  <si>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</si>
  <si>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</si>
  <si>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</si>
  <si>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</si>
  <si>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</si>
  <si>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</si>
  <si>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</si>
  <si>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</si>
  <si>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</si>
  <si>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</si>
  <si>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</si>
  <si>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</si>
  <si>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</si>
  <si>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</si>
  <si>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</si>
  <si>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</si>
  <si>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</si>
  <si>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</si>
  <si>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</si>
  <si>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</si>
  <si>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</si>
  <si>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</si>
  <si>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</si>
  <si>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</si>
  <si>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</si>
  <si>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</si>
  <si>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</si>
  <si>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</si>
  <si>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</si>
  <si>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</si>
  <si>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</si>
  <si>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</si>
  <si>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</si>
  <si>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</si>
  <si>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</si>
  <si>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</si>
  <si>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</si>
  <si>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</si>
  <si>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</si>
  <si>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</si>
  <si>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</si>
  <si>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</si>
  <si>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</si>
  <si>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</si>
  <si>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</si>
  <si>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</si>
  <si>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</si>
  <si>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</si>
  <si>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</si>
  <si>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</si>
  <si>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</si>
  <si>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</si>
  <si>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</si>
  <si>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</si>
  <si>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</si>
  <si>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</si>
  <si>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</si>
  <si>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</si>
  <si>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</si>
  <si>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</si>
  <si>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</si>
  <si>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</si>
  <si>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</si>
  <si>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</si>
  <si>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</si>
  <si>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</si>
  <si>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</si>
  <si>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</si>
  <si>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</si>
  <si>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</si>
  <si>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</si>
  <si>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</si>
  <si>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</si>
  <si>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</si>
  <si>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</si>
  <si>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</si>
  <si>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</si>
  <si>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</si>
  <si>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</si>
  <si>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</si>
  <si>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</si>
  <si>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</si>
  <si>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</si>
  <si>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</si>
  <si>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</si>
  <si>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</si>
  <si>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</si>
  <si>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</si>
  <si>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</si>
  <si>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</si>
  <si>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</si>
  <si>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</si>
  <si>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</si>
  <si>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</si>
  <si>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</si>
  <si>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</si>
  <si>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</si>
  <si>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</si>
  <si>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</si>
  <si>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</si>
  <si>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</si>
  <si>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</si>
  <si>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</si>
  <si>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</si>
  <si>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</si>
  <si>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</si>
  <si>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</si>
  <si>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</si>
  <si>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</si>
  <si>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</si>
  <si>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</si>
  <si>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</si>
  <si>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</si>
  <si>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</si>
  <si>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</si>
  <si>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</si>
  <si>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</si>
  <si>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</si>
  <si>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</si>
  <si>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</si>
  <si>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</si>
  <si>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</si>
  <si>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</si>
  <si>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</si>
  <si>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</si>
  <si>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</si>
  <si>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</si>
  <si>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</si>
  <si>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</si>
  <si>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</si>
  <si>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</si>
  <si>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</si>
  <si>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</si>
  <si>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</si>
  <si>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</si>
  <si>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</si>
  <si>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</si>
  <si>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</si>
  <si>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</si>
  <si>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</si>
  <si>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</si>
  <si>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</si>
  <si>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</si>
  <si>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</si>
  <si>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</si>
  <si>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</si>
  <si>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</si>
  <si>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</si>
  <si>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</si>
  <si>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</si>
  <si>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</si>
  <si>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</si>
  <si>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</si>
  <si>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</si>
  <si>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</si>
  <si>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</si>
  <si>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</si>
  <si>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</si>
  <si>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</si>
  <si>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</si>
  <si>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</si>
  <si>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</si>
  <si>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</si>
  <si>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</si>
  <si>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</si>
  <si>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</si>
  <si>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</si>
  <si>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</si>
  <si>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</si>
  <si>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</si>
  <si>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</si>
  <si>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</si>
  <si>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</si>
  <si>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</si>
  <si>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</si>
  <si>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</si>
  <si>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</si>
  <si>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</si>
  <si>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</si>
  <si>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</si>
  <si>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</si>
  <si>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</si>
  <si>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</si>
  <si>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</si>
  <si>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</si>
  <si>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</si>
  <si>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</si>
  <si>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</si>
  <si>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</si>
  <si>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</si>
  <si>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</si>
  <si>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</si>
  <si>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</si>
  <si>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</si>
  <si>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</si>
  <si>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</si>
  <si>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</si>
  <si>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</si>
  <si>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</si>
  <si>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</si>
  <si>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</si>
  <si>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</si>
  <si>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</si>
  <si>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</si>
  <si>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</si>
  <si>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</si>
  <si>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</si>
  <si>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</si>
  <si>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</si>
  <si>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</si>
  <si>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</si>
  <si>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</si>
  <si>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</si>
  <si>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</si>
  <si>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</si>
  <si>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</si>
  <si>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</si>
  <si>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</si>
  <si>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</si>
  <si>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</si>
  <si>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</si>
  <si>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</si>
  <si>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</si>
  <si>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</si>
  <si>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</si>
  <si>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</si>
  <si>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</si>
  <si>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</si>
  <si>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</si>
  <si>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</si>
  <si>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</si>
  <si>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</si>
  <si>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</si>
  <si>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</si>
  <si>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</si>
  <si>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</si>
  <si>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</si>
  <si>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</si>
  <si>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</si>
  <si>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</si>
  <si>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</si>
  <si>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</si>
  <si>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</si>
  <si>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</si>
  <si>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</si>
  <si>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</si>
  <si>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</si>
  <si>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</si>
  <si>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</si>
  <si>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</si>
  <si>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</si>
  <si>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</si>
  <si>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</si>
  <si>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</si>
  <si>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</si>
  <si>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</si>
  <si>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</si>
  <si>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</si>
  <si>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</si>
  <si>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</si>
  <si>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</si>
  <si>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</si>
  <si>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</si>
  <si>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</si>
  <si>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</si>
  <si>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</si>
  <si>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</si>
  <si>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</si>
  <si>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</si>
  <si>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</si>
  <si>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</si>
  <si>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</si>
  <si>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</si>
  <si>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</si>
  <si>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</si>
  <si>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</si>
  <si>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</si>
  <si>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</si>
  <si>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</si>
  <si>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</si>
  <si>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</si>
  <si>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</si>
  <si>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</si>
  <si>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</si>
  <si>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</si>
  <si>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</si>
  <si>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</si>
  <si>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</si>
  <si>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</si>
  <si>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</si>
  <si>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</si>
  <si>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</si>
  <si>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</si>
  <si>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</si>
  <si>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</si>
  <si>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</si>
  <si>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</si>
  <si>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</si>
  <si>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</si>
  <si>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</si>
  <si>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</si>
  <si>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</si>
  <si>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</si>
  <si>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</si>
  <si>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</si>
  <si>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</si>
  <si>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</si>
  <si>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</si>
  <si>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</si>
  <si>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</si>
  <si>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</si>
  <si>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</si>
  <si>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</si>
  <si>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</si>
  <si>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</si>
  <si>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</si>
  <si>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</si>
  <si>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</si>
  <si>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</si>
  <si>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</si>
  <si>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</si>
  <si>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</si>
  <si>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</si>
  <si>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</si>
  <si>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</si>
  <si>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</si>
  <si>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</si>
  <si>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</si>
  <si>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</si>
  <si>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</si>
  <si>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</si>
  <si>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</si>
  <si>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</si>
  <si>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</si>
  <si>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</si>
  <si>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</si>
  <si>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</si>
  <si>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</si>
  <si>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</si>
  <si>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</si>
  <si>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</si>
  <si>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</si>
  <si>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</si>
  <si>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</si>
  <si>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</si>
  <si>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</si>
  <si>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</si>
  <si>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</si>
  <si>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</si>
  <si>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</si>
  <si>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</si>
  <si>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</si>
  <si>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</si>
  <si>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</si>
  <si>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</si>
  <si>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</si>
  <si>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</si>
  <si>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</si>
  <si>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</si>
  <si>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</si>
  <si>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</si>
  <si>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</si>
  <si>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</si>
  <si>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</si>
  <si>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</si>
  <si>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</si>
  <si>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</si>
  <si>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</si>
  <si>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</si>
  <si>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</si>
  <si>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</si>
  <si>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</si>
  <si>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</si>
  <si>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</si>
  <si>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</si>
  <si>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</si>
  <si>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</si>
  <si>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</si>
  <si>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</si>
  <si>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</si>
  <si>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</si>
  <si>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</si>
  <si>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</si>
  <si>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</si>
  <si>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</si>
  <si>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</si>
  <si>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</si>
  <si>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</si>
  <si>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</si>
  <si>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</si>
  <si>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</si>
  <si>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</si>
  <si>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</si>
  <si>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</si>
  <si>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</si>
  <si>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</si>
  <si>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</si>
  <si>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</si>
  <si>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</si>
  <si>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</si>
  <si>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</si>
  <si>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</si>
  <si>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</si>
  <si>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</si>
  <si>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</si>
  <si>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</si>
  <si>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</si>
  <si>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</si>
  <si>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</si>
  <si>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</si>
  <si>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</si>
  <si>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</si>
  <si>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</si>
  <si>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</si>
  <si>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</si>
  <si>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</si>
  <si>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</si>
  <si>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</si>
  <si>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</si>
  <si>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</si>
  <si>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</si>
  <si>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</si>
  <si>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</si>
  <si>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</si>
  <si>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</si>
  <si>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</si>
  <si>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</si>
  <si>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</si>
  <si>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</si>
  <si>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</si>
  <si>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</si>
  <si>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</si>
  <si>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</si>
  <si>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</si>
  <si>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</si>
  <si>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</si>
  <si>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</si>
  <si>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</si>
  <si>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</si>
  <si>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</si>
  <si>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</si>
  <si>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</si>
  <si>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</si>
  <si>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</si>
  <si>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</si>
  <si>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</si>
  <si>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</si>
  <si>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</si>
  <si>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</si>
  <si>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</si>
  <si>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</si>
  <si>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</si>
  <si>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</si>
  <si>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</si>
  <si>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</si>
  <si>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</si>
  <si>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</si>
  <si>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</si>
  <si>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</si>
  <si>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</si>
  <si>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</si>
  <si>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</si>
  <si>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</si>
  <si>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</si>
  <si>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</si>
  <si>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</si>
  <si>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</si>
  <si>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</si>
  <si>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</si>
  <si>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</si>
  <si>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</si>
  <si>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</si>
  <si>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</si>
  <si>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</si>
  <si>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</si>
  <si>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</si>
  <si>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</si>
  <si>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</si>
  <si>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</si>
  <si>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</si>
  <si>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</si>
  <si>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</si>
  <si>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</si>
  <si>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</si>
  <si>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</si>
  <si>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</si>
  <si>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</si>
  <si>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</si>
  <si>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</si>
  <si>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</si>
  <si>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</si>
  <si>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</si>
  <si>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</si>
  <si>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</si>
  <si>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</si>
  <si>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</si>
  <si>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</si>
  <si>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</si>
  <si>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</si>
  <si>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</si>
  <si>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</si>
  <si>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</si>
  <si>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</si>
  <si>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</si>
  <si>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</si>
  <si>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</si>
  <si>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</si>
  <si>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</si>
  <si>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</si>
  <si>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</si>
  <si>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</si>
  <si>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</si>
  <si>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</si>
  <si>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</si>
  <si>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</si>
  <si>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</si>
  <si>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</si>
  <si>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</si>
  <si>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</si>
  <si>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</si>
  <si>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</si>
  <si>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</si>
  <si>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</si>
  <si>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</si>
  <si>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</si>
  <si>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</si>
  <si>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</si>
  <si>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</si>
  <si>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</si>
  <si>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</si>
  <si>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</si>
  <si>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</si>
  <si>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</si>
  <si>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</si>
  <si>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</si>
  <si>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</si>
  <si>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</si>
  <si>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</si>
  <si>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</si>
  <si>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</si>
  <si>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</si>
  <si>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</si>
  <si>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</si>
  <si>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</si>
  <si>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</si>
  <si>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</si>
  <si>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</si>
  <si>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</si>
  <si>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</si>
  <si>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</si>
  <si>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</si>
  <si>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</si>
  <si>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</si>
  <si>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</si>
  <si>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</si>
  <si>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</si>
  <si>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</si>
  <si>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</si>
  <si>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</si>
  <si>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</si>
  <si>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</si>
  <si>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</si>
  <si>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</si>
  <si>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</si>
  <si>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</si>
  <si>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</si>
  <si>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</si>
  <si>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</si>
  <si>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</si>
  <si>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</si>
  <si>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</si>
  <si>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</si>
  <si>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</si>
  <si>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</si>
  <si>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</si>
  <si>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</si>
  <si>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</si>
  <si>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</si>
  <si>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</si>
  <si>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</si>
  <si>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</si>
  <si>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</si>
  <si>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</si>
  <si>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</si>
  <si>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</si>
  <si>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</si>
  <si>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</si>
  <si>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</si>
  <si>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</si>
  <si>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</si>
  <si>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</si>
  <si>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</si>
  <si>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</si>
  <si>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</si>
  <si>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</si>
  <si>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</si>
  <si>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</si>
  <si>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</si>
  <si>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</si>
  <si>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</si>
  <si>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</si>
  <si>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</si>
  <si>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</si>
  <si>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</si>
  <si>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</si>
  <si>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</si>
  <si>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</si>
  <si>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</si>
  <si>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</si>
  <si>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</si>
  <si>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</si>
  <si>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</si>
  <si>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</si>
  <si>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</si>
  <si>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</si>
  <si>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</si>
  <si>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</si>
  <si>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</si>
  <si>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</si>
  <si>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</si>
  <si>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</si>
  <si>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</si>
  <si>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</si>
  <si>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</si>
  <si>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</si>
  <si>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</si>
  <si>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</si>
  <si>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</si>
  <si>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</si>
  <si>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</si>
  <si>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</si>
  <si>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</si>
  <si>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</si>
  <si>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</si>
  <si>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</si>
  <si>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</si>
  <si>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</si>
  <si>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</si>
  <si>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</si>
  <si>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</si>
  <si>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</si>
  <si>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</si>
  <si>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</si>
  <si>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</si>
  <si>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</si>
  <si>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</si>
  <si>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</si>
  <si>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</si>
  <si>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</si>
  <si>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</si>
  <si>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</si>
  <si>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</si>
  <si>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</si>
  <si>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</si>
  <si>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</si>
  <si>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</si>
  <si>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</si>
  <si>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</si>
  <si>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</si>
  <si>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</si>
  <si>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</si>
  <si>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</si>
  <si>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</si>
  <si>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</si>
  <si>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</si>
  <si>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</si>
  <si>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</si>
  <si>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</si>
  <si>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</si>
  <si>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</si>
  <si>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</si>
  <si>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</si>
  <si>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</si>
  <si>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</si>
  <si>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</si>
  <si>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</si>
  <si>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</si>
  <si>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</si>
  <si>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</si>
  <si>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</si>
  <si>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</si>
  <si>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</si>
  <si>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</si>
  <si>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</si>
  <si>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</si>
  <si>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</si>
  <si>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</si>
  <si>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</si>
  <si>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</si>
  <si>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</si>
  <si>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</si>
  <si>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</si>
  <si>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</si>
  <si>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</si>
  <si>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</si>
  <si>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</si>
  <si>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</si>
  <si>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</si>
  <si>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</si>
  <si>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</si>
  <si>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</si>
  <si>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</si>
  <si>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</si>
  <si>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</si>
  <si>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</si>
  <si>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</si>
  <si>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</si>
  <si>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</si>
  <si>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</si>
  <si>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</si>
  <si>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</si>
  <si>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</si>
  <si>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</si>
  <si>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</si>
  <si>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</si>
  <si>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</si>
  <si>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</si>
  <si>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</si>
  <si>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</si>
  <si>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</si>
  <si>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</si>
  <si>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</si>
  <si>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</si>
  <si>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</si>
  <si>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</si>
  <si>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</si>
  <si>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</si>
  <si>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</si>
  <si>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</si>
  <si>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</si>
  <si>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</si>
  <si>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</si>
  <si>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</si>
  <si>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</si>
  <si>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</si>
  <si>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</si>
  <si>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</si>
  <si>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</si>
  <si>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</si>
  <si>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</si>
  <si>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</si>
  <si>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</si>
  <si>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</si>
  <si>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</si>
  <si>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</si>
  <si>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</si>
  <si>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</si>
  <si>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</si>
  <si>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</si>
  <si>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</si>
  <si>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</si>
  <si>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</si>
  <si>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</si>
  <si>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</si>
  <si>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</si>
  <si>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</si>
  <si>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</si>
  <si>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</si>
  <si>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</si>
  <si>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</si>
  <si>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</si>
  <si>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</si>
  <si>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</si>
  <si>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</si>
  <si>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</si>
  <si>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</si>
  <si>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</si>
  <si>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</si>
  <si>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</si>
  <si>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</si>
  <si>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</si>
  <si>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</si>
  <si>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</si>
  <si>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</si>
  <si>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</si>
  <si>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</si>
  <si>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</si>
  <si>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</si>
  <si>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</si>
  <si>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</si>
  <si>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</si>
  <si>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</si>
  <si>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</si>
  <si>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</si>
  <si>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</si>
  <si>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</si>
  <si>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</si>
  <si>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</si>
  <si>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</si>
  <si>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</si>
  <si>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</si>
  <si>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</si>
  <si>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</si>
  <si>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</si>
  <si>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</si>
  <si>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</si>
  <si>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</si>
  <si>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</si>
  <si>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</si>
  <si>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</si>
  <si>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</si>
  <si>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</si>
  <si>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</si>
  <si>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</si>
  <si>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</si>
  <si>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</si>
  <si>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</si>
  <si>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</si>
  <si>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</si>
  <si>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</si>
  <si>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</si>
  <si>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</si>
  <si>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</si>
  <si>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</si>
  <si>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</si>
  <si>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</si>
  <si>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</si>
  <si>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</si>
  <si>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</si>
  <si>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</si>
  <si>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</si>
  <si>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</si>
  <si>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</si>
  <si>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</si>
  <si>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</si>
  <si>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</si>
  <si>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</si>
  <si>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</si>
  <si>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</si>
  <si>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</si>
  <si>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</si>
  <si>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</si>
  <si>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</si>
  <si>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</si>
  <si>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</si>
  <si>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</si>
  <si>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</si>
  <si>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</si>
  <si>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</si>
  <si>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</si>
  <si>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</si>
  <si>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</si>
  <si>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</si>
  <si>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</si>
  <si>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</si>
  <si>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</si>
  <si>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</si>
  <si>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</si>
  <si>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</si>
  <si>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</si>
  <si>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</si>
  <si>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</si>
  <si>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</si>
  <si>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</si>
  <si>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</si>
  <si>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</si>
  <si>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</si>
  <si>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</si>
  <si>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</si>
  <si>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</si>
  <si>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</si>
  <si>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</si>
  <si>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</si>
  <si>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</si>
  <si>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</si>
  <si>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</si>
  <si>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</si>
  <si>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</si>
  <si>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</si>
  <si>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</si>
  <si>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</si>
  <si>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</si>
  <si>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</si>
  <si>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</si>
  <si>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</si>
  <si>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</si>
  <si>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</si>
  <si>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</si>
  <si>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</si>
  <si>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</si>
  <si>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</si>
  <si>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</si>
  <si>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</si>
  <si>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</si>
  <si>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</si>
  <si>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</si>
  <si>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</si>
  <si>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</si>
  <si>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</si>
  <si>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</si>
  <si>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</si>
  <si>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</si>
  <si>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</si>
  <si>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</si>
  <si>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</si>
  <si>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</si>
  <si>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</si>
  <si>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</si>
  <si>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</si>
  <si>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</si>
  <si>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</si>
  <si>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</si>
  <si>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</si>
  <si>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</si>
  <si>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</si>
  <si>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</si>
  <si>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</si>
  <si>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</si>
  <si>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</si>
  <si>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</si>
  <si>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</si>
  <si>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</si>
  <si>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</si>
  <si>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</si>
  <si>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</si>
  <si>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</si>
  <si>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</si>
  <si>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</si>
  <si>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</si>
  <si>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</si>
  <si>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</si>
  <si>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</si>
  <si>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</si>
  <si>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</si>
  <si>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</si>
  <si>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</si>
  <si>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</si>
  <si>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</si>
  <si>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</si>
  <si>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</si>
  <si>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</si>
  <si>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</si>
  <si>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</si>
  <si>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</si>
  <si>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</si>
  <si>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</si>
  <si>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</si>
  <si>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</si>
  <si>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</si>
  <si>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</si>
  <si>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</si>
  <si>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</si>
  <si>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</si>
  <si>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</si>
  <si>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</si>
  <si>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</si>
  <si>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</si>
  <si>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</si>
  <si>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</si>
  <si>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</si>
  <si>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</si>
  <si>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</si>
  <si>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</si>
  <si>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</si>
  <si>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</si>
  <si>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</si>
  <si>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</si>
  <si>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</si>
  <si>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</si>
  <si>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</si>
  <si>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</si>
  <si>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</si>
  <si>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</si>
  <si>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</si>
  <si>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</si>
  <si>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</si>
  <si>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</si>
  <si>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</si>
  <si>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</si>
  <si>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</si>
  <si>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</si>
  <si>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</si>
  <si>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</si>
  <si>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</si>
  <si>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</si>
  <si>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</si>
  <si>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</si>
  <si>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</si>
  <si>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</si>
  <si>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</si>
  <si>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</si>
  <si>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</si>
  <si>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</si>
  <si>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</si>
  <si>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</si>
  <si>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</si>
  <si>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</si>
  <si>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</si>
  <si>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</si>
  <si>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</si>
  <si>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</si>
  <si>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</si>
  <si>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</si>
  <si>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</si>
  <si>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</si>
  <si>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</si>
  <si>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</si>
  <si>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</si>
  <si>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</si>
  <si>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</si>
  <si>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</si>
  <si>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</si>
  <si>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</si>
  <si>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</si>
  <si>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</si>
  <si>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</si>
  <si>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</si>
  <si>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</si>
  <si>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</si>
  <si>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</si>
  <si>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</si>
  <si>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</si>
  <si>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</si>
  <si>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</si>
  <si>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</si>
  <si>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</si>
  <si>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</si>
  <si>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</si>
  <si>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</si>
  <si>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</si>
  <si>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</si>
  <si>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</si>
  <si>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</si>
  <si>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</si>
  <si>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</si>
  <si>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</si>
  <si>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</si>
  <si>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</si>
  <si>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</si>
  <si>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</si>
  <si>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</si>
  <si>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</si>
  <si>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</si>
  <si>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</si>
  <si>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</si>
  <si>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</si>
  <si>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</si>
  <si>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</si>
  <si>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</si>
  <si>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</si>
  <si>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</si>
  <si>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</si>
  <si>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</si>
  <si>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</si>
  <si>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</si>
  <si>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</si>
  <si>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</si>
  <si>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</si>
  <si>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</si>
  <si>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</si>
  <si>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</si>
  <si>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</si>
  <si>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</si>
  <si>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</si>
  <si>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</si>
  <si>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</si>
  <si>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</si>
  <si>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</si>
  <si>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</si>
  <si>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</si>
  <si>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</si>
  <si>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</si>
  <si>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</si>
  <si>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</si>
  <si>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</si>
  <si>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</si>
  <si>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</si>
  <si>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</si>
  <si>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</si>
  <si>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</si>
  <si>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</si>
  <si>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</si>
  <si>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</si>
  <si>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</si>
  <si>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</si>
  <si>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</si>
  <si>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</si>
  <si>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</si>
  <si>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</si>
  <si>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</si>
  <si>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</si>
  <si>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</si>
  <si>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</si>
  <si>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</si>
  <si>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</si>
  <si>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</si>
  <si>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</si>
  <si>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</si>
  <si>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</si>
  <si>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</si>
  <si>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</si>
  <si>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</si>
  <si>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</si>
  <si>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</si>
  <si>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</si>
  <si>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</si>
  <si>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</si>
  <si>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</si>
  <si>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</si>
  <si>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</si>
  <si>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</si>
  <si>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</si>
  <si>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</si>
  <si>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</si>
  <si>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</si>
  <si>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</si>
  <si>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</si>
  <si>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</si>
  <si>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</si>
  <si>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</si>
  <si>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</si>
  <si>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</si>
  <si>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</si>
  <si>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</si>
  <si>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</si>
  <si>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</si>
  <si>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</si>
  <si>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</si>
  <si>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</si>
  <si>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</si>
  <si>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</si>
  <si>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</si>
  <si>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</si>
  <si>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</si>
  <si>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</si>
  <si>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</si>
  <si>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</si>
  <si>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</si>
  <si>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</si>
  <si>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</si>
  <si>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</si>
  <si>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</si>
  <si>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</si>
  <si>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</si>
  <si>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</si>
  <si>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</si>
  <si>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</si>
  <si>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</si>
  <si>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</si>
  <si>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</si>
  <si>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</si>
  <si>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</si>
  <si>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</si>
  <si>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</si>
  <si>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</si>
  <si>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</si>
  <si>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</si>
  <si>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</si>
  <si>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</si>
  <si>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</si>
  <si>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</si>
  <si>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</si>
  <si>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</si>
  <si>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</si>
  <si>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</si>
  <si>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</si>
  <si>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</si>
  <si>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</si>
  <si>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</si>
  <si>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</si>
  <si>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</si>
  <si>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</si>
  <si>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</si>
  <si>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</si>
  <si>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</si>
  <si>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</si>
  <si>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</si>
  <si>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</si>
  <si>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</si>
  <si>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</si>
  <si>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</si>
  <si>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</si>
  <si>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</si>
  <si>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</si>
  <si>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</si>
  <si>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</si>
  <si>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</si>
  <si>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</si>
  <si>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</si>
  <si>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</si>
  <si>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</si>
  <si>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</si>
  <si>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</si>
  <si>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</si>
  <si>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</si>
  <si>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</si>
  <si>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</si>
  <si>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</si>
  <si>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</si>
  <si>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</si>
  <si>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</si>
  <si>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</si>
  <si>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</si>
  <si>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</si>
  <si>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</si>
  <si>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</si>
  <si>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</si>
  <si>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</si>
  <si>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</si>
  <si>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</si>
  <si>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</si>
  <si>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</si>
  <si>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</si>
  <si>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</si>
  <si>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</si>
  <si>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</si>
  <si>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</si>
  <si>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</si>
  <si>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</si>
  <si>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</si>
  <si>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</si>
  <si>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</si>
  <si>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</si>
  <si>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</si>
  <si>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</si>
  <si>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</si>
  <si>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</si>
  <si>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</si>
  <si>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</si>
  <si>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</si>
  <si>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</si>
  <si>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</si>
  <si>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</si>
  <si>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</si>
  <si>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</si>
  <si>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</si>
  <si>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</si>
  <si>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</si>
  <si>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</si>
  <si>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</si>
  <si>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</si>
  <si>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</si>
  <si>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</si>
  <si>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</si>
  <si>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</si>
  <si>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</si>
  <si>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</si>
  <si>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</si>
  <si>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</si>
  <si>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</si>
  <si>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</si>
  <si>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</si>
  <si>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</si>
  <si>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</si>
  <si>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</si>
  <si>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</si>
  <si>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</si>
  <si>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</si>
  <si>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</si>
  <si>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</si>
  <si>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</si>
  <si>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</si>
  <si>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</si>
  <si>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</si>
  <si>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</si>
  <si>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</si>
  <si>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</si>
  <si>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</si>
  <si>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</si>
  <si>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</si>
  <si>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</si>
  <si>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</si>
  <si>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</si>
  <si>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</si>
  <si>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</si>
  <si>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</si>
  <si>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</si>
  <si>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</si>
  <si>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</si>
  <si>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</si>
  <si>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</si>
  <si>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</si>
  <si>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</si>
  <si>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</si>
  <si>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</si>
  <si>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</si>
  <si>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</si>
  <si>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</si>
  <si>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</si>
  <si>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</si>
  <si>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</si>
  <si>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</si>
  <si>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</si>
  <si>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</si>
  <si>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</si>
  <si>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</si>
  <si>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</si>
  <si>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</si>
  <si>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</si>
  <si>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</si>
  <si>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</si>
  <si>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</si>
  <si>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</si>
  <si>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</si>
  <si>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</si>
  <si>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</si>
  <si>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</si>
  <si>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</si>
  <si>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</si>
  <si>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</si>
  <si>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</si>
  <si>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</si>
  <si>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</si>
  <si>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</si>
  <si>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</si>
  <si>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</si>
  <si>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</si>
  <si>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</si>
  <si>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</si>
  <si>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</si>
  <si>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</si>
  <si>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</si>
  <si>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</si>
  <si>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</si>
  <si>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</si>
  <si>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</si>
  <si>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</si>
  <si>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</si>
  <si>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</si>
  <si>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</si>
  <si>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</si>
  <si>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</si>
  <si>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</si>
  <si>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</si>
  <si>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</si>
  <si>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</si>
  <si>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</si>
  <si>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</si>
  <si>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</si>
  <si>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</si>
  <si>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</si>
  <si>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</si>
  <si>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</si>
  <si>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</si>
  <si>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</si>
  <si>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</si>
  <si>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</si>
  <si>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</si>
  <si>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</si>
  <si>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</si>
  <si>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</si>
  <si>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</si>
  <si>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</si>
  <si>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</si>
  <si>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</si>
  <si>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</si>
  <si>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</si>
  <si>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</si>
  <si>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</si>
  <si>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</si>
  <si>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</si>
  <si>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</si>
  <si>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</si>
  <si>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</si>
  <si>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</si>
  <si>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</si>
  <si>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</si>
  <si>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</si>
  <si>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</si>
  <si>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</si>
  <si>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</si>
  <si>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</si>
  <si>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</si>
  <si>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</si>
  <si>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</si>
  <si>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</si>
  <si>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</si>
  <si>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</si>
  <si>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</si>
  <si>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</si>
  <si>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</si>
  <si>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</si>
  <si>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</si>
  <si>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</si>
  <si>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</si>
  <si>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</si>
  <si>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</si>
  <si>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</si>
  <si>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</si>
  <si>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</si>
  <si>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</si>
  <si>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</si>
  <si>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</si>
  <si>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</si>
  <si>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</si>
  <si>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</si>
  <si>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</si>
  <si>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</si>
  <si>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</si>
  <si>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</si>
  <si>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</si>
  <si>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</si>
  <si>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</si>
  <si>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</si>
  <si>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</si>
  <si>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</si>
  <si>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</si>
  <si>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</si>
  <si>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</si>
  <si>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</si>
  <si>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</si>
  <si>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</si>
  <si>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</si>
  <si>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</si>
  <si>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</si>
  <si>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</si>
  <si>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</si>
  <si>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</si>
  <si>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</si>
  <si>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</si>
  <si>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</si>
  <si>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</si>
  <si>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</si>
  <si>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</si>
  <si>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</si>
  <si>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</si>
  <si>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</si>
  <si>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</si>
  <si>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</si>
  <si>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</si>
  <si>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</si>
  <si>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</si>
  <si>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</si>
  <si>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</si>
  <si>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</si>
  <si>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</si>
  <si>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</si>
  <si>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</si>
  <si>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</si>
  <si>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</si>
  <si>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</si>
  <si>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</si>
  <si>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</si>
  <si>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</si>
  <si>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</si>
  <si>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</si>
  <si>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</si>
  <si>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</si>
  <si>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</si>
  <si>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</si>
  <si>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</si>
  <si>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</si>
  <si>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</si>
  <si>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</si>
  <si>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</si>
  <si>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</si>
  <si>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</si>
  <si>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</si>
  <si>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</si>
  <si>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</si>
  <si>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</si>
  <si>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</si>
  <si>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</si>
  <si>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</si>
  <si>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</si>
  <si>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</si>
  <si>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</si>
  <si>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</si>
  <si>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</si>
  <si>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</si>
  <si>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</si>
  <si>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</si>
  <si>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</si>
  <si>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</si>
  <si>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</si>
  <si>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</si>
  <si>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</si>
  <si>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</si>
  <si>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</si>
  <si>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</si>
  <si>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</si>
  <si>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</si>
  <si>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</si>
  <si>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</si>
  <si>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</si>
  <si>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</si>
  <si>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</si>
  <si>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</si>
  <si>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</si>
  <si>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</si>
  <si>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</si>
  <si>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</si>
  <si>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</si>
  <si>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</si>
  <si>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</si>
  <si>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</si>
  <si>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</si>
  <si>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</si>
  <si>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</si>
  <si>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</si>
  <si>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</si>
  <si>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</si>
  <si>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</si>
  <si>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</si>
  <si>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</si>
  <si>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</si>
  <si>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</si>
  <si>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</si>
  <si>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</si>
  <si>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</si>
  <si>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</si>
  <si>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</si>
  <si>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</si>
  <si>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</si>
  <si>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</si>
  <si>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</si>
  <si>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</si>
  <si>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</si>
  <si>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</si>
  <si>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</si>
  <si>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</si>
  <si>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</si>
  <si>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</si>
  <si>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</si>
  <si>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</si>
  <si>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</si>
  <si>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</si>
  <si>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</si>
  <si>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</si>
  <si>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</si>
  <si>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</si>
  <si>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</si>
  <si>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</si>
  <si>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</si>
  <si>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</si>
  <si>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</si>
  <si>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</si>
  <si>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</si>
  <si>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</si>
  <si>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</si>
  <si>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</si>
  <si>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</si>
  <si>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</si>
  <si>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</si>
  <si>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</si>
  <si>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</si>
  <si>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</si>
  <si>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</si>
  <si>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</si>
  <si>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</si>
  <si>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</si>
  <si>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</si>
  <si>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</si>
  <si>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</si>
  <si>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</si>
  <si>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</si>
  <si>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</si>
  <si>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</si>
  <si>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</si>
  <si>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</si>
  <si>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</si>
  <si>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</si>
  <si>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</si>
  <si>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</si>
  <si>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</si>
  <si>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</si>
  <si>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</si>
  <si>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</si>
  <si>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</si>
  <si>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</si>
  <si>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</si>
  <si>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</si>
  <si>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</si>
  <si>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</si>
  <si>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</si>
  <si>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</si>
  <si>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</si>
  <si>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</si>
  <si>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</si>
  <si>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</si>
  <si>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</si>
  <si>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</si>
  <si>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</si>
  <si>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</si>
  <si>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</si>
  <si>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</si>
  <si>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</si>
  <si>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</si>
  <si>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</si>
  <si>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</si>
  <si>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</si>
  <si>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</si>
  <si>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</si>
  <si>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</si>
  <si>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</si>
  <si>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</si>
  <si>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</si>
  <si>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</si>
  <si>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</si>
  <si>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</si>
  <si>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</si>
  <si>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</si>
  <si>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</si>
  <si>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</si>
  <si>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</si>
  <si>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</si>
  <si>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</si>
  <si>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</si>
  <si>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</si>
  <si>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</si>
  <si>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</si>
  <si>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</si>
  <si>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</si>
  <si>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</si>
  <si>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</si>
  <si>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</si>
  <si>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</si>
  <si>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</si>
  <si>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</si>
  <si>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</si>
  <si>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</si>
  <si>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</si>
  <si>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</si>
  <si>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</si>
  <si>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</si>
  <si>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</si>
  <si>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</si>
  <si>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</si>
  <si>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</si>
  <si>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</si>
  <si>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</si>
  <si>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</si>
  <si>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</si>
  <si>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</si>
  <si>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</si>
  <si>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</si>
  <si>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</si>
  <si>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</si>
  <si>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</si>
  <si>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</si>
  <si>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</si>
  <si>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</si>
  <si>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</si>
  <si>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</si>
  <si>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</si>
  <si>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</si>
  <si>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</si>
  <si>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</si>
  <si>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</si>
  <si>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</si>
  <si>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</si>
  <si>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</si>
  <si>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</si>
  <si>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</si>
  <si>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</si>
  <si>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</si>
  <si>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</si>
  <si>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</si>
  <si>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</si>
  <si>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</si>
  <si>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</si>
  <si>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</si>
  <si>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</si>
  <si>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</si>
  <si>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</si>
  <si>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</si>
  <si>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</si>
  <si>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</si>
  <si>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</si>
  <si>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</si>
  <si>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</si>
  <si>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</si>
  <si>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</si>
  <si>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</si>
  <si>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</si>
  <si>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</si>
  <si>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</si>
  <si>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</si>
  <si>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</si>
  <si>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</si>
  <si>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</si>
  <si>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</si>
  <si>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</si>
  <si>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</si>
  <si>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</si>
  <si>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</si>
  <si>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</si>
  <si>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</si>
  <si>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</si>
  <si>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</si>
  <si>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</si>
  <si>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</si>
  <si>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</si>
  <si>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</si>
  <si>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</si>
  <si>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</si>
  <si>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</si>
  <si>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</si>
  <si>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</si>
  <si>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</si>
  <si>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</si>
  <si>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</si>
  <si>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</si>
  <si>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</si>
  <si>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</si>
  <si>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</si>
  <si>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</si>
  <si>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</si>
  <si>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</si>
  <si>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</si>
  <si>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</si>
  <si>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</si>
  <si>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</si>
  <si>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</si>
  <si>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</si>
  <si>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</si>
  <si>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</si>
  <si>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</si>
  <si>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</si>
  <si>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</si>
  <si>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</si>
  <si>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</si>
  <si>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</si>
  <si>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</si>
  <si>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</si>
  <si>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</si>
  <si>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</si>
  <si>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</si>
  <si>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</si>
  <si>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</si>
  <si>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</si>
  <si>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</si>
  <si>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</si>
  <si>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</si>
  <si>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</si>
  <si>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</si>
  <si>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</si>
  <si>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</si>
  <si>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</si>
  <si>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</si>
  <si>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</si>
  <si>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</si>
  <si>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</si>
  <si>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</si>
  <si>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</si>
  <si>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</si>
  <si>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</si>
  <si>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</si>
  <si>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</si>
  <si>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</si>
  <si>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</si>
  <si>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</si>
  <si>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</si>
  <si>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</si>
  <si>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</si>
  <si>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</si>
  <si>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</si>
  <si>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</si>
  <si>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</si>
  <si>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</si>
  <si>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</si>
  <si>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</si>
  <si>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</si>
  <si>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</si>
  <si>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</si>
  <si>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</si>
  <si>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</si>
  <si>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</si>
  <si>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</si>
  <si>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</si>
  <si>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</si>
  <si>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</si>
  <si>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</si>
  <si>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</si>
  <si>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</si>
  <si>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</si>
  <si>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</si>
  <si>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</si>
  <si>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</si>
  <si>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</si>
  <si>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</si>
  <si>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</si>
  <si>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</si>
  <si>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</si>
  <si>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</si>
  <si>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</si>
  <si>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</si>
  <si>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</si>
  <si>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</si>
  <si>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</si>
  <si>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</si>
  <si>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</si>
  <si>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</si>
  <si>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</si>
  <si>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</si>
  <si>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</si>
  <si>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</si>
  <si>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</si>
  <si>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</si>
  <si>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</si>
  <si>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</si>
  <si>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</si>
  <si>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</si>
  <si>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</si>
  <si>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</si>
  <si>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</si>
  <si>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</si>
  <si>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</si>
  <si>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</si>
  <si>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</si>
  <si>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</si>
  <si>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</si>
  <si>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</si>
  <si>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</si>
  <si>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</si>
  <si>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</si>
  <si>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</si>
  <si>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</si>
  <si>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</si>
  <si>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</si>
  <si>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</si>
  <si>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</si>
  <si>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</si>
  <si>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</si>
  <si>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</si>
  <si>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</si>
  <si>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</si>
  <si>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</si>
  <si>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</si>
  <si>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</si>
  <si>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</si>
  <si>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</si>
  <si>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</si>
  <si>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</si>
  <si>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</si>
  <si>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</si>
  <si>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</si>
  <si>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</si>
  <si>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</si>
  <si>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</si>
  <si>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</si>
  <si>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</si>
  <si>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</si>
  <si>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</si>
  <si>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</si>
  <si>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</si>
  <si>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</si>
  <si>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</si>
  <si>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</si>
  <si>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</si>
  <si>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</si>
  <si>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</si>
  <si>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</si>
  <si>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</si>
  <si>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</si>
  <si>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</si>
  <si>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</si>
  <si>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</si>
  <si>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</si>
  <si>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</si>
  <si>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</si>
  <si>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</si>
  <si>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</si>
  <si>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</si>
  <si>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</si>
  <si>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</si>
  <si>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</si>
  <si>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</si>
  <si>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</si>
  <si>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</si>
  <si>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</si>
  <si>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</si>
  <si>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</si>
  <si>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</si>
  <si>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</si>
  <si>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</si>
  <si>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</si>
  <si>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</si>
  <si>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</si>
  <si>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</si>
  <si>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</si>
  <si>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</si>
  <si>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</si>
  <si>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</si>
  <si>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</si>
  <si>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</si>
  <si>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</si>
  <si>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</si>
  <si>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</si>
  <si>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</si>
  <si>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</si>
  <si>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</si>
  <si>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</si>
  <si>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</si>
  <si>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</si>
  <si>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</si>
  <si>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</si>
  <si>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</si>
  <si>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</si>
  <si>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</si>
  <si>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</si>
  <si>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</si>
  <si>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</si>
  <si>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</si>
  <si>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</si>
  <si>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</si>
  <si>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</si>
  <si>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</si>
  <si>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</si>
  <si>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</si>
  <si>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</si>
  <si>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</si>
  <si>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</si>
  <si>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</si>
  <si>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</si>
  <si>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</si>
  <si>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</si>
  <si>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</si>
  <si>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</si>
  <si>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</si>
  <si>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</si>
  <si>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</si>
  <si>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</si>
  <si>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</si>
  <si>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</si>
  <si>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</si>
  <si>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</si>
  <si>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</si>
  <si>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</si>
  <si>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</si>
  <si>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</si>
  <si>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</si>
  <si>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</si>
  <si>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</si>
  <si>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</si>
  <si>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</si>
  <si>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</si>
  <si>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</si>
  <si>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</si>
  <si>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</si>
  <si>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</si>
  <si>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</si>
  <si>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</si>
  <si>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</si>
  <si>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</si>
  <si>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</si>
  <si>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</si>
  <si>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</si>
  <si>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</si>
  <si>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</si>
  <si>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</si>
  <si>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</si>
  <si>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</si>
  <si>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</si>
  <si>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</si>
  <si>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</si>
  <si>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</si>
  <si>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</si>
  <si>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</si>
  <si>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</si>
  <si>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</si>
  <si>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</si>
  <si>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</si>
  <si>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</si>
  <si>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</si>
  <si>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</si>
  <si>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</si>
  <si>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</si>
  <si>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</si>
  <si>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</si>
  <si>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</si>
  <si>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</si>
  <si>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</si>
  <si>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</si>
  <si>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</si>
  <si>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</si>
  <si>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</si>
  <si>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</si>
  <si>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</si>
  <si>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</si>
  <si>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</si>
  <si>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</si>
  <si>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</si>
  <si>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</si>
  <si>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</si>
  <si>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</si>
  <si>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</si>
  <si>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</si>
  <si>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</si>
  <si>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</si>
  <si>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</si>
  <si>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</si>
  <si>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</si>
  <si>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</si>
  <si>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</si>
  <si>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</si>
  <si>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</si>
  <si>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</si>
  <si>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</si>
  <si>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</si>
  <si>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</si>
  <si>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</si>
  <si>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</si>
  <si>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</si>
  <si>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</si>
  <si>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</si>
  <si>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</si>
  <si>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</si>
  <si>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</si>
  <si>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</si>
  <si>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</si>
  <si>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</si>
  <si>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</si>
  <si>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</si>
  <si>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</si>
  <si>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</si>
  <si>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</si>
  <si>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</si>
  <si>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</si>
  <si>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</si>
  <si>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</si>
  <si>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</si>
  <si>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</si>
  <si>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</si>
  <si>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</si>
  <si>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</si>
  <si>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</si>
  <si>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</si>
  <si>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</si>
  <si>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</si>
  <si>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</si>
  <si>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</si>
  <si>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</si>
  <si>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</si>
  <si>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</si>
  <si>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</si>
  <si>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</si>
  <si>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</si>
  <si>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</si>
  <si>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</si>
  <si>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</si>
  <si>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</si>
  <si>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</si>
  <si>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</si>
  <si>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</si>
  <si>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</si>
  <si>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</si>
  <si>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</si>
  <si>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</si>
  <si>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</si>
  <si>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</si>
  <si>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</si>
  <si>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</si>
  <si>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</si>
  <si>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</si>
  <si>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</si>
  <si>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</si>
  <si>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</si>
  <si>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</si>
  <si>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</si>
  <si>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</si>
  <si>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</si>
  <si>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</si>
  <si>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</si>
  <si>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</si>
  <si>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</si>
  <si>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</si>
  <si>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</si>
  <si>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</si>
  <si>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</si>
  <si>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</si>
  <si>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</si>
  <si>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</si>
  <si>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</si>
  <si>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</si>
  <si>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</si>
  <si>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</si>
  <si>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</si>
  <si>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</si>
  <si>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</si>
  <si>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</si>
  <si>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</si>
  <si>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</si>
  <si>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</si>
  <si>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</si>
  <si>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</si>
  <si>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</si>
  <si>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</si>
  <si>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</si>
  <si>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</si>
  <si>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</si>
  <si>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</si>
  <si>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</si>
  <si>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</si>
  <si>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</si>
  <si>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</si>
  <si>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</si>
  <si>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</si>
  <si>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</si>
  <si>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</si>
  <si>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</si>
  <si>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</si>
  <si>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</si>
  <si>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</si>
  <si>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</si>
  <si>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</si>
  <si>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</si>
  <si>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</si>
  <si>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</si>
  <si>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</si>
  <si>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</si>
  <si>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</si>
  <si>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</si>
  <si>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</si>
  <si>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</si>
  <si>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</si>
  <si>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</si>
  <si>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</si>
  <si>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</si>
  <si>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</si>
  <si>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</si>
  <si>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</si>
  <si>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</si>
  <si>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</si>
  <si>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</si>
  <si>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</si>
  <si>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</si>
  <si>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</si>
  <si>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</si>
  <si>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</si>
  <si>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</si>
  <si>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</si>
  <si>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</si>
  <si>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</si>
  <si>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</si>
  <si>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</si>
  <si>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</si>
  <si>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</si>
  <si>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</si>
  <si>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</si>
  <si>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</si>
  <si>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</si>
  <si>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</si>
  <si>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</si>
  <si>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</si>
  <si>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</si>
  <si>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</si>
  <si>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</si>
  <si>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</si>
  <si>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</si>
  <si>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</si>
  <si>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</si>
  <si>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</si>
  <si>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</si>
  <si>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</si>
  <si>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</si>
  <si>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</si>
  <si>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</si>
  <si>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</si>
  <si>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</si>
  <si>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</si>
  <si>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</si>
  <si>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</si>
  <si>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</si>
  <si>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</si>
  <si>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</si>
  <si>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</si>
  <si>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</si>
  <si>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</si>
  <si>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</si>
  <si>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</si>
  <si>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</si>
  <si>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</si>
  <si>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</si>
  <si>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</si>
  <si>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</si>
  <si>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</si>
  <si>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</si>
  <si>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</si>
  <si>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</si>
  <si>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</si>
  <si>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</si>
  <si>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</si>
  <si>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</si>
  <si>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</si>
  <si>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</si>
  <si>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</si>
  <si>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</si>
  <si>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</si>
  <si>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</si>
  <si>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</si>
  <si>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</si>
  <si>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</si>
  <si>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</si>
  <si>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</si>
  <si>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</si>
  <si>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</si>
  <si>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</si>
  <si>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</si>
  <si>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</si>
  <si>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</si>
  <si>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</si>
  <si>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</si>
  <si>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</si>
  <si>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</si>
  <si>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</si>
  <si>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</si>
  <si>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</si>
  <si>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</si>
  <si>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</si>
  <si>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</si>
  <si>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</si>
  <si>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</si>
  <si>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</si>
  <si>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</si>
  <si>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</si>
  <si>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</si>
  <si>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</si>
  <si>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</si>
  <si>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</si>
  <si>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</si>
  <si>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</si>
  <si>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</si>
  <si>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</si>
  <si>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</si>
  <si>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</si>
  <si>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</si>
  <si>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</si>
  <si>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</si>
  <si>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</si>
  <si>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</si>
  <si>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</si>
  <si>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</si>
  <si>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</si>
  <si>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</si>
  <si>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</si>
  <si>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</si>
  <si>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</si>
  <si>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</si>
  <si>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</si>
  <si>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</si>
  <si>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</si>
  <si>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</si>
  <si>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</si>
  <si>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</si>
  <si>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</si>
  <si>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</si>
  <si>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</si>
  <si>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</si>
  <si>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</si>
  <si>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</si>
  <si>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</si>
  <si>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</si>
  <si>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</si>
  <si>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</si>
  <si>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</si>
  <si>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</si>
  <si>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</si>
  <si>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</si>
  <si>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</si>
  <si>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</si>
  <si>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</si>
  <si>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</si>
  <si>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</si>
  <si>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</si>
  <si>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</si>
  <si>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</si>
  <si>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</si>
  <si>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</si>
  <si>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</si>
  <si>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</si>
  <si>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</si>
  <si>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</si>
  <si>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</si>
  <si>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</si>
  <si>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</si>
  <si>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</si>
  <si>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</si>
  <si>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</si>
  <si>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</si>
  <si>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</si>
  <si>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</si>
  <si>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</si>
  <si>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</si>
  <si>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</si>
  <si>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</si>
  <si>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</si>
  <si>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</si>
  <si>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</si>
  <si>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</si>
  <si>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</si>
  <si>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</si>
  <si>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</si>
  <si>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</si>
  <si>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</si>
  <si>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</si>
  <si>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</si>
  <si>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</si>
  <si>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</si>
  <si>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</si>
  <si>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</si>
  <si>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</si>
  <si>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</si>
  <si>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</si>
  <si>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</si>
  <si>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</si>
  <si>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</si>
  <si>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</si>
  <si>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</si>
  <si>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</si>
  <si>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</si>
  <si>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</si>
  <si>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</si>
  <si>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</si>
  <si>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</si>
  <si>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</si>
  <si>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</si>
  <si>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</si>
  <si>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</si>
  <si>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</si>
  <si>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</si>
  <si>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</si>
  <si>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</si>
  <si>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</si>
  <si>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</si>
  <si>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</si>
  <si>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</si>
  <si>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</si>
  <si>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</si>
  <si>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</si>
  <si>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</si>
  <si>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</si>
  <si>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</si>
  <si>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</si>
  <si>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</si>
  <si>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</si>
  <si>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</si>
  <si>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</si>
  <si>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</si>
  <si>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</si>
  <si>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</si>
  <si>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</si>
  <si>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</si>
  <si>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</si>
  <si>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</si>
  <si>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</si>
  <si>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</si>
  <si>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</si>
  <si>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</si>
  <si>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</si>
  <si>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</si>
  <si>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</si>
  <si>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</si>
  <si>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</si>
  <si>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</si>
  <si>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</si>
  <si>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</si>
  <si>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</si>
  <si>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</si>
  <si>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</si>
  <si>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</si>
  <si>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</si>
  <si>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</si>
  <si>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</si>
  <si>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</si>
  <si>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</si>
  <si>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</si>
  <si>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</si>
  <si>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</si>
  <si>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</si>
  <si>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</si>
  <si>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</si>
  <si>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</si>
  <si>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</si>
  <si>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</si>
  <si>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</si>
  <si>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</si>
  <si>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</si>
  <si>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</si>
  <si>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</si>
  <si>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</si>
  <si>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</si>
  <si>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</si>
  <si>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</si>
  <si>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</si>
  <si>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</si>
  <si>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</si>
  <si>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</si>
  <si>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</si>
  <si>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</si>
  <si>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</si>
  <si>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</si>
  <si>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</si>
  <si>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</si>
  <si>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</si>
  <si>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</si>
  <si>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</si>
  <si>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</si>
  <si>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</si>
  <si>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</si>
  <si>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</si>
  <si>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</si>
  <si>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</si>
  <si>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</si>
  <si>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</si>
  <si>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</si>
  <si>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</si>
  <si>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</si>
  <si>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</si>
  <si>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</si>
  <si>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</si>
  <si>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</si>
  <si>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</si>
  <si>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</si>
  <si>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</si>
  <si>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</si>
  <si>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</si>
  <si>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</si>
  <si>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</si>
  <si>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</si>
  <si>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</si>
  <si>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</si>
  <si>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</si>
  <si>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</si>
  <si>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</si>
  <si>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</si>
  <si>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</si>
  <si>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</si>
  <si>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</si>
  <si>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</si>
  <si>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</si>
  <si>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</si>
  <si>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</si>
  <si>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</si>
  <si>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</si>
  <si>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</si>
  <si>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</si>
  <si>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</si>
  <si>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</si>
  <si>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</si>
  <si>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</si>
  <si>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</si>
  <si>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</si>
  <si>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</si>
  <si>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</si>
  <si>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</si>
  <si>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</si>
  <si>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</si>
  <si>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</si>
  <si>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</si>
  <si>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</si>
  <si>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</si>
  <si>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</si>
  <si>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2021-27-20000083.0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</si>
</sst>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3"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628</v>
      </c>
      <c r="J20" s="144" t="s">
        <v>395</v>
      </c>
      <c r="K20" s="145">
        <v>658428728</v>
      </c>
      <c r="L20" s="146">
        <v>44197</v>
      </c>
      <c r="M20" s="146">
        <v>44561</v>
      </c>
      <c r="N20" s="131">
        <f>+(M20-L20)/30</f>
        <v>12.133333333333333</v>
      </c>
      <c r="O20" s="134"/>
      <c r="U20" s="130"/>
      <c r="V20" s="105">
        <f ca="1">NOW()</f>
        <v>44187.825492476855</v>
      </c>
      <c r="W20" s="105">
        <f ca="1">NOW()</f>
        <v>44187.825492476855</v>
      </c>
    </row>
    <row r="21" spans="1:23" ht="30" customHeight="1" outlineLevel="1" x14ac:dyDescent="0.25">
      <c r="A21" s="9"/>
      <c r="B21" s="71"/>
      <c r="C21" s="5"/>
      <c r="D21" s="5"/>
      <c r="E21" s="5"/>
      <c r="F21" s="5"/>
      <c r="G21" s="5"/>
      <c r="H21" s="70"/>
      <c r="I21" s="143" t="s">
        <v>628</v>
      </c>
      <c r="J21" s="144" t="s">
        <v>658</v>
      </c>
      <c r="K21" s="145">
        <v>0</v>
      </c>
      <c r="L21" s="146">
        <v>44197</v>
      </c>
      <c r="M21" s="146">
        <v>44561</v>
      </c>
      <c r="N21" s="131">
        <f>+(M21-L21)/30</f>
        <v>12.133333333333333</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3.25" hidden="1" x14ac:dyDescent="0.25">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3.25" hidden="1" x14ac:dyDescent="0.25">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19752861.84</v>
      </c>
      <c r="F185" s="92"/>
      <c r="G185" s="93"/>
      <c r="H185" s="88"/>
      <c r="I185" s="90" t="s">
        <v>2627</v>
      </c>
      <c r="J185" s="160">
        <f>+SUM(M179:M183)</f>
        <v>0.02</v>
      </c>
      <c r="K185" s="237" t="s">
        <v>2628</v>
      </c>
      <c r="L185" s="237"/>
      <c r="M185" s="94">
        <f>+J185*(SUM(K20:K35))</f>
        <v>13168574.560000001</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2020-12-23T00:48:52Z</cp:lastPrinted>
  <dcterms:created xsi:type="dcterms:W3CDTF">2020-10-14T21:57:42Z</dcterms:created>
  <dcterms:modified xsi:type="dcterms:W3CDTF">2020-12-23T00:49:43Z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