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<sst xmlns="http://schemas.openxmlformats.org/spreadsheetml/2006/main" count="3044" uniqueCount="2689">
  <si>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</si>
  <si>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</si>
  <si>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</si>
  <si>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</si>
  <si>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</si>
  <si>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</si>
  <si>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</si>
  <si>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</si>
  <si>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</si>
  <si>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</si>
  <si>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</si>
  <si>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</si>
  <si>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</si>
  <si>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</si>
  <si>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</si>
  <si>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</si>
  <si>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</si>
  <si>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</si>
  <si>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</si>
  <si>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</si>
  <si>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</si>
  <si>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</si>
  <si>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</si>
  <si>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</si>
  <si>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</si>
  <si>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</si>
  <si>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</si>
  <si>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</si>
  <si>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</si>
  <si>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</si>
  <si>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</si>
  <si>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</si>
  <si>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</si>
  <si>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</si>
  <si>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</si>
  <si>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</si>
  <si>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</si>
  <si>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</si>
  <si>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</si>
  <si>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</si>
  <si>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</si>
  <si>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</si>
  <si>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</si>
  <si>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</si>
  <si>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</si>
  <si>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</si>
  <si>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</si>
  <si>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</si>
  <si>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</si>
  <si>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</si>
  <si>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</si>
  <si>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</si>
  <si>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</si>
  <si>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</si>
  <si>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</si>
  <si>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</si>
  <si>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</si>
  <si>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</si>
  <si>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</si>
  <si>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</si>
  <si>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</si>
  <si>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</si>
  <si>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</si>
  <si>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</si>
  <si>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</si>
  <si>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</si>
  <si>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</si>
  <si>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</si>
  <si>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</si>
  <si>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</si>
  <si>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</si>
  <si>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</si>
  <si>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</si>
  <si>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</si>
  <si>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</si>
  <si>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</si>
  <si>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</si>
  <si>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</si>
  <si>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</si>
  <si>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</si>
  <si>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</si>
  <si>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</si>
  <si>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</si>
  <si>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</si>
  <si>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</si>
  <si>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</si>
  <si>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</si>
  <si>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</si>
  <si>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</si>
  <si>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</si>
  <si>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</si>
  <si>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</si>
  <si>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</si>
  <si>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</si>
  <si>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</si>
  <si>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</si>
  <si>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</si>
  <si>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</si>
  <si>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</si>
  <si>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</si>
  <si>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</si>
  <si>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</si>
  <si>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</si>
  <si>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</si>
  <si>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</si>
  <si>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</si>
  <si>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</si>
  <si>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</si>
  <si>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</si>
  <si>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</si>
  <si>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</si>
  <si>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</si>
  <si>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</si>
  <si>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</si>
  <si>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</si>
  <si>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</si>
  <si>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</si>
  <si>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</si>
  <si>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</si>
  <si>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</si>
  <si>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</si>
  <si>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</si>
  <si>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</si>
  <si>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</si>
  <si>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</si>
  <si>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</si>
  <si>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</si>
  <si>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</si>
  <si>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</si>
  <si>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</si>
  <si>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</si>
  <si>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</si>
  <si>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</si>
  <si>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</si>
  <si>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</si>
  <si>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</si>
  <si>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</si>
  <si>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</si>
  <si>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</si>
  <si>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</si>
  <si>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</si>
  <si>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</si>
  <si>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</si>
  <si>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</si>
  <si>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</si>
  <si>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</si>
  <si>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</si>
  <si>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</si>
  <si>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</si>
  <si>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</si>
  <si>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</si>
  <si>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</si>
  <si>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</si>
  <si>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</si>
  <si>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</si>
  <si>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</si>
  <si>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</si>
  <si>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</si>
  <si>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</si>
  <si>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</si>
  <si>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</si>
  <si>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</si>
  <si>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</si>
  <si>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</si>
  <si>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</si>
  <si>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</si>
  <si>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</si>
  <si>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</si>
  <si>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</si>
  <si>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</si>
  <si>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</si>
  <si>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</si>
  <si>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</si>
  <si>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</si>
  <si>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</si>
  <si>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</si>
  <si>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</si>
  <si>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</si>
  <si>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</si>
  <si>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</si>
  <si>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</si>
  <si>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</si>
  <si>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</si>
  <si>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</si>
  <si>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</si>
  <si>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</si>
  <si>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</si>
  <si>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</si>
  <si>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</si>
  <si>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</si>
  <si>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</si>
  <si>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</si>
  <si>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</si>
  <si>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</si>
  <si>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</si>
  <si>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</si>
  <si>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</si>
  <si>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</si>
  <si>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</si>
  <si>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</si>
  <si>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</si>
  <si>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</si>
  <si>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</si>
  <si>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</si>
  <si>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</si>
  <si>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</si>
  <si>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</si>
  <si>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</si>
  <si>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</si>
  <si>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</si>
  <si>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</si>
  <si>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</si>
  <si>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</si>
  <si>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</si>
  <si>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</si>
  <si>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</si>
  <si>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</si>
  <si>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</si>
  <si>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</si>
  <si>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</si>
  <si>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</si>
  <si>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</si>
  <si>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</si>
  <si>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</si>
  <si>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</si>
  <si>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</si>
  <si>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</si>
  <si>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</si>
  <si>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</si>
  <si>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</si>
  <si>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</si>
  <si>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</si>
  <si>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</si>
  <si>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</si>
  <si>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</si>
  <si>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</si>
  <si>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</si>
  <si>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</si>
  <si>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</si>
  <si>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</si>
  <si>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</si>
  <si>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</si>
  <si>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</si>
  <si>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</si>
  <si>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</si>
  <si>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</si>
  <si>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</si>
  <si>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</si>
  <si>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</si>
  <si>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</si>
  <si>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</si>
  <si>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</si>
  <si>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</si>
  <si>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</si>
  <si>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</si>
  <si>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</si>
  <si>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</si>
  <si>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</si>
  <si>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</si>
  <si>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</si>
  <si>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</si>
  <si>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</si>
  <si>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</si>
  <si>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</si>
  <si>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</si>
  <si>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</si>
  <si>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</si>
  <si>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</si>
  <si>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</si>
  <si>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</si>
  <si>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</si>
  <si>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</si>
  <si>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</si>
  <si>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</si>
  <si>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</si>
  <si>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</si>
  <si>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</si>
  <si>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</si>
  <si>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</si>
  <si>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</si>
  <si>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</si>
  <si>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</si>
  <si>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</si>
  <si>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</si>
  <si>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</si>
  <si>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</si>
  <si>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</si>
  <si>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</si>
  <si>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</si>
  <si>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</si>
  <si>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</si>
  <si>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</si>
  <si>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</si>
  <si>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</si>
  <si>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</si>
  <si>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</si>
  <si>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</si>
  <si>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</si>
  <si>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</si>
  <si>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</si>
  <si>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</si>
  <si>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</si>
  <si>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</si>
  <si>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</si>
  <si>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</si>
  <si>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</si>
  <si>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</si>
  <si>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</si>
  <si>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</si>
  <si>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</si>
  <si>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</si>
  <si>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</si>
  <si>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</si>
  <si>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</si>
  <si>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</si>
  <si>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</si>
  <si>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</si>
  <si>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</si>
  <si>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</si>
  <si>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</si>
  <si>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</si>
  <si>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</si>
  <si>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</si>
  <si>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</si>
  <si>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</si>
  <si>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</si>
  <si>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</si>
  <si>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</si>
  <si>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</si>
  <si>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</si>
  <si>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</si>
  <si>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</si>
  <si>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</si>
  <si>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</si>
  <si>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</si>
  <si>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</si>
  <si>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</si>
  <si>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</si>
  <si>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</si>
  <si>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</si>
  <si>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</si>
  <si>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</si>
  <si>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</si>
  <si>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</si>
  <si>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</si>
  <si>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</si>
  <si>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</si>
  <si>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</si>
  <si>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</si>
  <si>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</si>
  <si>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</si>
  <si>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</si>
  <si>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</si>
  <si>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</si>
  <si>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</si>
  <si>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</si>
  <si>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</si>
  <si>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</si>
  <si>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</si>
  <si>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</si>
  <si>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</si>
  <si>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</si>
  <si>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</si>
  <si>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</si>
  <si>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</si>
  <si>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</si>
  <si>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</si>
  <si>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</si>
  <si>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</si>
  <si>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</si>
  <si>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</si>
  <si>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</si>
  <si>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</si>
  <si>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</si>
  <si>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</si>
  <si>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</si>
  <si>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</si>
  <si>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</si>
  <si>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</si>
  <si>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</si>
  <si>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</si>
  <si>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</si>
  <si>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</si>
  <si>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</si>
  <si>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</si>
  <si>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</si>
  <si>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</si>
  <si>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</si>
  <si>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</si>
  <si>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</si>
  <si>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</si>
  <si>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</si>
  <si>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</si>
  <si>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</si>
  <si>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</si>
  <si>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</si>
  <si>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</si>
  <si>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</si>
  <si>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</si>
  <si>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</si>
  <si>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</si>
  <si>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</si>
  <si>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</si>
  <si>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</si>
  <si>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</si>
  <si>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</si>
  <si>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</si>
  <si>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</si>
  <si>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</si>
  <si>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</si>
  <si>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</si>
  <si>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</si>
  <si>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</si>
  <si>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</si>
  <si>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</si>
  <si>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</si>
  <si>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</si>
  <si>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</si>
  <si>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</si>
  <si>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</si>
  <si>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</si>
  <si>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</si>
  <si>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</si>
  <si>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</si>
  <si>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</si>
  <si>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</si>
  <si>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</si>
  <si>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</si>
  <si>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</si>
  <si>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</si>
  <si>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</si>
  <si>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</si>
  <si>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</si>
  <si>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</si>
  <si>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</si>
  <si>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</si>
  <si>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</si>
  <si>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</si>
  <si>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</si>
  <si>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</si>
  <si>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</si>
  <si>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</si>
  <si>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</si>
  <si>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</si>
  <si>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</si>
  <si>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</si>
  <si>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</si>
  <si>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</si>
  <si>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</si>
  <si>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</si>
  <si>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</si>
  <si>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</si>
  <si>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</si>
  <si>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</si>
  <si>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</si>
  <si>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</si>
  <si>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</si>
  <si>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</si>
  <si>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</si>
  <si>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</si>
  <si>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</si>
  <si>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</si>
  <si>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</si>
  <si>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</si>
  <si>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</si>
  <si>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</si>
  <si>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</si>
  <si>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</si>
  <si>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</si>
  <si>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</si>
  <si>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</si>
  <si>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</si>
  <si>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</si>
  <si>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</si>
  <si>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</si>
  <si>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</si>
  <si>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</si>
  <si>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</si>
  <si>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</si>
  <si>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</si>
  <si>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</si>
  <si>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</si>
  <si>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</si>
  <si>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</si>
  <si>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</si>
  <si>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</si>
  <si>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</si>
  <si>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</si>
  <si>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</si>
  <si>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</si>
  <si>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</si>
  <si>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</si>
  <si>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</si>
  <si>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</si>
  <si>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</si>
  <si>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</si>
  <si>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</si>
  <si>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</si>
  <si>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</si>
  <si>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</si>
  <si>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</si>
  <si>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</si>
  <si>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</si>
  <si>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</si>
  <si>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</si>
  <si>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</si>
  <si>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</si>
  <si>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</si>
  <si>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</si>
  <si>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</si>
  <si>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</si>
  <si>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</si>
  <si>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</si>
  <si>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</si>
  <si>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</si>
  <si>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</si>
  <si>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</si>
  <si>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</si>
  <si>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</si>
  <si>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</si>
  <si>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</si>
  <si>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</si>
  <si>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</si>
  <si>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</si>
  <si>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</si>
  <si>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</si>
  <si>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</si>
  <si>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</si>
  <si>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</si>
  <si>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</si>
  <si>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</si>
  <si>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</si>
  <si>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</si>
  <si>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</si>
  <si>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</si>
  <si>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</si>
  <si>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</si>
  <si>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</si>
  <si>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</si>
  <si>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</si>
  <si>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</si>
  <si>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</si>
  <si>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</si>
  <si>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</si>
  <si>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</si>
  <si>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</si>
  <si>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</si>
  <si>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</si>
  <si>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</si>
  <si>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</si>
  <si>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</si>
  <si>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</si>
  <si>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</si>
  <si>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</si>
  <si>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</si>
  <si>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</si>
  <si>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</si>
  <si>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</si>
  <si>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</si>
  <si>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</si>
  <si>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</si>
  <si>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</si>
  <si>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</si>
  <si>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</si>
  <si>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</si>
  <si>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</si>
  <si>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</si>
  <si>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</si>
  <si>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</si>
  <si>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</si>
  <si>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</si>
  <si>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</si>
  <si>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</si>
  <si>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</si>
  <si>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</si>
  <si>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</si>
  <si>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</si>
  <si>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</si>
  <si>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</si>
  <si>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</si>
  <si>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</si>
  <si>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</si>
  <si>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</si>
  <si>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</si>
  <si>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</si>
  <si>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</si>
  <si>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</si>
  <si>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</si>
  <si>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</si>
  <si>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</si>
  <si>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</si>
  <si>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</si>
  <si>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</si>
  <si>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</si>
  <si>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</si>
  <si>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</si>
  <si>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</si>
  <si>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</si>
  <si>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</si>
  <si>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</si>
  <si>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</si>
  <si>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</si>
  <si>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</si>
  <si>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</si>
  <si>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</si>
  <si>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</si>
  <si>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</si>
  <si>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</si>
  <si>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</si>
  <si>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</si>
  <si>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</si>
  <si>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</si>
  <si>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</si>
  <si>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</si>
  <si>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</si>
  <si>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</si>
  <si>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</si>
  <si>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</si>
  <si>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</si>
  <si>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</si>
  <si>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</si>
  <si>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</si>
  <si>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</si>
  <si>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</si>
  <si>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</si>
  <si>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</si>
  <si>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</si>
  <si>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</si>
  <si>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</si>
  <si>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</si>
  <si>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</si>
  <si>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</si>
  <si>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</si>
  <si>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</si>
  <si>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</si>
  <si>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</si>
  <si>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</si>
  <si>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</si>
  <si>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</si>
  <si>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</si>
  <si>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</si>
  <si>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</si>
  <si>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</si>
  <si>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</si>
  <si>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</si>
  <si>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</si>
  <si>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</si>
  <si>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</si>
  <si>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</si>
  <si>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</si>
  <si>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</si>
  <si>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</si>
  <si>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</si>
  <si>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</si>
  <si>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</si>
  <si>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</si>
  <si>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</si>
  <si>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</si>
  <si>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</si>
  <si>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</si>
  <si>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</si>
  <si>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</si>
  <si>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</si>
  <si>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</si>
  <si>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</si>
  <si>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</si>
  <si>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</si>
  <si>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</si>
  <si>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</si>
  <si>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</si>
  <si>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</si>
  <si>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</si>
  <si>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</si>
  <si>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</si>
  <si>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</si>
  <si>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</si>
  <si>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</si>
  <si>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</si>
  <si>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</si>
  <si>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</si>
  <si>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</si>
  <si>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</si>
  <si>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</si>
  <si>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</si>
  <si>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</si>
  <si>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</si>
  <si>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</si>
  <si>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</si>
  <si>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</si>
  <si>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</si>
  <si>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</si>
  <si>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</si>
  <si>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</si>
  <si>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</si>
  <si>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</si>
  <si>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</si>
  <si>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</si>
  <si>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</si>
  <si>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</si>
  <si>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</si>
  <si>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</si>
  <si>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</si>
  <si>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</si>
  <si>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</si>
  <si>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</si>
  <si>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</si>
  <si>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</si>
  <si>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</si>
  <si>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</si>
  <si>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</si>
  <si>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</si>
  <si>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</si>
  <si>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</si>
  <si>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</si>
  <si>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</si>
  <si>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</si>
  <si>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</si>
  <si>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</si>
  <si>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</si>
  <si>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</si>
  <si>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</si>
  <si>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</si>
  <si>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</si>
  <si>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</si>
  <si>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</si>
  <si>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</si>
  <si>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</si>
  <si>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</si>
  <si>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</si>
  <si>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</si>
  <si>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</si>
  <si>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</si>
  <si>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</si>
  <si>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</si>
  <si>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</si>
  <si>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</si>
  <si>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</si>
  <si>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</si>
  <si>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</si>
  <si>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</si>
  <si>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</si>
  <si>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</si>
  <si>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</si>
  <si>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</si>
  <si>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</si>
  <si>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</si>
  <si>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</si>
  <si>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</si>
  <si>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</si>
  <si>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</si>
  <si>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</si>
  <si>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</si>
  <si>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</si>
  <si>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</si>
  <si>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</si>
  <si>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</si>
  <si>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</si>
  <si>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</si>
  <si>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</si>
  <si>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</si>
  <si>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</si>
  <si>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</si>
  <si>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</si>
  <si>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</si>
  <si>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</si>
  <si>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</si>
  <si>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</si>
  <si>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</si>
  <si>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</si>
  <si>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</si>
  <si>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</si>
  <si>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</si>
  <si>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</si>
  <si>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</si>
  <si>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</si>
  <si>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</si>
  <si>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</si>
  <si>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</si>
  <si>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</si>
  <si>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</si>
  <si>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</si>
  <si>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</si>
  <si>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</si>
  <si>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</si>
  <si>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</si>
  <si>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</si>
  <si>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</si>
  <si>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</si>
  <si>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</si>
  <si>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</si>
  <si>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</si>
  <si>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</si>
  <si>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</si>
  <si>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</si>
  <si>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</si>
  <si>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</si>
  <si>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</si>
  <si>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</si>
  <si>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</si>
  <si>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</si>
  <si>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</si>
  <si>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</si>
  <si>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</si>
  <si>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</si>
  <si>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</si>
  <si>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</si>
  <si>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</si>
  <si>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</si>
  <si>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</si>
  <si>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</si>
  <si>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</si>
  <si>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</si>
  <si>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</si>
  <si>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</si>
  <si>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</si>
  <si>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</si>
  <si>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</si>
  <si>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</si>
  <si>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</si>
  <si>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</si>
  <si>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</si>
  <si>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</si>
  <si>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</si>
  <si>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</si>
  <si>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</si>
  <si>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</si>
  <si>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</si>
  <si>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</si>
  <si>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</si>
  <si>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</si>
  <si>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</si>
  <si>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</si>
  <si>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</si>
  <si>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</si>
  <si>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</si>
  <si>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</si>
  <si>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</si>
  <si>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</si>
  <si>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</si>
  <si>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</si>
  <si>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</si>
  <si>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</si>
  <si>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</si>
  <si>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</si>
  <si>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</si>
  <si>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</si>
  <si>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</si>
  <si>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</si>
  <si>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</si>
  <si>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</si>
  <si>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</si>
  <si>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</si>
  <si>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</si>
  <si>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</si>
  <si>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</si>
  <si>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</si>
  <si>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</si>
  <si>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</si>
  <si>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</si>
  <si>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</si>
  <si>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</si>
  <si>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</si>
  <si>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</si>
  <si>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</si>
  <si>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</si>
  <si>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</si>
  <si>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</si>
  <si>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</si>
  <si>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</si>
  <si>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</si>
  <si>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</si>
  <si>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</si>
  <si>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</si>
  <si>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</si>
  <si>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</si>
  <si>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</si>
  <si>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</si>
  <si>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</si>
  <si>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</si>
  <si>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</si>
  <si>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</si>
  <si>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</si>
  <si>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</si>
  <si>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</si>
  <si>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</si>
  <si>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</si>
  <si>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</si>
  <si>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</si>
  <si>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</si>
  <si>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</si>
  <si>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</si>
  <si>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</si>
  <si>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</si>
  <si>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</si>
  <si>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</si>
  <si>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</si>
  <si>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</si>
  <si>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</si>
  <si>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</si>
  <si>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</si>
  <si>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</si>
  <si>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</si>
  <si>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</si>
  <si>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</si>
  <si>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</si>
  <si>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</si>
  <si>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</si>
  <si>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</si>
  <si>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</si>
  <si>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</si>
  <si>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</si>
  <si>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</si>
  <si>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</si>
  <si>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</si>
  <si>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</si>
  <si>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</si>
  <si>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</si>
  <si>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</si>
  <si>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</si>
  <si>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</si>
  <si>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</si>
  <si>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</si>
  <si>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</si>
  <si>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</si>
  <si>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</si>
  <si>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</si>
  <si>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</si>
  <si>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</si>
  <si>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</si>
  <si>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</si>
  <si>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</si>
  <si>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</si>
  <si>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</si>
  <si>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</si>
  <si>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</si>
  <si>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</si>
  <si>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</si>
  <si>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</si>
  <si>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</si>
  <si>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</si>
  <si>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</si>
  <si>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</si>
  <si>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</si>
  <si>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</si>
  <si>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</si>
  <si>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</si>
  <si>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</si>
  <si>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</si>
  <si>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</si>
  <si>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</si>
  <si>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</si>
  <si>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</si>
  <si>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</si>
  <si>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</si>
  <si>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</si>
  <si>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</si>
  <si>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</si>
  <si>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</si>
  <si>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</si>
  <si>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</si>
  <si>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</si>
  <si>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</si>
  <si>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</si>
  <si>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</si>
  <si>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</si>
  <si>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</si>
  <si>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</si>
  <si>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</si>
  <si>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</si>
  <si>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</si>
  <si>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</si>
  <si>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</si>
  <si>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</si>
  <si>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</si>
  <si>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</si>
  <si>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</si>
  <si>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</si>
  <si>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</si>
  <si>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</si>
  <si>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</si>
  <si>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</si>
  <si>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</si>
  <si>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</si>
  <si>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</si>
  <si>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</si>
  <si>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</si>
  <si>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</si>
  <si>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</si>
  <si>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</si>
  <si>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</si>
  <si>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</si>
  <si>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</si>
  <si>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</si>
  <si>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</si>
  <si>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</si>
  <si>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</si>
  <si>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</si>
  <si>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</si>
  <si>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</si>
  <si>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</si>
  <si>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</si>
  <si>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</si>
  <si>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</si>
  <si>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</si>
  <si>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</si>
  <si>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</si>
  <si>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</si>
  <si>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</si>
  <si>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</si>
  <si>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</si>
  <si>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</si>
  <si>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</si>
  <si>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</si>
  <si>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</si>
  <si>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</si>
  <si>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</si>
  <si>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</si>
  <si>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</si>
  <si>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</si>
  <si>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</si>
  <si>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</si>
  <si>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</si>
  <si>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</si>
  <si>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</si>
  <si>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</si>
  <si>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</si>
  <si>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</si>
  <si>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</si>
  <si>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</si>
  <si>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</si>
  <si>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</si>
  <si>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</si>
  <si>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</si>
  <si>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</si>
  <si>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</si>
  <si>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</si>
  <si>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</si>
  <si>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</si>
  <si>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</si>
  <si>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</si>
  <si>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</si>
  <si>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</si>
  <si>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</si>
  <si>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</si>
  <si>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</si>
  <si>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</si>
  <si>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</si>
  <si>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</si>
  <si>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</si>
  <si>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</si>
  <si>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</si>
  <si>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</si>
  <si>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</si>
  <si>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</si>
  <si>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</si>
  <si>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</si>
  <si>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</si>
  <si>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</si>
  <si>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</si>
  <si>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</si>
  <si>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</si>
  <si>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</si>
  <si>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</si>
  <si>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</si>
  <si>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</si>
  <si>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</si>
  <si>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</si>
  <si>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</si>
  <si>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</si>
  <si>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</si>
  <si>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</si>
  <si>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</si>
  <si>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</si>
  <si>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</si>
  <si>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</si>
  <si>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</si>
  <si>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</si>
  <si>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</si>
  <si>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</si>
  <si>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</si>
  <si>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</si>
  <si>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</si>
  <si>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</si>
  <si>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</si>
  <si>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</si>
  <si>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</si>
  <si>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</si>
  <si>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</si>
  <si>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</si>
  <si>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</si>
  <si>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</si>
  <si>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</si>
  <si>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</si>
  <si>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</si>
  <si>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</si>
  <si>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</si>
  <si>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</si>
  <si>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</si>
  <si>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</si>
  <si>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</si>
  <si>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</si>
  <si>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</si>
  <si>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</si>
  <si>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</si>
  <si>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</si>
  <si>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</si>
  <si>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</si>
  <si>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</si>
  <si>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</si>
  <si>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</si>
  <si>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</si>
  <si>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</si>
  <si>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</si>
  <si>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</si>
  <si>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</si>
  <si>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</si>
  <si>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</si>
  <si>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</si>
  <si>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</si>
  <si>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</si>
  <si>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</si>
  <si>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</si>
  <si>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</si>
  <si>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</si>
  <si>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</si>
  <si>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</si>
  <si>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</si>
  <si>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</si>
  <si>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</si>
  <si>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</si>
  <si>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</si>
  <si>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</si>
  <si>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</si>
  <si>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</si>
  <si>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</si>
  <si>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</si>
  <si>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</si>
  <si>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</si>
  <si>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</si>
  <si>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</si>
  <si>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</si>
  <si>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</si>
  <si>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</si>
  <si>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</si>
  <si>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</si>
  <si>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</si>
  <si>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</si>
  <si>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</si>
  <si>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</si>
  <si>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</si>
  <si>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</si>
  <si>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</si>
  <si>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</si>
  <si>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</si>
  <si>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</si>
  <si>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</si>
  <si>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</si>
  <si>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</si>
  <si>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</si>
  <si>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</si>
  <si>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</si>
  <si>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</si>
  <si>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</si>
  <si>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</si>
  <si>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</si>
  <si>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</si>
  <si>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</si>
  <si>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</si>
  <si>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</si>
  <si>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</si>
  <si>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</si>
  <si>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</si>
  <si>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</si>
  <si>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</si>
  <si>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</si>
  <si>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</si>
  <si>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</si>
  <si>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</si>
  <si>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</si>
  <si>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</si>
  <si>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</si>
  <si>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</si>
  <si>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</si>
  <si>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</si>
  <si>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</si>
  <si>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</si>
  <si>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</si>
  <si>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</si>
  <si>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</si>
  <si>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</si>
  <si>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</si>
  <si>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</si>
  <si>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</si>
  <si>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</si>
  <si>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</si>
  <si>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</si>
  <si>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</si>
  <si>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</si>
  <si>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</si>
  <si>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</si>
  <si>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</si>
  <si>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</si>
  <si>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</si>
  <si>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</si>
  <si>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</si>
  <si>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</si>
  <si>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</si>
  <si>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</si>
  <si>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</si>
  <si>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</si>
  <si>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</si>
  <si>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</si>
  <si>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</si>
  <si>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</si>
  <si>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</si>
  <si>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</si>
  <si>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</si>
  <si>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</si>
  <si>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</si>
  <si>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</si>
  <si>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</si>
  <si>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</si>
  <si>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</si>
  <si>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</si>
  <si>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</si>
  <si>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</si>
  <si>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</si>
  <si>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</si>
  <si>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</si>
  <si>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</si>
  <si>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</si>
  <si>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</si>
  <si>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</si>
  <si>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</si>
  <si>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</si>
  <si>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</si>
  <si>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</si>
  <si>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</si>
  <si>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</si>
  <si>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</si>
  <si>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</si>
  <si>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</si>
  <si>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</si>
  <si>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</si>
  <si>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</si>
  <si>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</si>
  <si>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</si>
  <si>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</si>
  <si>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</si>
  <si>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</si>
  <si>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</si>
  <si>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</si>
  <si>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</si>
  <si>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</si>
  <si>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</si>
  <si>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</si>
  <si>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</si>
  <si>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</si>
  <si>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</si>
  <si>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</si>
  <si>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</si>
  <si>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</si>
  <si>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</si>
  <si>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</si>
  <si>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</si>
  <si>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</si>
  <si>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</si>
  <si>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</si>
  <si>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</si>
  <si>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</si>
  <si>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</si>
  <si>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</si>
  <si>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</si>
  <si>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</si>
  <si>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</si>
  <si>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</si>
  <si>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</si>
  <si>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</si>
  <si>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</si>
  <si>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</si>
  <si>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</si>
  <si>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</si>
  <si>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</si>
  <si>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</si>
  <si>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</si>
  <si>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</si>
  <si>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</si>
  <si>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</si>
  <si>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</si>
  <si>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</si>
  <si>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</si>
  <si>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</si>
  <si>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</si>
  <si>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</si>
  <si>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</si>
  <si>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</si>
  <si>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</si>
  <si>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</si>
  <si>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</si>
  <si>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</si>
  <si>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</si>
  <si>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</si>
  <si>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</si>
  <si>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</si>
  <si>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</si>
  <si>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</si>
  <si>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</si>
  <si>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</si>
  <si>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</si>
  <si>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</si>
  <si>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</si>
  <si>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</si>
  <si>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</si>
  <si>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</si>
  <si>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</si>
  <si>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</si>
  <si>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</si>
  <si>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</si>
  <si>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</si>
  <si>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</si>
  <si>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</si>
  <si>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</si>
  <si>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</si>
  <si>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</si>
  <si>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</si>
  <si>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</si>
  <si>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</si>
  <si>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</si>
  <si>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</si>
  <si>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</si>
  <si>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</si>
  <si>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</si>
  <si>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</si>
  <si>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</si>
  <si>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</si>
  <si>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</si>
  <si>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</si>
  <si>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</si>
  <si>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</si>
  <si>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</si>
  <si>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</si>
  <si>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</si>
  <si>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</si>
  <si>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</si>
  <si>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</si>
  <si>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</si>
  <si>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</si>
  <si>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</si>
  <si>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</si>
  <si>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</si>
  <si>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</si>
  <si>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</si>
  <si>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</si>
  <si>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</si>
  <si>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</si>
  <si>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</si>
  <si>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</si>
  <si>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</si>
  <si>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</si>
  <si>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</si>
  <si>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</si>
  <si>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</si>
  <si>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</si>
  <si>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</si>
  <si>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</si>
  <si>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</si>
  <si>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</si>
  <si>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</si>
  <si>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</si>
  <si>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</si>
  <si>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</si>
  <si>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</si>
  <si>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</si>
  <si>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</si>
  <si>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</si>
  <si>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</si>
  <si>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</si>
  <si>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</si>
  <si>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</si>
  <si>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</si>
  <si>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</si>
  <si>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</si>
  <si>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</si>
  <si>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</si>
  <si>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</si>
  <si>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</si>
  <si>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</si>
  <si>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</si>
  <si>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</si>
  <si>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</si>
  <si>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</si>
  <si>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</si>
  <si>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</si>
  <si>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</si>
  <si>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</si>
  <si>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</si>
  <si>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</si>
  <si>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</si>
  <si>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</si>
  <si>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</si>
  <si>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</si>
  <si>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</si>
  <si>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</si>
  <si>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</si>
  <si>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</si>
  <si>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</si>
  <si>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</si>
  <si>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</si>
  <si>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</si>
  <si>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</si>
  <si>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</si>
  <si>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</si>
  <si>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</si>
  <si>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</si>
  <si>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</si>
  <si>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</si>
  <si>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</si>
  <si>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</si>
  <si>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</si>
  <si>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</si>
  <si>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</si>
  <si>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</si>
  <si>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</si>
  <si>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</si>
  <si>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</si>
  <si>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</si>
  <si>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</si>
  <si>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</si>
  <si>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</si>
  <si>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</si>
  <si>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</si>
  <si>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</si>
  <si>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</si>
  <si>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</si>
  <si>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</si>
  <si>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</si>
  <si>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</si>
  <si>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</si>
  <si>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</si>
  <si>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</si>
  <si>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</si>
  <si>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</si>
  <si>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</si>
  <si>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</si>
  <si>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</si>
  <si>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</si>
  <si>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</si>
  <si>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</si>
  <si>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</si>
  <si>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</si>
  <si>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</si>
  <si>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</si>
  <si>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</si>
  <si>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</si>
  <si>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</si>
  <si>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</si>
  <si>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</si>
  <si>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</si>
  <si>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</si>
  <si>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</si>
  <si>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</si>
  <si>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</si>
  <si>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</si>
  <si>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</si>
  <si>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</si>
  <si>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</si>
  <si>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</si>
  <si>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</si>
  <si>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</si>
  <si>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</si>
  <si>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</si>
  <si>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</si>
  <si>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</si>
  <si>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</si>
  <si>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</si>
  <si>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</si>
  <si>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</si>
  <si>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</si>
  <si>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</si>
  <si>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</si>
  <si>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</si>
  <si>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</si>
  <si>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</si>
  <si>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</si>
  <si>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</si>
  <si>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</si>
  <si>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</si>
  <si>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</si>
  <si>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</si>
  <si>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</si>
  <si>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</si>
  <si>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</si>
  <si>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</si>
  <si>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</si>
  <si>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</si>
  <si>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</si>
  <si>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</si>
  <si>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</si>
  <si>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</si>
  <si>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</si>
  <si>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</si>
  <si>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</si>
  <si>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</si>
  <si>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</si>
  <si>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</si>
  <si>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</si>
  <si>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</si>
  <si>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</si>
  <si>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</si>
  <si>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</si>
  <si>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</si>
  <si>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</si>
  <si>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</si>
  <si>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</si>
  <si>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</si>
  <si>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</si>
  <si>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</si>
  <si>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</si>
  <si>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</si>
  <si>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</si>
  <si>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</si>
  <si>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</si>
  <si>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</si>
  <si>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</si>
  <si>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</si>
  <si>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</si>
  <si>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</si>
  <si>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</si>
  <si>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</si>
  <si>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</si>
  <si>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</si>
  <si>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</si>
  <si>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</si>
  <si>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</si>
  <si>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</si>
  <si>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</si>
  <si>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</si>
  <si>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</si>
  <si>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</si>
  <si>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</si>
  <si>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</si>
  <si>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</si>
  <si>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</si>
  <si>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</si>
  <si>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</si>
  <si>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</si>
  <si>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</si>
  <si>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</si>
  <si>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</si>
  <si>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</si>
  <si>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</si>
  <si>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</si>
  <si>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</si>
  <si>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</si>
  <si>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</si>
  <si>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</si>
  <si>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</si>
  <si>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</si>
  <si>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</si>
  <si>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</si>
  <si>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</si>
  <si>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</si>
  <si>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</si>
  <si>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</si>
  <si>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</si>
  <si>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</si>
  <si>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</si>
  <si>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</si>
  <si>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</si>
  <si>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</si>
  <si>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</si>
  <si>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</si>
  <si>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</si>
  <si>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</si>
  <si>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</si>
  <si>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</si>
  <si>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</si>
  <si>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</si>
  <si>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</si>
  <si>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</si>
  <si>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</si>
  <si>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</si>
  <si>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</si>
  <si>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</si>
  <si>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</si>
  <si>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</si>
  <si>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</si>
  <si>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</si>
  <si>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</si>
  <si>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</si>
  <si>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</si>
  <si>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</si>
  <si>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</si>
  <si>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</si>
  <si>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</si>
  <si>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</si>
  <si>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</si>
  <si>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</si>
  <si>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</si>
  <si>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</si>
  <si>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</si>
  <si>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</si>
  <si>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</si>
  <si>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</si>
  <si>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</si>
  <si>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</si>
  <si>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</si>
  <si>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</si>
  <si>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</si>
  <si>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</si>
  <si>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</si>
  <si>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</si>
  <si>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</si>
  <si>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</si>
  <si>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</si>
  <si>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</si>
  <si>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</si>
  <si>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</si>
  <si>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</si>
  <si>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</si>
  <si>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</si>
  <si>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</si>
  <si>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</si>
  <si>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</si>
  <si>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</si>
  <si>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</si>
  <si>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</si>
  <si>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</si>
  <si>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</si>
  <si>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</si>
  <si>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</si>
  <si>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</si>
  <si>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</si>
  <si>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</si>
  <si>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</si>
  <si>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</si>
  <si>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</si>
  <si>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</si>
  <si>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</si>
  <si>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</si>
  <si>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</si>
  <si>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</si>
  <si>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</si>
  <si>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</si>
  <si>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</si>
  <si>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</si>
  <si>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</si>
  <si>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</si>
  <si>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</si>
  <si>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</si>
  <si>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</si>
  <si>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</si>
  <si>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</si>
  <si>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</si>
  <si>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</si>
  <si>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</si>
  <si>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</si>
  <si>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</si>
  <si>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</si>
  <si>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</si>
  <si>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</si>
  <si>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</si>
  <si>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</si>
  <si>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</si>
  <si>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</si>
  <si>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</si>
  <si>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</si>
  <si>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</si>
  <si>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</si>
  <si>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</si>
  <si>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</si>
  <si>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</si>
  <si>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</si>
  <si>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</si>
  <si>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</si>
  <si>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</si>
  <si>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</si>
  <si>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</si>
  <si>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</si>
  <si>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</si>
  <si>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</si>
  <si>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</si>
  <si>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</si>
  <si>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</si>
  <si>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</si>
  <si>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</si>
  <si>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</si>
  <si>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</si>
  <si>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</si>
  <si>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</si>
  <si>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</si>
  <si>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</si>
  <si>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</si>
  <si>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</si>
  <si>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</si>
  <si>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</si>
  <si>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</si>
  <si>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</si>
  <si>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</si>
  <si>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</si>
  <si>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</si>
  <si>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</si>
  <si>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</si>
  <si>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</si>
  <si>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</si>
  <si>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</si>
  <si>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</si>
  <si>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</si>
  <si>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</si>
  <si>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</si>
  <si>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</si>
  <si>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</si>
  <si>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</si>
  <si>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</si>
  <si>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</si>
  <si>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</si>
  <si>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</si>
  <si>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</si>
  <si>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</si>
  <si>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</si>
  <si>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</si>
  <si>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</si>
  <si>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</si>
  <si>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</si>
  <si>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</si>
  <si>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</si>
  <si>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</si>
  <si>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</si>
  <si>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</si>
  <si>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</si>
  <si>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</si>
  <si>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</si>
  <si>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</si>
  <si>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</si>
  <si>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</si>
  <si>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</si>
  <si>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</si>
  <si>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</si>
  <si>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</si>
  <si>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</si>
  <si>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</si>
  <si>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</si>
  <si>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</si>
  <si>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</si>
  <si>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</si>
  <si>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</si>
  <si>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</si>
  <si>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</si>
  <si>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</si>
  <si>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</si>
  <si>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</si>
  <si>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</si>
  <si>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</si>
  <si>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</si>
  <si>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</si>
  <si>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</si>
  <si>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</si>
  <si>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</si>
  <si>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</si>
  <si>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</si>
  <si>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</si>
  <si>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</si>
  <si>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</si>
  <si>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</si>
  <si>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</si>
  <si>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</si>
  <si>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</si>
  <si>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</si>
  <si>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</si>
  <si>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</si>
  <si>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</si>
  <si>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</si>
  <si>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</si>
  <si>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</si>
  <si>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</si>
  <si>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</si>
  <si>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</si>
  <si>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</si>
  <si>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</si>
  <si>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</si>
  <si>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</si>
  <si>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</si>
  <si>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</si>
  <si>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</si>
  <si>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</si>
  <si>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</si>
  <si>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</si>
  <si>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</si>
  <si>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</si>
  <si>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</si>
  <si>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</si>
  <si>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</si>
  <si>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</si>
  <si>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</si>
  <si>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</si>
  <si>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</si>
  <si>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</si>
  <si>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</si>
  <si>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</si>
  <si>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</si>
  <si>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</si>
  <si>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</si>
  <si>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</si>
  <si>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</si>
  <si>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</si>
  <si>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</si>
  <si>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</si>
  <si>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</si>
  <si>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</si>
  <si>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</si>
  <si>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</si>
  <si>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</si>
  <si>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</si>
  <si>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</si>
  <si>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</si>
  <si>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</si>
  <si>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</si>
  <si>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</si>
  <si>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</si>
  <si>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</si>
  <si>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</si>
  <si>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</si>
  <si>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</si>
  <si>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</si>
  <si>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</si>
  <si>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</si>
  <si>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</si>
  <si>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</si>
  <si>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</si>
  <si>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</si>
  <si>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</si>
  <si>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</si>
  <si>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</si>
  <si>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</si>
  <si>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</si>
  <si>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</si>
  <si>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</si>
  <si>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</si>
  <si>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</si>
  <si>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</si>
  <si>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</si>
  <si>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</si>
  <si>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</si>
  <si>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</si>
  <si>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</si>
  <si>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</si>
  <si>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</si>
  <si>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</si>
  <si>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</si>
  <si>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</si>
  <si>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</si>
  <si>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</si>
  <si>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</si>
  <si>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</si>
  <si>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</si>
  <si>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</si>
  <si>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</si>
  <si>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</si>
  <si>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</si>
  <si>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</si>
  <si>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</si>
  <si>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</si>
  <si>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</si>
  <si>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</si>
  <si>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</si>
  <si>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</si>
  <si>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</si>
  <si>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</si>
  <si>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</si>
  <si>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</si>
  <si>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</si>
  <si>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</si>
  <si>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</si>
  <si>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</si>
  <si>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</si>
  <si>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</si>
  <si>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</si>
  <si>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</si>
  <si>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</si>
  <si>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</si>
  <si>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</si>
  <si>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</si>
  <si>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</si>
  <si>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</si>
  <si>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</si>
  <si>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</si>
  <si>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</si>
  <si>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</si>
  <si>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</si>
  <si>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</si>
  <si>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</si>
  <si>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</si>
  <si>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</si>
  <si>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</si>
  <si>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</si>
  <si>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</si>
  <si>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</si>
  <si>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</si>
  <si>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</si>
  <si>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</si>
  <si>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</si>
  <si>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</si>
  <si>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</si>
  <si>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</si>
  <si>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</si>
  <si>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</si>
  <si>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</si>
  <si>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</si>
  <si>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</si>
  <si>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</si>
  <si>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</si>
  <si>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</si>
  <si>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</si>
  <si>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</si>
  <si>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</si>
  <si>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</si>
  <si>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</si>
  <si>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</si>
  <si>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</si>
  <si>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</si>
  <si>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</si>
  <si>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</si>
  <si>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</si>
  <si>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</si>
  <si>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</si>
  <si>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</si>
  <si>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</si>
  <si>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</si>
  <si>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</si>
  <si>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</si>
  <si>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</si>
  <si>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</si>
  <si>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</si>
  <si>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</si>
  <si>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</si>
  <si>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</si>
  <si>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</si>
  <si>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</si>
  <si>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</si>
  <si>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</si>
  <si>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</si>
  <si>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</si>
  <si>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</si>
  <si>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</si>
  <si>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</si>
  <si>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</si>
  <si>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</si>
  <si>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</si>
  <si>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</si>
  <si>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</si>
  <si>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</si>
  <si>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</si>
  <si>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</si>
  <si>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</si>
  <si>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</si>
  <si>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</si>
  <si>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</si>
  <si>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</si>
  <si>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</si>
  <si>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</si>
  <si>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</si>
  <si>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</si>
  <si>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</si>
  <si>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</si>
  <si>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</si>
  <si>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</si>
  <si>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</si>
  <si>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</si>
  <si>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</si>
  <si>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</si>
  <si>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</si>
  <si>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</si>
  <si>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</si>
  <si>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</si>
  <si>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</si>
  <si>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</si>
  <si>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</si>
  <si>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</si>
  <si>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</si>
  <si>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</si>
  <si>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</si>
  <si>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</si>
  <si>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</si>
  <si>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</si>
  <si>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</si>
  <si>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</si>
  <si>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</si>
  <si>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</si>
  <si>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</si>
  <si>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</si>
  <si>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</si>
  <si>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</si>
  <si>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</si>
  <si>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</si>
  <si>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</si>
  <si>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</si>
  <si>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</si>
  <si>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</si>
  <si>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</si>
  <si>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</si>
  <si>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</si>
  <si>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</si>
  <si>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</si>
  <si>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</si>
  <si>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</si>
  <si>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</si>
  <si>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</si>
  <si>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</si>
  <si>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</si>
  <si>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</si>
  <si>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</si>
  <si>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</si>
  <si>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</si>
  <si>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</si>
  <si>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</si>
  <si>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</si>
  <si>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</si>
  <si>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</si>
  <si>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</si>
  <si>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</si>
  <si>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</si>
  <si>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</si>
  <si>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</si>
  <si>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</si>
  <si>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</si>
  <si>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</si>
  <si>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</si>
  <si>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</si>
  <si>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</si>
  <si>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</si>
  <si>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</si>
  <si>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</si>
  <si>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</si>
  <si>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</si>
  <si>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</si>
  <si>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</si>
  <si>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</si>
  <si>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</si>
  <si>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</si>
  <si>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</si>
  <si>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</si>
  <si>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</si>
  <si>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</si>
  <si>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</si>
  <si>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</si>
  <si>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</si>
  <si>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</si>
  <si>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</si>
  <si>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</si>
  <si>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</si>
  <si>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</si>
  <si>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</si>
  <si>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</si>
  <si>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</si>
  <si>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</si>
  <si>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</si>
  <si>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</si>
  <si>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</si>
  <si>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</si>
  <si>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</si>
  <si>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</si>
  <si>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</si>
  <si>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</si>
  <si>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</si>
  <si>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</si>
  <si>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</si>
  <si>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</si>
  <si>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</si>
  <si>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</si>
  <si>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</si>
  <si>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</si>
  <si>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</si>
  <si>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</si>
  <si>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</si>
  <si>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</si>
  <si>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</si>
  <si>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</si>
  <si>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</si>
  <si>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</si>
  <si>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</si>
  <si>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</si>
  <si>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</si>
  <si>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</si>
  <si>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</si>
  <si>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</si>
  <si>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</si>
  <si>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</si>
  <si>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</si>
  <si>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</si>
  <si>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</si>
  <si>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</si>
  <si>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</si>
  <si>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</si>
  <si>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</si>
  <si>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</si>
  <si>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</si>
  <si>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</si>
  <si>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</si>
  <si>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</si>
  <si>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</si>
  <si>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</si>
  <si>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</si>
  <si>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</si>
  <si>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</si>
  <si>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</si>
  <si>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</si>
  <si>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</si>
  <si>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</si>
  <si>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</si>
  <si>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</si>
  <si>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</si>
  <si>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</si>
  <si>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</si>
  <si>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</si>
  <si>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</si>
  <si>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</si>
  <si>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</si>
  <si>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</si>
  <si>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</si>
  <si>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</si>
  <si>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</si>
  <si>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</si>
  <si>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</si>
  <si>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</si>
  <si>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</si>
  <si>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</si>
  <si>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</si>
  <si>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</si>
  <si>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</si>
  <si>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</si>
  <si>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</si>
  <si>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</si>
  <si>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</si>
  <si>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</si>
  <si>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</si>
  <si>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</si>
  <si>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</si>
  <si>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</si>
  <si>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</si>
  <si>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</si>
  <si>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</si>
  <si>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</si>
  <si>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</si>
  <si>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</si>
  <si>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</si>
  <si>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</si>
  <si>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</si>
  <si>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</si>
  <si>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</si>
  <si>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</si>
  <si>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</si>
  <si>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</si>
  <si>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</si>
  <si>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</si>
  <si>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</si>
  <si>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</si>
  <si>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</si>
  <si>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</si>
  <si>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</si>
  <si>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</si>
  <si>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</si>
  <si>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</si>
  <si>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</si>
  <si>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</si>
  <si>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</si>
  <si>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</si>
  <si>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</si>
  <si>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</si>
  <si>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</si>
  <si>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</si>
  <si>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</si>
  <si>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</si>
  <si>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</si>
  <si>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</si>
  <si>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</si>
  <si>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</si>
  <si>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</si>
  <si>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</si>
  <si>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</si>
  <si>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</si>
  <si>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</si>
  <si>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</si>
  <si>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</si>
  <si>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</si>
  <si>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</si>
  <si>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</si>
  <si>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</si>
  <si>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</si>
  <si>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</si>
  <si>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</si>
  <si>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</si>
  <si>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</si>
  <si>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</si>
  <si>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</si>
  <si>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</si>
  <si>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</si>
  <si>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</si>
  <si>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</si>
  <si>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</si>
  <si>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</si>
  <si>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</si>
  <si>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</si>
  <si>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</si>
  <si>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</si>
  <si>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</si>
  <si>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</si>
  <si>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</si>
  <si>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</si>
  <si>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</si>
  <si>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</si>
  <si>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</si>
  <si>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</si>
  <si>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</si>
  <si>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</si>
  <si>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</si>
  <si>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</si>
  <si>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</si>
  <si>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</si>
  <si>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</si>
  <si>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</si>
  <si>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</si>
  <si>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</si>
  <si>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</si>
  <si>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</si>
  <si>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</si>
  <si>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</si>
  <si>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</si>
  <si>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</si>
  <si>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</si>
  <si>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</si>
  <si>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</si>
  <si>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</si>
  <si>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</si>
  <si>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</si>
  <si>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</si>
  <si>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</si>
  <si>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</si>
  <si>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</si>
  <si>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</si>
  <si>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</si>
  <si>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</si>
  <si>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</si>
  <si>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</si>
  <si>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</si>
  <si>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</si>
  <si>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</si>
  <si>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</si>
  <si>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</si>
  <si>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</si>
  <si>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</si>
  <si>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</si>
  <si>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</si>
  <si>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</si>
  <si>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</si>
  <si>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</si>
  <si>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</si>
  <si>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</si>
  <si>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</si>
  <si>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</si>
  <si>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</si>
  <si>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</si>
  <si>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</si>
  <si>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</si>
  <si>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</si>
  <si>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</si>
  <si>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</si>
  <si>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</si>
  <si>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</si>
  <si>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</si>
  <si>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</si>
  <si>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</si>
  <si>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</si>
  <si>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</si>
  <si>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</si>
  <si>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</si>
  <si>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</si>
  <si>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</si>
  <si>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</si>
  <si>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</si>
  <si>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</si>
  <si>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</si>
  <si>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</si>
  <si>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</si>
  <si>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</si>
  <si>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</si>
  <si>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</si>
  <si>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</si>
  <si>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</si>
  <si>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</si>
  <si>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</si>
  <si>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</si>
  <si>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</si>
  <si>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</si>
  <si>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</si>
  <si>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</si>
  <si>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</si>
  <si>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</si>
  <si>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</si>
  <si>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</si>
  <si>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</si>
  <si>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</si>
  <si>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</si>
  <si>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</si>
  <si>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</si>
  <si>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</si>
  <si>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</si>
  <si>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</si>
  <si>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</si>
  <si>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</si>
  <si>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</si>
  <si>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</si>
  <si>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</si>
  <si>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</si>
  <si>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</si>
  <si>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</si>
  <si>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</si>
  <si>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</si>
  <si>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</si>
  <si>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</si>
  <si>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</si>
  <si>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</si>
  <si>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</si>
  <si>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</si>
  <si>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</si>
  <si>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</si>
  <si>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</si>
  <si>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</si>
  <si>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</si>
  <si>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</si>
  <si>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</si>
  <si>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</si>
  <si>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</si>
  <si>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</si>
  <si>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</si>
  <si>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</si>
  <si>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</si>
  <si>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</si>
  <si>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</si>
  <si>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</si>
  <si>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</si>
  <si>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</si>
  <si>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</si>
  <si>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</si>
  <si>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</si>
  <si>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</si>
  <si>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</si>
  <si>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</si>
  <si>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</si>
  <si>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</si>
  <si>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</si>
  <si>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</si>
  <si>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</si>
  <si>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</si>
  <si>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</si>
  <si>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</si>
  <si>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</si>
  <si>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</si>
  <si>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</si>
  <si>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</si>
  <si>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</si>
  <si>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</si>
  <si>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</si>
  <si>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</si>
  <si>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</si>
  <si>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</si>
  <si>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</si>
  <si>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</si>
  <si>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</si>
  <si>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</si>
  <si>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</si>
  <si>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</si>
  <si>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</si>
  <si>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</si>
  <si>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</si>
  <si>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</si>
  <si>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</si>
  <si>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</si>
  <si>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</si>
  <si>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</si>
  <si>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</si>
  <si>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</si>
  <si>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</si>
  <si>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</si>
  <si>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</si>
  <si>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</si>
  <si>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</si>
  <si>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</si>
  <si>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</si>
  <si>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</si>
  <si>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</si>
  <si>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</si>
  <si>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</si>
  <si>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</si>
  <si>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</si>
  <si>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</si>
  <si>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</si>
  <si>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</si>
  <si>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</si>
  <si>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</si>
  <si>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</si>
  <si>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</si>
  <si>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</si>
  <si>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</si>
  <si>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</si>
  <si>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</si>
  <si>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</si>
  <si>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</si>
  <si>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</si>
  <si>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</si>
  <si>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</si>
  <si>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</si>
  <si>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</si>
  <si>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</si>
  <si>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</si>
  <si>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</si>
  <si>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</si>
  <si>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</si>
  <si>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</si>
  <si>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</si>
  <si>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</si>
  <si>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</si>
  <si>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</si>
  <si>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</si>
  <si>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</si>
  <si>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</si>
  <si>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</si>
  <si>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</si>
  <si>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</si>
  <si>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</si>
  <si>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</si>
  <si>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</si>
  <si>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</si>
  <si>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</si>
  <si>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</si>
  <si>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</si>
  <si>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</si>
  <si>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</si>
  <si>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</si>
  <si>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</si>
  <si>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</si>
  <si>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</si>
  <si>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</si>
  <si>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</si>
  <si>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</si>
  <si>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</si>
  <si>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</si>
  <si>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</si>
  <si>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</si>
  <si>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</si>
  <si>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</si>
  <si>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</si>
  <si>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</si>
  <si>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</si>
  <si>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</si>
  <si>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</si>
  <si>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</si>
  <si>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</si>
  <si>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</si>
  <si>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</si>
  <si>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</si>
  <si>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</si>
  <si>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</si>
  <si>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</si>
  <si>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</si>
  <si>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</si>
  <si>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</si>
  <si>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</si>
  <si>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</si>
  <si>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</si>
  <si>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</si>
  <si>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</si>
  <si>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</si>
  <si>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</si>
  <si>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</si>
  <si>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</si>
  <si>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</si>
  <si>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</si>
  <si>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</si>
  <si>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</si>
  <si>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</si>
  <si>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</si>
  <si>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</si>
  <si>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</si>
  <si>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</si>
  <si>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</si>
  <si>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</si>
  <si>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</si>
  <si>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</si>
  <si>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</si>
  <si>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</si>
  <si>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</si>
  <si>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</si>
  <si>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</si>
  <si>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</si>
  <si>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</si>
  <si>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</si>
  <si>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</si>
  <si>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</si>
  <si>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</si>
  <si>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</si>
  <si>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</si>
  <si>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</si>
  <si>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</si>
  <si>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</si>
  <si>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</si>
  <si>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</si>
  <si>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</si>
  <si>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</si>
  <si>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</si>
  <si>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</si>
  <si>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</si>
  <si>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</si>
  <si>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</si>
  <si>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</si>
  <si>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</si>
  <si>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</si>
  <si>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</si>
  <si>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</si>
  <si>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</si>
  <si>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</si>
  <si>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</si>
  <si>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</si>
  <si>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</si>
  <si>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</si>
  <si>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</si>
  <si>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</si>
  <si>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</si>
  <si>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</si>
  <si>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</si>
  <si>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</si>
  <si>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</si>
  <si>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</si>
  <si>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</si>
  <si>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</si>
  <si>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</si>
  <si>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</si>
  <si>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</si>
  <si>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</si>
  <si>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</si>
  <si>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</si>
  <si>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</si>
  <si>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</si>
  <si>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</si>
  <si>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</si>
  <si>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</si>
  <si>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</si>
  <si>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</si>
  <si>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</si>
  <si>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</si>
  <si>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</si>
  <si>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</si>
  <si>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</si>
  <si>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</si>
  <si>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</si>
  <si>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</si>
  <si>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</si>
  <si>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</si>
  <si>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</si>
  <si>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</si>
  <si>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</si>
  <si>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</si>
  <si>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</si>
  <si>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</si>
  <si>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</si>
  <si>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</si>
  <si>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</si>
  <si>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</si>
  <si>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</si>
  <si>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</si>
  <si>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</si>
  <si>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</si>
  <si>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</si>
  <si>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</si>
  <si>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</si>
  <si>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</si>
  <si>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</si>
  <si>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</si>
  <si>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</si>
  <si>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</si>
  <si>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</si>
  <si>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</si>
  <si>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</si>
  <si>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</si>
  <si>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</si>
  <si>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</si>
  <si>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</si>
  <si>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</si>
  <si>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</si>
  <si>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</si>
  <si>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</si>
  <si>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</si>
  <si>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</si>
  <si>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</si>
  <si>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</si>
  <si>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</si>
  <si>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</si>
  <si>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</si>
  <si>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</si>
  <si>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</si>
  <si>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</si>
  <si>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</si>
  <si>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</si>
  <si>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</si>
  <si>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</si>
  <si>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</si>
  <si>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</si>
  <si>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</si>
  <si>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</si>
  <si>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</si>
  <si>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</si>
  <si>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</si>
  <si>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</si>
  <si>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</si>
  <si>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</si>
  <si>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</si>
  <si>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</si>
  <si>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</si>
  <si>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</si>
  <si>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</si>
  <si>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</si>
  <si>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</si>
  <si>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</si>
  <si>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</si>
  <si>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</si>
  <si>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</si>
  <si>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</si>
  <si>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</si>
  <si>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</si>
  <si>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</si>
  <si>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</si>
  <si>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</si>
  <si>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</si>
  <si>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</si>
  <si>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</si>
  <si>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</si>
  <si>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</si>
  <si>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</si>
  <si>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</si>
  <si>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</si>
  <si>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</si>
  <si>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</si>
  <si>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</si>
  <si>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</si>
  <si>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</si>
  <si>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</si>
  <si>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</si>
  <si>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</si>
  <si>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</si>
  <si>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</si>
  <si>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</si>
  <si>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</si>
  <si>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</si>
  <si>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</si>
  <si>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</si>
  <si>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</si>
  <si>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</si>
  <si>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</si>
  <si>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</si>
  <si>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</si>
  <si>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</si>
  <si>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</si>
  <si>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</si>
  <si>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</si>
  <si>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</si>
  <si>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</si>
  <si>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</si>
  <si>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</si>
  <si>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</si>
  <si>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</si>
  <si>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</si>
  <si>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</si>
  <si>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</si>
  <si>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</si>
  <si>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</si>
  <si>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</si>
  <si>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</si>
  <si>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</si>
  <si>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</si>
  <si>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</si>
  <si>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</si>
  <si>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</si>
  <si>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</si>
  <si>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</si>
  <si>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</si>
  <si>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</si>
  <si>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</si>
  <si>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</si>
  <si>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2021-8-10000189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</si>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</sst>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0" zoomScale="85" zoomScaleNormal="85" zoomScaleSheetLayoutView="40" zoomScalePageLayoutView="40" workbookViewId="0">
      <selection activeCell="A16" sqref="A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163</v>
      </c>
      <c r="J20" s="149" t="s">
        <v>172</v>
      </c>
      <c r="K20" s="150">
        <v>1226486366</v>
      </c>
      <c r="L20" s="151">
        <v>44166</v>
      </c>
      <c r="M20" s="151">
        <v>44561</v>
      </c>
      <c r="N20" s="134">
        <f>+(M20-L20)/30</f>
        <v>13.166666666666666</v>
      </c>
      <c r="O20" s="137"/>
      <c r="U20" s="133"/>
      <c r="V20" s="105">
        <f ca="1">NOW()</f>
        <v>44189.341774189816</v>
      </c>
      <c r="W20" s="105">
        <f ca="1">NOW()</f>
        <v>44189.341774189816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0.03</v>
      </c>
      <c r="O179" s="8"/>
      <c r="Q179" s="19"/>
      <c r="R179" s="158">
        <f>IF(M179&gt;0,SUM(L179+M179),"")</f>
        <v>0.03</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36794590.979999997</v>
      </c>
      <c r="F185" s="92"/>
      <c r="G185" s="93"/>
      <c r="H185" s="88"/>
      <c r="I185" s="90" t="s">
        <v>2627</v>
      </c>
      <c r="J185" s="165">
        <f>+SUM(M179:M183)</f>
        <v>0.03</v>
      </c>
      <c r="K185" s="203" t="s">
        <v>2628</v>
      </c>
      <c r="L185" s="203"/>
      <c r="M185" s="94">
        <f>+J185*(SUM(K20:K35))</f>
        <v>36794590.979999997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infopath/2007/PartnerControls"/>
    <ds:schemaRef ds:uri="http://purl.org/dc/elements/1.1/"/>
    <ds:schemaRef ds:uri="a65d333d-5b59-4810-bc94-b80d9325abbc"/>
    <ds:schemaRef ds:uri="http://schemas.microsoft.com/office/2006/metadata/properties"/>
    <ds:schemaRef ds:uri="4fb10211-09fb-4e80-9f0b-184718d5d98c"/>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2020-12-24T13:12:40Z</cp:lastPrinted>
  <dcterms:created xsi:type="dcterms:W3CDTF">2020-10-14T21:57:42Z</dcterms:created>
  <dcterms:modified xsi:type="dcterms:W3CDTF">2020-12-24T13:13:44Z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