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036DA07E-486A-4AA0-976A-2CB37F68D1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<sst xmlns="http://schemas.openxmlformats.org/spreadsheetml/2006/main" count="3116" uniqueCount="2703">
  <si>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</si>
  <si>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</si>
  <si>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</si>
  <si>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</si>
  <si>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</si>
  <si>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</si>
  <si>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</si>
  <si>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</si>
  <si>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</si>
  <si>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</si>
  <si>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</si>
  <si>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</si>
  <si>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</si>
  <si>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</si>
  <si>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</si>
  <si>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</si>
  <si>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</si>
  <si>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</si>
  <si>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</si>
  <si>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</si>
  <si>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</si>
  <si>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</si>
  <si>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</si>
  <si>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</si>
  <si>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</si>
  <si>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</si>
  <si>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</si>
  <si>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</si>
  <si>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</si>
  <si>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</si>
  <si>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</si>
  <si>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</si>
  <si>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</si>
  <si>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</si>
  <si>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</si>
  <si>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</si>
  <si>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</si>
  <si>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</si>
  <si>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</si>
  <si>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</si>
  <si>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</si>
  <si>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</si>
  <si>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</si>
  <si>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</si>
  <si>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</si>
  <si>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</si>
  <si>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</si>
  <si>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</si>
  <si>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</si>
  <si>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</si>
  <si>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</si>
  <si>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</si>
  <si>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</si>
  <si>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</si>
  <si>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</si>
  <si>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</si>
  <si>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</si>
  <si>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</si>
  <si>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</si>
  <si>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</si>
  <si>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</si>
  <si>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</si>
  <si>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</si>
  <si>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</si>
  <si>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</si>
  <si>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</si>
  <si>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</si>
  <si>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</si>
  <si>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</si>
  <si>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</si>
  <si>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</si>
  <si>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</si>
  <si>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</si>
  <si>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</si>
  <si>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</si>
  <si>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</si>
  <si>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</si>
  <si>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</si>
  <si>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</si>
  <si>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</si>
  <si>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</si>
  <si>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</si>
  <si>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</si>
  <si>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</si>
  <si>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</si>
  <si>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</si>
  <si>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</si>
  <si>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</si>
  <si>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</si>
  <si>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</si>
  <si>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</si>
  <si>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</si>
  <si>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</si>
  <si>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</si>
  <si>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</si>
  <si>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</si>
  <si>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</si>
  <si>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</si>
  <si>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</si>
  <si>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</si>
  <si>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</si>
  <si>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</si>
  <si>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</si>
  <si>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</si>
  <si>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</si>
  <si>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</si>
  <si>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</si>
  <si>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</si>
  <si>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</si>
  <si>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</si>
  <si>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</si>
  <si>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</si>
  <si>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</si>
  <si>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</si>
  <si>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</si>
  <si>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</si>
  <si>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</si>
  <si>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</si>
  <si>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</si>
  <si>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</si>
  <si>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</si>
  <si>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</si>
  <si>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</si>
  <si>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</si>
  <si>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</si>
  <si>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</si>
  <si>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</si>
  <si>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</si>
  <si>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</si>
  <si>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</si>
  <si>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</si>
  <si>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</si>
  <si>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</si>
  <si>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</si>
  <si>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</si>
  <si>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</si>
  <si>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</si>
  <si>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</si>
  <si>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</si>
  <si>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</si>
  <si>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</si>
  <si>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</si>
  <si>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</si>
  <si>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</si>
  <si>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</si>
  <si>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</si>
  <si>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</si>
  <si>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</si>
  <si>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</si>
  <si>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</si>
  <si>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</si>
  <si>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</si>
  <si>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</si>
  <si>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</si>
  <si>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</si>
  <si>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</si>
  <si>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</si>
  <si>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</si>
  <si>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</si>
  <si>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</si>
  <si>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</si>
  <si>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</si>
  <si>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</si>
  <si>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</si>
  <si>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</si>
  <si>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</si>
  <si>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</si>
  <si>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</si>
  <si>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</si>
  <si>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</si>
  <si>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</si>
  <si>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</si>
  <si>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</si>
  <si>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</si>
  <si>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</si>
  <si>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</si>
  <si>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</si>
  <si>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</si>
  <si>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</si>
  <si>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</si>
  <si>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</si>
  <si>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</si>
  <si>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</si>
  <si>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</si>
  <si>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</si>
  <si>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</si>
  <si>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</si>
  <si>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</si>
  <si>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</si>
  <si>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</si>
  <si>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</si>
  <si>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</si>
  <si>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</si>
  <si>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</si>
  <si>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</si>
  <si>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</si>
  <si>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</si>
  <si>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</si>
  <si>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</si>
  <si>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</si>
  <si>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</si>
  <si>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</si>
  <si>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</si>
  <si>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</si>
  <si>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</si>
  <si>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</si>
  <si>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</si>
  <si>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</si>
  <si>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</si>
  <si>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</si>
  <si>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</si>
  <si>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</si>
  <si>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</si>
  <si>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</si>
  <si>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</si>
  <si>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</si>
  <si>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</si>
  <si>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</si>
  <si>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</si>
  <si>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</si>
  <si>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</si>
  <si>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</si>
  <si>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</si>
  <si>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</si>
  <si>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</si>
  <si>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</si>
  <si>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</si>
  <si>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</si>
  <si>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</si>
  <si>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</si>
  <si>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</si>
  <si>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</si>
  <si>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</si>
  <si>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</si>
  <si>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</si>
  <si>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</si>
  <si>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</si>
  <si>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</si>
  <si>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</si>
  <si>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</si>
  <si>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</si>
  <si>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</si>
  <si>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</si>
  <si>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</si>
  <si>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</si>
  <si>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</si>
  <si>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</si>
  <si>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</si>
  <si>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</si>
  <si>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</si>
  <si>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</si>
  <si>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</si>
  <si>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</si>
  <si>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</si>
  <si>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</si>
  <si>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</si>
  <si>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</si>
  <si>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</si>
  <si>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</si>
  <si>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</si>
  <si>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</si>
  <si>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</si>
  <si>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</si>
  <si>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</si>
  <si>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</si>
  <si>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</si>
  <si>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</si>
  <si>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</si>
  <si>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</si>
  <si>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</si>
  <si>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</si>
  <si>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</si>
  <si>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</si>
  <si>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</si>
  <si>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</si>
  <si>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</si>
  <si>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</si>
  <si>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</si>
  <si>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</si>
  <si>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</si>
  <si>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</si>
  <si>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</si>
  <si>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</si>
  <si>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</si>
  <si>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</si>
  <si>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</si>
  <si>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</si>
  <si>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</si>
  <si>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</si>
  <si>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</si>
  <si>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</si>
  <si>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</si>
  <si>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</si>
  <si>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</si>
  <si>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</si>
  <si>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</si>
  <si>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</si>
  <si>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</si>
  <si>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</si>
  <si>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</si>
  <si>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</si>
  <si>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</si>
  <si>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</si>
  <si>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</si>
  <si>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</si>
  <si>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</si>
  <si>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</si>
  <si>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</si>
  <si>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</si>
  <si>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</si>
  <si>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</si>
  <si>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</si>
  <si>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</si>
  <si>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</si>
  <si>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</si>
  <si>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</si>
  <si>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</si>
  <si>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</si>
  <si>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</si>
  <si>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</si>
  <si>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</si>
  <si>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</si>
  <si>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</si>
  <si>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</si>
  <si>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</si>
  <si>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</si>
  <si>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</si>
  <si>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</si>
  <si>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</si>
  <si>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</si>
  <si>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</si>
  <si>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</si>
  <si>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</si>
  <si>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</si>
  <si>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</si>
  <si>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</si>
  <si>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</si>
  <si>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</si>
  <si>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</si>
  <si>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</si>
  <si>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</si>
  <si>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</si>
  <si>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</si>
  <si>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</si>
  <si>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</si>
  <si>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</si>
  <si>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</si>
  <si>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</si>
  <si>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</si>
  <si>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</si>
  <si>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</si>
  <si>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</si>
  <si>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</si>
  <si>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</si>
  <si>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</si>
  <si>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</si>
  <si>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</si>
  <si>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</si>
  <si>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</si>
  <si>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</si>
  <si>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</si>
  <si>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</si>
  <si>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</si>
  <si>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</si>
  <si>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</si>
  <si>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</si>
  <si>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</si>
  <si>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</si>
  <si>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</si>
  <si>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</si>
  <si>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</si>
  <si>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</si>
  <si>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</si>
  <si>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</si>
  <si>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</si>
  <si>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</si>
  <si>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</si>
  <si>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</si>
  <si>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</si>
  <si>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</si>
  <si>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</si>
  <si>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</si>
  <si>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</si>
  <si>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</si>
  <si>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</si>
  <si>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</si>
  <si>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</si>
  <si>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</si>
  <si>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</si>
  <si>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</si>
  <si>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</si>
  <si>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</si>
  <si>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</si>
  <si>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</si>
  <si>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</si>
  <si>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</si>
  <si>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</si>
  <si>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</si>
  <si>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</si>
  <si>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</si>
  <si>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</si>
  <si>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</si>
  <si>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</si>
  <si>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</si>
  <si>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</si>
  <si>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</si>
  <si>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</si>
  <si>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</si>
  <si>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</si>
  <si>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</si>
  <si>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</si>
  <si>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</si>
  <si>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</si>
  <si>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</si>
  <si>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</si>
  <si>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</si>
  <si>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</si>
  <si>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</si>
  <si>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</si>
  <si>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</si>
  <si>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</si>
  <si>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</si>
  <si>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</si>
  <si>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</si>
  <si>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</si>
  <si>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</si>
  <si>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</si>
  <si>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</si>
  <si>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</si>
  <si>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</si>
  <si>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</si>
  <si>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</si>
  <si>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</si>
  <si>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</si>
  <si>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</si>
  <si>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</si>
  <si>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</si>
  <si>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</si>
  <si>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</si>
  <si>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</si>
  <si>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</si>
  <si>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</si>
  <si>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</si>
  <si>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</si>
  <si>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</si>
  <si>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</si>
  <si>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</si>
  <si>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</si>
  <si>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</si>
  <si>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</si>
  <si>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</si>
  <si>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</si>
  <si>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</si>
  <si>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</si>
  <si>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</si>
  <si>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</si>
  <si>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</si>
  <si>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</si>
  <si>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</si>
  <si>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</si>
  <si>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</si>
  <si>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</si>
  <si>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</si>
  <si>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</si>
  <si>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</si>
  <si>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</si>
  <si>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</si>
  <si>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</si>
  <si>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</si>
  <si>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</si>
  <si>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</si>
  <si>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</si>
  <si>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</si>
  <si>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</si>
  <si>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</si>
  <si>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</si>
  <si>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</si>
  <si>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</si>
  <si>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</si>
  <si>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</si>
  <si>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</si>
  <si>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</si>
  <si>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</si>
  <si>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</si>
  <si>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</si>
  <si>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</si>
  <si>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</si>
  <si>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</si>
  <si>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</si>
  <si>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</si>
  <si>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</si>
  <si>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</si>
  <si>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</si>
  <si>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</si>
  <si>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</si>
  <si>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</si>
  <si>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</si>
  <si>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</si>
  <si>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</si>
  <si>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</si>
  <si>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</si>
  <si>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</si>
  <si>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</si>
  <si>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</si>
  <si>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</si>
  <si>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</si>
  <si>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</si>
  <si>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</si>
  <si>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</si>
  <si>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</si>
  <si>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</si>
  <si>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</si>
  <si>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</si>
  <si>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</si>
  <si>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</si>
  <si>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</si>
  <si>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</si>
  <si>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</si>
  <si>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</si>
  <si>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</si>
  <si>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</si>
  <si>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</si>
  <si>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</si>
  <si>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</si>
  <si>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</si>
  <si>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</si>
  <si>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</si>
  <si>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</si>
  <si>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</si>
  <si>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</si>
  <si>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</si>
  <si>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</si>
  <si>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</si>
  <si>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</si>
  <si>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</si>
  <si>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</si>
  <si>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</si>
  <si>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</si>
  <si>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</si>
  <si>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</si>
  <si>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</si>
  <si>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</si>
  <si>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</si>
  <si>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</si>
  <si>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</si>
  <si>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</si>
  <si>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</si>
  <si>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</si>
  <si>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</si>
  <si>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</si>
  <si>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</si>
  <si>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</si>
  <si>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</si>
  <si>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</si>
  <si>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</si>
  <si>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</si>
  <si>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</si>
  <si>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</si>
  <si>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</si>
  <si>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</si>
  <si>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</si>
  <si>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</si>
  <si>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</si>
  <si>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</si>
  <si>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</si>
  <si>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</si>
  <si>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</si>
  <si>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</si>
  <si>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</si>
  <si>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</si>
  <si>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</si>
  <si>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</si>
  <si>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</si>
  <si>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</si>
  <si>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</si>
  <si>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</si>
  <si>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</si>
  <si>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</si>
  <si>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</si>
  <si>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</si>
  <si>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</si>
  <si>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</si>
  <si>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</si>
  <si>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</si>
  <si>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</si>
  <si>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</si>
  <si>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</si>
  <si>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</si>
  <si>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</si>
  <si>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</si>
  <si>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</si>
  <si>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</si>
  <si>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</si>
  <si>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</si>
  <si>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</si>
  <si>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</si>
  <si>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</si>
  <si>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</si>
  <si>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</si>
  <si>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</si>
  <si>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</si>
  <si>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</si>
  <si>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</si>
  <si>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</si>
  <si>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</si>
  <si>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</si>
  <si>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</si>
  <si>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</si>
  <si>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</si>
  <si>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</si>
  <si>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</si>
  <si>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</si>
  <si>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</si>
  <si>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</si>
  <si>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</si>
  <si>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</si>
  <si>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</si>
  <si>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</si>
  <si>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</si>
  <si>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</si>
  <si>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</si>
  <si>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</si>
  <si>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</si>
  <si>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</si>
  <si>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</si>
  <si>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</si>
  <si>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</si>
  <si>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</si>
  <si>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</si>
  <si>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</si>
  <si>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</si>
  <si>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</si>
  <si>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</si>
  <si>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</si>
  <si>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</si>
  <si>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</si>
  <si>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</si>
  <si>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</si>
  <si>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</si>
  <si>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</si>
  <si>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</si>
  <si>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</si>
  <si>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</si>
  <si>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</si>
  <si>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</si>
  <si>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</si>
  <si>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</si>
  <si>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</si>
  <si>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</si>
  <si>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</si>
  <si>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</si>
  <si>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</si>
  <si>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</si>
  <si>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</si>
  <si>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</si>
  <si>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</si>
  <si>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</si>
  <si>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</si>
  <si>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</si>
  <si>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</si>
  <si>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</si>
  <si>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</si>
  <si>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</si>
  <si>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</si>
  <si>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</si>
  <si>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</si>
  <si>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</si>
  <si>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</si>
  <si>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</si>
  <si>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</si>
  <si>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</si>
  <si>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</si>
  <si>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</si>
  <si>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</si>
  <si>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</si>
  <si>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</si>
  <si>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</si>
  <si>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</si>
  <si>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</si>
  <si>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</si>
  <si>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</si>
  <si>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</si>
  <si>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</si>
  <si>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</si>
  <si>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</si>
  <si>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</si>
  <si>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</si>
  <si>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</si>
  <si>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</si>
  <si>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</si>
  <si>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</si>
  <si>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</si>
  <si>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</si>
  <si>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</si>
  <si>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</si>
  <si>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</si>
  <si>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</si>
  <si>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</si>
  <si>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</si>
  <si>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</si>
  <si>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</si>
  <si>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</si>
  <si>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</si>
  <si>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</si>
  <si>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</si>
  <si>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</si>
  <si>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</si>
  <si>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</si>
  <si>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</si>
  <si>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</si>
  <si>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</si>
  <si>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</si>
  <si>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</si>
  <si>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</si>
  <si>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</si>
  <si>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</si>
  <si>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</si>
  <si>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</si>
  <si>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</si>
  <si>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</si>
  <si>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</si>
  <si>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</si>
  <si>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</si>
  <si>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</si>
  <si>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</si>
  <si>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</si>
  <si>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</si>
  <si>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</si>
  <si>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</si>
  <si>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</si>
  <si>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</si>
  <si>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</si>
  <si>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</si>
  <si>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</si>
  <si>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</si>
  <si>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</si>
  <si>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</si>
  <si>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</si>
  <si>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</si>
  <si>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</si>
  <si>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</si>
  <si>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</si>
  <si>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</si>
  <si>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</si>
  <si>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</si>
  <si>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</si>
  <si>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</si>
  <si>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</si>
  <si>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</si>
  <si>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</si>
  <si>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</si>
  <si>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</si>
  <si>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</si>
  <si>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</si>
  <si>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</si>
  <si>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</si>
  <si>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</si>
  <si>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</si>
  <si>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</si>
  <si>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</si>
  <si>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</si>
  <si>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</si>
  <si>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</si>
  <si>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</si>
  <si>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</si>
  <si>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</si>
  <si>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</si>
  <si>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</si>
  <si>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</si>
  <si>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</si>
  <si>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</si>
  <si>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</si>
  <si>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</si>
  <si>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</si>
  <si>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</si>
  <si>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</si>
  <si>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</si>
  <si>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</si>
  <si>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</si>
  <si>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</si>
  <si>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</si>
  <si>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</si>
  <si>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</si>
  <si>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</si>
  <si>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</si>
  <si>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</si>
  <si>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</si>
  <si>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</si>
  <si>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</si>
  <si>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</si>
  <si>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</si>
  <si>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</si>
  <si>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</si>
  <si>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</si>
  <si>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</si>
  <si>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</si>
  <si>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</si>
  <si>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</si>
  <si>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</si>
  <si>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</si>
  <si>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</si>
  <si>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</si>
  <si>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</si>
  <si>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</si>
  <si>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</si>
  <si>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</si>
  <si>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</si>
  <si>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</si>
  <si>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</si>
  <si>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</si>
  <si>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</si>
  <si>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</si>
  <si>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</si>
  <si>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</si>
  <si>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</si>
  <si>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</si>
  <si>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</si>
  <si>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</si>
  <si>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</si>
  <si>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</si>
  <si>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</si>
  <si>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</si>
  <si>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</si>
  <si>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</si>
  <si>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</si>
  <si>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</si>
  <si>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</si>
  <si>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</si>
  <si>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</si>
  <si>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</si>
  <si>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</si>
  <si>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</si>
  <si>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</si>
  <si>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</si>
  <si>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</si>
  <si>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</si>
  <si>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</si>
  <si>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</si>
  <si>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</si>
  <si>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</si>
  <si>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</si>
  <si>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</si>
  <si>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</si>
  <si>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</si>
  <si>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</si>
  <si>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</si>
  <si>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</si>
  <si>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</si>
  <si>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</si>
  <si>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</si>
  <si>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</si>
  <si>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</si>
  <si>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</si>
  <si>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</si>
  <si>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</si>
  <si>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</si>
  <si>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</si>
  <si>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</si>
  <si>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</si>
  <si>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</si>
  <si>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</si>
  <si>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</si>
  <si>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</si>
  <si>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</si>
  <si>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</si>
  <si>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</si>
  <si>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</si>
  <si>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</si>
  <si>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</si>
  <si>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</si>
  <si>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</si>
  <si>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</si>
  <si>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</si>
  <si>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</si>
  <si>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</si>
  <si>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</si>
  <si>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</si>
  <si>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</si>
  <si>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</si>
  <si>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</si>
  <si>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</si>
  <si>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</si>
  <si>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</si>
  <si>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</si>
  <si>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</si>
  <si>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</si>
  <si>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</si>
  <si>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</si>
  <si>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</si>
  <si>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</si>
  <si>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</si>
  <si>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</si>
  <si>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</si>
  <si>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</si>
  <si>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</si>
  <si>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</si>
  <si>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</si>
  <si>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</si>
  <si>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</si>
  <si>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</si>
  <si>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</si>
  <si>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</si>
  <si>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</si>
  <si>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</si>
  <si>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</si>
  <si>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</si>
  <si>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</si>
  <si>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</si>
  <si>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</si>
  <si>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</si>
  <si>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</si>
  <si>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</si>
  <si>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</si>
  <si>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</si>
  <si>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</si>
  <si>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</si>
  <si>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</si>
  <si>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</si>
  <si>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</si>
  <si>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</si>
  <si>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</si>
  <si>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</si>
  <si>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</si>
  <si>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</si>
  <si>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</si>
  <si>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</si>
  <si>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</si>
  <si>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</si>
  <si>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</si>
  <si>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</si>
  <si>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</si>
  <si>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</si>
  <si>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</si>
  <si>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</si>
  <si>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</si>
  <si>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</si>
  <si>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</si>
  <si>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</si>
  <si>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</si>
  <si>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</si>
  <si>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</si>
  <si>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</si>
  <si>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</si>
  <si>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</si>
  <si>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</si>
  <si>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</si>
  <si>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</si>
  <si>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</si>
  <si>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</si>
  <si>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</si>
  <si>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</si>
  <si>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</si>
  <si>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</si>
  <si>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</si>
  <si>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</si>
  <si>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</si>
  <si>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</si>
  <si>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</si>
  <si>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</si>
  <si>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</si>
  <si>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</si>
  <si>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</si>
  <si>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</si>
  <si>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</si>
  <si>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</si>
  <si>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</si>
  <si>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</si>
  <si>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</si>
  <si>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</si>
  <si>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</si>
  <si>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</si>
  <si>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</si>
  <si>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</si>
  <si>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</si>
  <si>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</si>
  <si>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</si>
  <si>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</si>
  <si>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</si>
  <si>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</si>
  <si>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</si>
  <si>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</si>
  <si>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</si>
  <si>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</si>
  <si>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</si>
  <si>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</si>
  <si>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</si>
  <si>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</si>
  <si>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</si>
  <si>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</si>
  <si>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</si>
  <si>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</si>
  <si>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</si>
  <si>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</si>
  <si>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</si>
  <si>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</si>
  <si>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</si>
  <si>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</si>
  <si>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</si>
  <si>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</si>
  <si>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</si>
  <si>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</si>
  <si>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</si>
  <si>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</si>
  <si>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</si>
  <si>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</si>
  <si>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</si>
  <si>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</si>
  <si>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</si>
  <si>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</si>
  <si>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</si>
  <si>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</si>
  <si>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</si>
  <si>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</si>
  <si>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</si>
  <si>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</si>
  <si>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</si>
  <si>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</si>
  <si>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</si>
  <si>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</si>
  <si>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</si>
  <si>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</si>
  <si>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</si>
  <si>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</si>
  <si>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</si>
  <si>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</si>
  <si>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</si>
  <si>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</si>
  <si>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</si>
  <si>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</si>
  <si>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</si>
  <si>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</si>
  <si>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</si>
  <si>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</si>
  <si>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</si>
  <si>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</si>
  <si>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</si>
  <si>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</si>
  <si>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</si>
  <si>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</si>
  <si>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</si>
  <si>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</si>
  <si>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</si>
  <si>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</si>
  <si>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</si>
  <si>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</si>
  <si>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</si>
  <si>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</si>
  <si>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</si>
  <si>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</si>
  <si>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</si>
  <si>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</si>
  <si>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</si>
  <si>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</si>
  <si>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</si>
  <si>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</si>
  <si>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</si>
  <si>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</si>
  <si>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</si>
  <si>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</si>
  <si>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</si>
  <si>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</si>
  <si>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</si>
  <si>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</si>
  <si>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</si>
  <si>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</si>
  <si>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</si>
  <si>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</si>
  <si>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</si>
  <si>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</si>
  <si>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</si>
  <si>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</si>
  <si>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</si>
  <si>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</si>
  <si>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</si>
  <si>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</si>
  <si>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</si>
  <si>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</si>
  <si>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</si>
  <si>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</si>
  <si>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</si>
  <si>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</si>
  <si>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</si>
  <si>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</si>
  <si>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</si>
  <si>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</si>
  <si>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</si>
  <si>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</si>
  <si>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</si>
  <si>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</si>
  <si>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</si>
  <si>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</si>
  <si>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</si>
  <si>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</si>
  <si>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</si>
  <si>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</si>
  <si>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</si>
  <si>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</si>
  <si>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</si>
  <si>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</si>
  <si>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</si>
  <si>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</si>
  <si>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</si>
  <si>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</si>
  <si>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</si>
  <si>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</si>
  <si>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</si>
  <si>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</si>
  <si>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</si>
  <si>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</si>
  <si>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</si>
  <si>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</si>
  <si>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</si>
  <si>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</si>
  <si>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</si>
  <si>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</si>
  <si>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</si>
  <si>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</si>
  <si>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</si>
  <si>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</si>
  <si>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</si>
  <si>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</si>
  <si>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</si>
  <si>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</si>
  <si>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</si>
  <si>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</si>
  <si>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</si>
  <si>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</si>
  <si>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</si>
  <si>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</si>
  <si>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</si>
  <si>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</si>
  <si>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</si>
  <si>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</si>
  <si>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</si>
  <si>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</si>
  <si>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</si>
  <si>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</si>
  <si>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</si>
  <si>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</si>
  <si>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</si>
  <si>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</si>
  <si>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</si>
  <si>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</si>
  <si>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</si>
  <si>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</si>
  <si>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</si>
  <si>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</si>
  <si>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</si>
  <si>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</si>
  <si>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</si>
  <si>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</si>
  <si>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</si>
  <si>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</si>
  <si>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</si>
  <si>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</si>
  <si>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</si>
  <si>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</si>
  <si>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</si>
  <si>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</si>
  <si>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</si>
  <si>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</si>
  <si>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</si>
  <si>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</si>
  <si>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</si>
  <si>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</si>
  <si>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</si>
  <si>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</si>
  <si>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</si>
  <si>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</si>
  <si>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</si>
  <si>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</si>
  <si>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</si>
  <si>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</si>
  <si>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</si>
  <si>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</si>
  <si>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</si>
  <si>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</si>
  <si>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</si>
  <si>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</si>
  <si>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</si>
  <si>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</si>
  <si>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</si>
  <si>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</si>
  <si>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</si>
  <si>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</si>
  <si>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</si>
  <si>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</si>
  <si>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</si>
  <si>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</si>
  <si>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</si>
  <si>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</si>
  <si>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</si>
  <si>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</si>
  <si>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</si>
  <si>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</si>
  <si>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</si>
  <si>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</si>
  <si>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</si>
  <si>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</si>
  <si>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</si>
  <si>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</si>
  <si>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</si>
  <si>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</si>
  <si>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</si>
  <si>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</si>
  <si>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</si>
  <si>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</si>
  <si>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</si>
  <si>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</si>
  <si>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</si>
  <si>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</si>
  <si>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</si>
  <si>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</si>
  <si>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</si>
  <si>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</si>
  <si>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</si>
  <si>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</si>
  <si>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</si>
  <si>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</si>
  <si>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</si>
  <si>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</si>
  <si>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</si>
  <si>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</si>
  <si>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</si>
  <si>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</si>
  <si>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</si>
  <si>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</si>
  <si>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</si>
  <si>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</si>
  <si>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</si>
  <si>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</si>
  <si>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</si>
  <si>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</si>
  <si>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</si>
  <si>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</si>
  <si>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</si>
  <si>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</si>
  <si>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</si>
  <si>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</si>
  <si>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</si>
  <si>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</si>
  <si>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</si>
  <si>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</si>
  <si>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</si>
  <si>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</si>
  <si>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</si>
  <si>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</si>
  <si>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</si>
  <si>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</si>
  <si>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</si>
  <si>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</si>
  <si>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</si>
  <si>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</si>
  <si>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</si>
  <si>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</si>
  <si>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</si>
  <si>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</si>
  <si>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</si>
  <si>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</si>
  <si>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</si>
  <si>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</si>
  <si>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</si>
  <si>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</si>
  <si>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</si>
  <si>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</si>
  <si>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</si>
  <si>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</si>
  <si>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</si>
  <si>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</si>
  <si>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</si>
  <si>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</si>
  <si>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</si>
  <si>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</si>
  <si>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</si>
  <si>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</si>
  <si>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</si>
  <si>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</si>
  <si>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</si>
  <si>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</si>
  <si>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</si>
  <si>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</si>
  <si>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</si>
  <si>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</si>
  <si>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</si>
  <si>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</si>
  <si>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</si>
  <si>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</si>
  <si>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</si>
  <si>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</si>
  <si>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</si>
  <si>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</si>
  <si>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</si>
  <si>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</si>
  <si>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</si>
  <si>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</si>
  <si>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</si>
  <si>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</si>
  <si>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</si>
  <si>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</si>
  <si>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</si>
  <si>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</si>
  <si>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</si>
  <si>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</si>
  <si>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</si>
  <si>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</si>
  <si>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</si>
  <si>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</si>
  <si>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</si>
  <si>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</si>
  <si>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</si>
  <si>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</si>
  <si>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</si>
  <si>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</si>
  <si>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</si>
  <si>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</si>
  <si>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</si>
  <si>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</si>
  <si>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</si>
  <si>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</si>
  <si>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</si>
  <si>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</si>
  <si>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</si>
  <si>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</si>
  <si>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</si>
  <si>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</si>
  <si>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</si>
  <si>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</si>
  <si>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</si>
  <si>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</si>
  <si>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</si>
  <si>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</si>
  <si>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</si>
  <si>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</si>
  <si>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</si>
  <si>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</si>
  <si>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</si>
  <si>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</si>
  <si>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</si>
  <si>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</si>
  <si>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</si>
  <si>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</si>
  <si>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</si>
  <si>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</si>
  <si>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</si>
  <si>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</si>
  <si>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</si>
  <si>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</si>
  <si>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</si>
  <si>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</si>
  <si>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</si>
  <si>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</si>
  <si>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</si>
  <si>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</si>
  <si>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</si>
  <si>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</si>
  <si>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</si>
  <si>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</si>
  <si>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</si>
  <si>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</si>
  <si>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</si>
  <si>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</si>
  <si>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</si>
  <si>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</si>
  <si>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</si>
  <si>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</si>
  <si>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</si>
  <si>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</si>
  <si>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</si>
  <si>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</si>
  <si>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</si>
  <si>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</si>
  <si>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</si>
  <si>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</si>
  <si>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</si>
  <si>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</si>
  <si>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</si>
  <si>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</si>
  <si>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</si>
  <si>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</si>
  <si>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</si>
  <si>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</si>
  <si>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</si>
  <si>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</si>
  <si>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</si>
  <si>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</si>
  <si>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</si>
  <si>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</si>
  <si>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</si>
  <si>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</si>
  <si>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</si>
  <si>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</si>
  <si>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</si>
  <si>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</si>
  <si>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</si>
  <si>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</si>
  <si>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</si>
  <si>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</si>
  <si>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</si>
  <si>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</si>
  <si>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</si>
  <si>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</si>
  <si>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</si>
  <si>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</si>
  <si>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</si>
  <si>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</si>
  <si>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</si>
  <si>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</si>
  <si>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</si>
  <si>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</si>
  <si>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</si>
  <si>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</si>
  <si>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</si>
  <si>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</si>
  <si>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</si>
  <si>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</si>
  <si>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</si>
  <si>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</si>
  <si>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</si>
  <si>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</si>
  <si>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</si>
  <si>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</si>
  <si>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</si>
  <si>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</si>
  <si>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</si>
  <si>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</si>
  <si>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</si>
  <si>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</si>
  <si>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</si>
  <si>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</si>
  <si>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</si>
  <si>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</si>
  <si>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</si>
  <si>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</si>
  <si>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</si>
  <si>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</si>
  <si>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</si>
  <si>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</si>
  <si>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</si>
  <si>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</si>
  <si>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</si>
  <si>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</si>
  <si>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</si>
  <si>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</si>
  <si>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</si>
  <si>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</si>
  <si>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</si>
  <si>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</si>
  <si>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</si>
  <si>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</si>
  <si>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</si>
  <si>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</si>
  <si>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</si>
  <si>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</si>
  <si>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</si>
  <si>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</si>
  <si>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</si>
  <si>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</si>
  <si>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</si>
  <si>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</si>
  <si>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</si>
  <si>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</si>
  <si>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</si>
  <si>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</si>
  <si>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</si>
  <si>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</si>
  <si>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</si>
  <si>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</si>
  <si>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</si>
  <si>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</si>
  <si>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</si>
  <si>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</si>
  <si>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</si>
  <si>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</si>
  <si>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</si>
  <si>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</si>
  <si>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</si>
  <si>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</si>
  <si>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</si>
  <si>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</si>
  <si>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</si>
  <si>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</si>
  <si>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</si>
  <si>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</si>
  <si>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</si>
  <si>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</si>
  <si>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</si>
  <si>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</si>
  <si>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</si>
  <si>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</si>
  <si>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</si>
  <si>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</si>
  <si>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</si>
  <si>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</si>
  <si>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</si>
  <si>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</si>
  <si>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</si>
  <si>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</si>
  <si>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</si>
  <si>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</si>
  <si>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</si>
  <si>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</si>
  <si>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</si>
  <si>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</si>
  <si>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</si>
  <si>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</si>
  <si>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</si>
  <si>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</si>
  <si>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</si>
  <si>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</si>
  <si>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</si>
  <si>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</si>
  <si>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</si>
  <si>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</si>
  <si>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</si>
  <si>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</si>
  <si>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</si>
  <si>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</si>
  <si>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</si>
  <si>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</si>
  <si>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</si>
  <si>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</si>
  <si>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</si>
  <si>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</si>
  <si>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</si>
  <si>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</si>
  <si>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</si>
  <si>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</si>
  <si>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</si>
  <si>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</si>
  <si>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</si>
  <si>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</si>
  <si>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</si>
  <si>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</si>
  <si>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</si>
  <si>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</si>
  <si>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</si>
  <si>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</si>
  <si>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</si>
  <si>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</si>
  <si>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</si>
  <si>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</si>
  <si>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</si>
  <si>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</si>
  <si>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</si>
  <si>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</si>
  <si>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</si>
  <si>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</si>
  <si>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</si>
  <si>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</si>
  <si>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</si>
  <si>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</si>
  <si>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</si>
  <si>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</si>
  <si>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</si>
  <si>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</si>
  <si>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</si>
  <si>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</si>
  <si>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</si>
  <si>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</si>
  <si>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</si>
  <si>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</si>
  <si>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</si>
  <si>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</si>
  <si>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</si>
  <si>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</si>
  <si>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</si>
  <si>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</si>
  <si>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</si>
  <si>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</si>
  <si>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</si>
  <si>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</si>
  <si>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</si>
  <si>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</si>
  <si>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</si>
  <si>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</si>
  <si>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</si>
  <si>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</si>
  <si>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</si>
  <si>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</si>
  <si>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</si>
  <si>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</si>
  <si>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</si>
  <si>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</si>
  <si>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</si>
  <si>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</si>
  <si>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</si>
  <si>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</si>
  <si>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</si>
  <si>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</si>
  <si>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</si>
  <si>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</si>
  <si>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</si>
  <si>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</si>
  <si>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</si>
  <si>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</si>
  <si>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</si>
  <si>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</si>
  <si>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</si>
  <si>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</si>
  <si>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</si>
  <si>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</si>
  <si>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</si>
  <si>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</si>
  <si>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</si>
  <si>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</si>
  <si>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</si>
  <si>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</si>
  <si>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</si>
  <si>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</si>
  <si>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</si>
  <si>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</si>
  <si>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</si>
  <si>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</si>
  <si>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</si>
  <si>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</si>
  <si>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</si>
  <si>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</si>
  <si>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</si>
  <si>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</si>
  <si>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</si>
  <si>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</si>
  <si>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</si>
  <si>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</si>
  <si>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</si>
  <si>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</si>
  <si>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</si>
  <si>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</si>
  <si>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</si>
  <si>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</si>
  <si>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</si>
  <si>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</si>
  <si>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</si>
  <si>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</si>
  <si>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</si>
  <si>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</si>
  <si>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</si>
  <si>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</si>
  <si>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</si>
  <si>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</si>
  <si>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</si>
  <si>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</si>
  <si>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</si>
  <si>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</si>
  <si>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</si>
  <si>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</si>
  <si>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</si>
  <si>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</si>
  <si>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</si>
  <si>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</si>
  <si>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</si>
  <si>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</si>
  <si>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</si>
  <si>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</si>
  <si>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</si>
  <si>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</si>
  <si>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</si>
  <si>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</si>
  <si>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</si>
  <si>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</si>
  <si>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</si>
  <si>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</si>
  <si>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</si>
  <si>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</si>
  <si>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</si>
  <si>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</si>
  <si>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</si>
  <si>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</si>
  <si>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</si>
  <si>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</si>
  <si>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</si>
  <si>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</si>
  <si>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</si>
  <si>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</si>
  <si>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</si>
  <si>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</si>
  <si>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</si>
  <si>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</si>
  <si>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</si>
  <si>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</si>
  <si>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</si>
  <si>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</si>
  <si>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</si>
  <si>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</si>
  <si>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</si>
  <si>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</si>
  <si>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</si>
  <si>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</si>
  <si>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</si>
  <si>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</si>
  <si>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</si>
  <si>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</si>
  <si>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</si>
  <si>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</si>
  <si>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</si>
  <si>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</si>
  <si>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</si>
  <si>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</si>
  <si>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</si>
  <si>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</si>
  <si>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</si>
  <si>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</si>
  <si>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</si>
  <si>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</si>
  <si>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</si>
  <si>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</si>
  <si>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</si>
  <si>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</si>
  <si>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</si>
  <si>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</si>
  <si>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</si>
  <si>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</si>
  <si>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</si>
  <si>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</si>
  <si>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</si>
  <si>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</si>
  <si>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</si>
  <si>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</si>
  <si>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</si>
  <si>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</si>
  <si>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</si>
  <si>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</si>
  <si>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</si>
  <si>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</si>
  <si>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</si>
  <si>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</si>
  <si>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</si>
  <si>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</si>
  <si>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</si>
  <si>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</si>
  <si>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</si>
  <si>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</si>
  <si>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</si>
  <si>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</si>
  <si>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</si>
  <si>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</si>
  <si>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</si>
  <si>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</si>
  <si>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</si>
  <si>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</si>
  <si>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</si>
  <si>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</si>
  <si>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</si>
  <si>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</si>
  <si>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</si>
  <si>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</si>
  <si>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</si>
  <si>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</si>
  <si>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</si>
  <si>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</si>
  <si>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</si>
  <si>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</si>
  <si>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</si>
  <si>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</si>
  <si>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</si>
  <si>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</si>
  <si>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</si>
  <si>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</si>
  <si>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</si>
  <si>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</si>
  <si>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</si>
  <si>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</si>
  <si>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</si>
  <si>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</si>
  <si>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</si>
  <si>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</si>
  <si>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</si>
  <si>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</si>
  <si>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</si>
  <si>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</si>
  <si>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</si>
  <si>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</si>
  <si>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</si>
  <si>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</si>
  <si>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</si>
  <si>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</si>
  <si>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</si>
  <si>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</si>
  <si>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</si>
  <si>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</si>
  <si>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</si>
  <si>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</si>
  <si>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</si>
  <si>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</si>
  <si>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</si>
  <si>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</si>
  <si>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</si>
  <si>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</si>
  <si>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</si>
  <si>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</si>
  <si>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</si>
  <si>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</si>
  <si>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</si>
  <si>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</si>
  <si>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</si>
  <si>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</si>
  <si>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</si>
  <si>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</si>
  <si>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</si>
  <si>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</si>
  <si>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</si>
  <si>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</si>
  <si>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</si>
  <si>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</si>
  <si>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</si>
  <si>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</si>
  <si>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</si>
  <si>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</si>
  <si>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</si>
  <si>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</si>
  <si>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</si>
  <si>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</si>
  <si>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</si>
  <si>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</si>
  <si>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</si>
  <si>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</si>
  <si>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</si>
  <si>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</si>
  <si>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</si>
  <si>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</si>
  <si>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</si>
  <si>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</si>
  <si>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</si>
  <si>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</si>
  <si>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</si>
  <si>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</si>
  <si>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</si>
  <si>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</si>
  <si>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</si>
  <si>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</si>
  <si>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</si>
  <si>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</si>
  <si>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</si>
  <si>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</si>
  <si>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</si>
  <si>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</si>
  <si>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</si>
  <si>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</si>
  <si>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</si>
  <si>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</si>
  <si>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</si>
  <si>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</si>
  <si>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</si>
  <si>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</si>
  <si>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</si>
  <si>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</si>
  <si>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</si>
  <si>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</si>
  <si>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</si>
  <si>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</si>
  <si>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</si>
  <si>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</si>
  <si>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</si>
  <si>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</si>
  <si>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</si>
  <si>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</si>
  <si>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</si>
  <si>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</si>
  <si>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</si>
  <si>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</si>
  <si>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</si>
  <si>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</si>
  <si>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</si>
  <si>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</si>
  <si>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</si>
  <si>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</si>
  <si>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</si>
  <si>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</si>
  <si>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</si>
  <si>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</si>
  <si>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</si>
  <si>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</si>
  <si>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</si>
  <si>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</si>
  <si>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</si>
  <si>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</si>
  <si>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</si>
  <si>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</si>
  <si>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</si>
  <si>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</si>
  <si>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</si>
  <si>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</si>
  <si>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</si>
  <si>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</si>
  <si>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</si>
  <si>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</si>
  <si>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</si>
  <si>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</si>
  <si>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</si>
  <si>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</si>
  <si>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</si>
  <si>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</si>
  <si>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</si>
  <si>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</si>
  <si>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</si>
  <si>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</si>
  <si>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</si>
  <si>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</si>
  <si>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</si>
  <si>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</si>
  <si>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</si>
  <si>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</si>
  <si>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</si>
  <si>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</si>
  <si>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</si>
  <si>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</si>
  <si>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</si>
  <si>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</si>
  <si>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</si>
  <si>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</si>
  <si>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</si>
  <si>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</si>
  <si>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</si>
  <si>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</si>
  <si>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</si>
  <si>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</si>
  <si>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</si>
  <si>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</si>
  <si>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</si>
  <si>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</si>
  <si>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</si>
  <si>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</si>
  <si>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</si>
  <si>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</si>
  <si>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</si>
  <si>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</si>
  <si>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</si>
  <si>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</si>
  <si>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</si>
  <si>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</si>
  <si>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</si>
  <si>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</si>
  <si>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</si>
  <si>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</si>
  <si>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</si>
  <si>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</si>
  <si>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</si>
  <si>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</si>
  <si>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</si>
  <si>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</si>
  <si>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</si>
  <si>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</si>
  <si>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</si>
  <si>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</si>
  <si>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</si>
  <si>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</si>
  <si>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</si>
  <si>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</si>
  <si>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</si>
  <si>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</si>
  <si>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</si>
  <si>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</si>
  <si>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</si>
  <si>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</si>
  <si>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</si>
  <si>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</si>
  <si>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</si>
  <si>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</si>
  <si>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</si>
  <si>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</si>
  <si>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</si>
  <si>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</si>
  <si>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</si>
  <si>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</si>
  <si>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</si>
  <si>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</si>
  <si>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</si>
  <si>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</si>
  <si>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</si>
  <si>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</si>
  <si>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</si>
  <si>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</si>
  <si>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</si>
  <si>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</si>
  <si>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</si>
  <si>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</si>
  <si>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</si>
  <si>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</si>
  <si>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</si>
  <si>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</si>
  <si>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</si>
  <si>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</si>
  <si>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</si>
  <si>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</si>
  <si>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</si>
  <si>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</si>
  <si>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</si>
  <si>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</si>
  <si>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</si>
  <si>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</si>
  <si>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</si>
  <si>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</si>
  <si>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</si>
  <si>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</si>
  <si>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</si>
  <si>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</si>
  <si>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</si>
  <si>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</si>
  <si>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</si>
  <si>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</si>
  <si>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</si>
  <si>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</si>
  <si>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</si>
  <si>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</si>
  <si>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</si>
  <si>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</si>
  <si>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</si>
  <si>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</si>
  <si>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</si>
  <si>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</si>
  <si>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</si>
  <si>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</si>
  <si>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</si>
  <si>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</si>
  <si>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</si>
  <si>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</si>
  <si>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</si>
  <si>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</si>
  <si>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</si>
  <si>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</si>
  <si>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</si>
  <si>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</si>
  <si>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</si>
  <si>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</si>
  <si>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</si>
  <si>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</si>
  <si>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</si>
  <si>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</si>
  <si>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</si>
  <si>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</si>
  <si>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</si>
  <si>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</si>
  <si>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</si>
  <si>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</si>
  <si>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</si>
  <si>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</si>
  <si>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</si>
  <si>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</si>
  <si>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</si>
  <si>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</si>
  <si>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</si>
  <si>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</si>
  <si>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</si>
  <si>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</si>
  <si>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</si>
  <si>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</si>
  <si>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</si>
  <si>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</si>
  <si>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</si>
  <si>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</si>
  <si>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</si>
  <si>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</si>
  <si>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</si>
  <si>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</si>
  <si>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</si>
  <si>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</si>
  <si>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</si>
  <si>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</si>
  <si>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</si>
  <si>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</si>
  <si>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</si>
  <si>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</si>
  <si>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</si>
  <si>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</si>
  <si>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</si>
  <si>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</si>
  <si>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</si>
  <si>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</si>
  <si>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</si>
  <si>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</si>
  <si>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</si>
  <si>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</si>
  <si>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</si>
  <si>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</si>
  <si>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</si>
  <si>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</si>
  <si>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</si>
  <si>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</si>
  <si>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</si>
  <si>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</si>
  <si>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</si>
  <si>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</si>
  <si>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</si>
  <si>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</si>
  <si>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</si>
  <si>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</si>
  <si>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</si>
  <si>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</si>
  <si>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</si>
  <si>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</si>
  <si>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</si>
  <si>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</si>
  <si>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</si>
  <si>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</si>
  <si>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</si>
  <si>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</si>
  <si>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</si>
  <si>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</si>
  <si>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</si>
  <si>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</si>
  <si>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</si>
  <si>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</si>
  <si>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</si>
  <si>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</si>
  <si>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</si>
  <si>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</si>
  <si>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</si>
  <si>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</si>
  <si>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</si>
  <si>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</si>
  <si>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</si>
  <si>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</si>
  <si>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</si>
  <si>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</si>
  <si>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</si>
  <si>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</si>
  <si>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</si>
  <si>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</si>
  <si>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</si>
  <si>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</si>
  <si>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</si>
  <si>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</si>
  <si>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</si>
  <si>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</si>
  <si>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</si>
  <si>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</si>
  <si>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</si>
  <si>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</si>
  <si>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</si>
  <si>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</si>
  <si>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</si>
  <si>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</si>
  <si>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</si>
  <si>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</si>
  <si>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</si>
  <si>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</si>
  <si>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</si>
  <si>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</si>
  <si>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</si>
  <si>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</si>
  <si>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</si>
  <si>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</si>
  <si>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</si>
  <si>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</si>
  <si>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</si>
  <si>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</si>
  <si>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</si>
  <si>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</si>
  <si>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</si>
  <si>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</si>
  <si>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</si>
  <si>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</si>
  <si>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</si>
  <si>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</si>
  <si>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</si>
  <si>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</si>
  <si>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</si>
  <si>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</si>
  <si>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</si>
  <si>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</si>
  <si>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</si>
  <si>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</si>
  <si>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</si>
  <si>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</si>
  <si>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</si>
  <si>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</si>
  <si>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</si>
  <si>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</si>
  <si>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</si>
  <si>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</si>
  <si>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</si>
  <si>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</si>
  <si>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</si>
  <si>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</si>
  <si>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</si>
  <si>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</si>
  <si>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</si>
  <si>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</si>
  <si>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</si>
  <si>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</si>
  <si>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</si>
  <si>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</si>
  <si>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</si>
  <si>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</si>
  <si>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</si>
  <si>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</si>
  <si>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</si>
  <si>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</si>
  <si>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</si>
  <si>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</si>
  <si>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</si>
  <si>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</si>
  <si>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</si>
  <si>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</si>
  <si>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</si>
  <si>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</si>
  <si>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</si>
  <si>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</si>
  <si>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</si>
  <si>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</si>
  <si>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</si>
  <si>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</si>
  <si>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</si>
  <si>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</si>
  <si>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</si>
  <si>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</si>
  <si>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</si>
  <si>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</si>
  <si>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</si>
  <si>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</si>
  <si>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</si>
  <si>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</si>
  <si>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</si>
  <si>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</si>
  <si>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</si>
  <si>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</si>
  <si>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</si>
  <si>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</si>
  <si>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</si>
  <si>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</si>
  <si>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</si>
  <si>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</si>
  <si>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</si>
  <si>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</si>
  <si>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</si>
  <si>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</si>
  <si>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</si>
  <si>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</si>
  <si>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</si>
  <si>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</si>
  <si>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</si>
  <si>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</si>
  <si>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</si>
  <si>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</si>
  <si>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</si>
  <si>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</si>
  <si>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</si>
  <si>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</si>
  <si>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</si>
  <si>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</si>
  <si>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</si>
  <si>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</si>
  <si>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</si>
  <si>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</si>
  <si>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</si>
  <si>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</si>
  <si>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</si>
  <si>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</si>
  <si>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</si>
  <si>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</si>
  <si>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</si>
  <si>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</si>
  <si>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</si>
  <si>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</si>
  <si>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</si>
  <si>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</si>
  <si>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</si>
  <si>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</si>
  <si>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</si>
  <si>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</si>
  <si>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</si>
  <si>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</si>
  <si>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</si>
  <si>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</si>
  <si>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</si>
  <si>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</si>
  <si>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</si>
  <si>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</si>
  <si>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</si>
  <si>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</si>
  <si>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</si>
  <si>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</si>
  <si>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</si>
  <si>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</si>
  <si>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</si>
  <si>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</si>
  <si>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</si>
  <si>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</si>
  <si>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</si>
  <si>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</si>
  <si>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</si>
  <si>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</si>
  <si>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</si>
  <si>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</si>
  <si>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</si>
  <si>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</si>
  <si>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</si>
  <si>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</si>
  <si>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</si>
  <si>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</si>
  <si>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</si>
  <si>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</si>
  <si>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</si>
  <si>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</si>
  <si>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</si>
  <si>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</si>
  <si>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</si>
  <si>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</si>
  <si>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</si>
  <si>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</si>
  <si>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</si>
  <si>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</si>
  <si>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</si>
  <si>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</si>
  <si>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</si>
  <si>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</si>
  <si>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</si>
  <si>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</si>
  <si>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</si>
  <si>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</si>
  <si>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</si>
  <si>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</si>
  <si>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</si>
  <si>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</si>
  <si>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</si>
  <si>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</si>
  <si>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</si>
  <si>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</si>
  <si>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</si>
  <si>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</si>
  <si>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</si>
  <si>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</si>
  <si>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</si>
  <si>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</si>
  <si>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</si>
  <si>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</si>
  <si>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</si>
  <si>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</si>
  <si>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</si>
  <si>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</si>
  <si>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</si>
  <si>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</si>
  <si>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</si>
  <si>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</si>
  <si>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</si>
  <si>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</si>
  <si>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</si>
  <si>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</si>
  <si>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</si>
  <si>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</si>
  <si>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</si>
  <si>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</si>
  <si>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</si>
  <si>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</si>
  <si>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</si>
  <si>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</si>
  <si>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</si>
  <si>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</si>
  <si>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</si>
  <si>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</si>
  <si>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</si>
  <si>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</si>
  <si>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</si>
  <si>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</si>
  <si>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</si>
  <si>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</si>
  <si>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</si>
  <si>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</si>
  <si>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</si>
  <si>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</si>
  <si>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</si>
  <si>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</si>
  <si>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</si>
  <si>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</si>
  <si>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</si>
  <si>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</si>
  <si>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</si>
  <si>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</si>
  <si>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</si>
  <si>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</si>
  <si>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</si>
  <si>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</si>
  <si>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</si>
  <si>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</si>
  <si>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</si>
  <si>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</si>
  <si>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</si>
  <si>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</si>
  <si>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</si>
  <si>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</si>
  <si>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</si>
  <si>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</si>
  <si>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</si>
  <si>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</si>
  <si>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</si>
  <si>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</si>
  <si>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</si>
  <si>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</si>
  <si>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</si>
  <si>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</si>
  <si>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</si>
  <si>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</si>
  <si>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</si>
  <si>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</si>
  <si>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</si>
  <si>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</si>
  <si>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</si>
  <si>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</si>
  <si>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</si>
  <si>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</si>
  <si>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</si>
  <si>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</si>
  <si>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</si>
  <si>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</si>
  <si>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</si>
  <si>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</si>
  <si>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</si>
  <si>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</si>
  <si>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</si>
  <si>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</si>
  <si>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</si>
  <si>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</si>
  <si>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</si>
  <si>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</si>
  <si>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</si>
  <si>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</si>
  <si>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</si>
  <si>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</si>
  <si>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</si>
  <si>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</si>
  <si>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</si>
  <si>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</si>
  <si>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</si>
  <si>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</si>
  <si>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</si>
  <si>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</si>
  <si>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</si>
  <si>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</si>
  <si>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</si>
  <si>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</si>
  <si>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</si>
  <si>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</si>
  <si>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</si>
  <si>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</si>
  <si>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</si>
  <si>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</si>
  <si>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</si>
  <si>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</si>
  <si>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</si>
  <si>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</si>
  <si>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</si>
  <si>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</si>
  <si>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</si>
  <si>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</si>
  <si>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</si>
  <si>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</si>
  <si>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</si>
  <si>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</si>
  <si>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</si>
  <si>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</si>
  <si>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</si>
  <si>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</si>
  <si>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</si>
  <si>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</si>
  <si>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</si>
  <si>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</si>
  <si>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</si>
  <si>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</si>
  <si>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</si>
  <si>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</si>
  <si>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</si>
  <si>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</si>
  <si>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</si>
  <si>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</si>
  <si>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</si>
  <si>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</si>
  <si>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</si>
  <si>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</si>
  <si>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</si>
  <si>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</si>
  <si>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</si>
  <si>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</si>
  <si>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</si>
  <si>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</si>
  <si>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</si>
  <si>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</si>
  <si>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</si>
  <si>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</si>
  <si>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</si>
  <si>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</si>
  <si>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</si>
  <si>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</si>
  <si>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</si>
  <si>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</si>
  <si>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</si>
  <si>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</si>
  <si>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</si>
  <si>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</si>
  <si>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</si>
  <si>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</si>
  <si>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</si>
  <si>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</si>
  <si>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</si>
  <si>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</si>
  <si>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</si>
  <si>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</si>
  <si>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</si>
  <si>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</si>
  <si>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</si>
  <si>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</si>
  <si>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</si>
  <si>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</si>
  <si>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</si>
  <si>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</si>
  <si>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</si>
  <si>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</si>
  <si>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</si>
  <si>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</si>
  <si>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</si>
  <si>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</si>
  <si>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</si>
  <si>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</si>
  <si>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</si>
  <si>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</si>
  <si>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</si>
  <si>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</si>
  <si>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</si>
  <si>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</si>
  <si>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</si>
  <si>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</si>
  <si>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</si>
  <si>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</si>
  <si>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</si>
  <si>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</si>
  <si>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</si>
  <si>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</si>
  <si>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</si>
  <si>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</si>
  <si>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</si>
  <si>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</si>
  <si>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</si>
  <si>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</si>
  <si>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</si>
  <si>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</si>
  <si>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</si>
  <si>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</si>
  <si>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</si>
  <si>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</si>
  <si>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</si>
  <si>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</si>
  <si>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</si>
  <si>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</si>
  <si>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</si>
  <si>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</si>
  <si>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</si>
  <si>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</si>
  <si>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</si>
  <si>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</si>
  <si>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</si>
  <si>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</si>
  <si>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</si>
  <si>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</si>
  <si>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</si>
  <si>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</si>
  <si>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</si>
  <si>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</si>
  <si>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</si>
  <si>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</si>
  <si>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</si>
  <si>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</si>
  <si>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</si>
  <si>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</si>
  <si>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</si>
  <si>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</si>
  <si>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</si>
  <si>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</si>
  <si>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</si>
  <si>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</si>
  <si>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</si>
  <si>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</si>
  <si>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</si>
  <si>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</si>
  <si>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</si>
  <si>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</si>
  <si>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</si>
  <si>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</si>
  <si>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</si>
  <si>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</si>
  <si>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</si>
  <si>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</si>
  <si>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</si>
  <si>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</si>
  <si>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</si>
  <si>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</si>
  <si>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</si>
  <si>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</si>
  <si>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</si>
  <si>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</si>
  <si>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</si>
  <si>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</si>
  <si>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</si>
  <si>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</si>
  <si>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</si>
  <si>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</si>
  <si>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</si>
  <si>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</si>
  <si>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</si>
  <si>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</si>
  <si>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</si>
  <si>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</si>
  <si>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</si>
  <si>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</si>
  <si>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</si>
  <si>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</si>
  <si>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</si>
  <si>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</si>
  <si>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</si>
  <si>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</si>
  <si>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</si>
  <si>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</si>
  <si>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</si>
  <si>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</si>
  <si>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</si>
  <si>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</si>
  <si>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</si>
  <si>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</si>
  <si>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</si>
  <si>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</si>
  <si>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</si>
  <si>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</si>
  <si>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</si>
  <si>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</si>
  <si>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</si>
  <si>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</si>
  <si>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</si>
  <si>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</si>
  <si>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</si>
  <si>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</si>
  <si>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</si>
  <si>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</si>
  <si>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</si>
  <si>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</si>
  <si>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</si>
  <si>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</si>
  <si>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</si>
  <si>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</si>
  <si>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</si>
  <si>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</si>
  <si>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</si>
  <si>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</si>
  <si>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</si>
  <si>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</si>
  <si>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</si>
  <si>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</si>
  <si>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</si>
  <si>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</si>
  <si>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</si>
  <si>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</si>
  <si>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</si>
  <si>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</si>
  <si>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</si>
  <si>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</si>
  <si>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</si>
  <si>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</si>
  <si>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</si>
  <si>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</si>
  <si>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</si>
  <si>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</si>
  <si>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</si>
  <si>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</si>
  <si>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</si>
  <si>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</si>
  <si>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</si>
  <si>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</si>
  <si>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</si>
  <si>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</si>
  <si>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</si>
  <si>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</si>
  <si>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</si>
  <si>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</si>
  <si>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</si>
  <si>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</si>
  <si>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</si>
  <si>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</si>
  <si>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</si>
  <si>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</si>
  <si>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</si>
  <si>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</si>
  <si>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</si>
  <si>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</si>
  <si>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</si>
  <si>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</si>
  <si>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</si>
  <si>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</si>
  <si>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</si>
  <si>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</si>
  <si>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</si>
  <si>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</si>
  <si>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</si>
  <si>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</si>
  <si>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</si>
  <si>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</si>
  <si>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</si>
  <si>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</si>
  <si>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</si>
  <si>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</si>
  <si>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</si>
  <si>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</si>
  <si>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</si>
  <si>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</si>
  <si>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</si>
  <si>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</si>
  <si>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11 No. 23 - 33 Barrio las Fraguas, Paz de Ariporo - Casanare</t>
  </si>
  <si>
    <t>2021-85-10001996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</si>
</sst>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3" zoomScale="70" zoomScaleNormal="70" zoomScaleSheetLayoutView="40" zoomScalePageLayoutView="40" workbookViewId="0">
      <selection activeCell="K20" sqref="K20: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1094</v>
      </c>
      <c r="K20" s="148">
        <v>804314022</v>
      </c>
      <c r="L20" s="149"/>
      <c r="M20" s="149">
        <v>44196</v>
      </c>
      <c r="N20" s="132">
        <f>+(M20-L20)/30</f>
        <v>1473.2</v>
      </c>
      <c r="O20" s="135"/>
      <c r="U20" s="131"/>
      <c r="V20" s="105">
        <f ca="1">NOW()</f>
        <v>44194.526672337961</v>
      </c>
      <c r="W20" s="105">
        <f ca="1">NOW()</f>
        <v>44194.526672337961</v>
      </c>
    </row>
    <row r="21" spans="1:23" ht="30" customHeight="1" outlineLevel="1" x14ac:dyDescent="0.25">
      <c r="A21" s="9"/>
      <c r="B21" s="71"/>
      <c r="C21" s="5"/>
      <c r="D21" s="5"/>
      <c r="E21" s="5"/>
      <c r="F21" s="5"/>
      <c r="G21" s="5"/>
      <c r="H21" s="70"/>
      <c r="I21" s="146" t="s">
        <v>1078</v>
      </c>
      <c r="J21" s="147" t="s">
        <v>1090</v>
      </c>
      <c r="K21" s="148">
        <v>817328812</v>
      </c>
      <c r="L21" s="149"/>
      <c r="M21" s="149">
        <v>44196</v>
      </c>
      <c r="N21" s="132">
        <f t="shared" ref="N21:N35" si="0">+(M21-L21)/30</f>
        <v>1473.2</v>
      </c>
      <c r="O21" s="136"/>
    </row>
    <row r="22" spans="1:23" ht="30" customHeight="1" outlineLevel="1" x14ac:dyDescent="0.25">
      <c r="A22" s="9"/>
      <c r="B22" s="71"/>
      <c r="C22" s="5"/>
      <c r="D22" s="5"/>
      <c r="E22" s="5"/>
      <c r="F22" s="5"/>
      <c r="G22" s="5"/>
      <c r="H22" s="70"/>
      <c r="I22" s="146" t="s">
        <v>1078</v>
      </c>
      <c r="J22" s="147" t="s">
        <v>1096</v>
      </c>
      <c r="K22" s="148">
        <v>700195702</v>
      </c>
      <c r="L22" s="149"/>
      <c r="M22" s="149">
        <v>44196</v>
      </c>
      <c r="N22" s="133">
        <f t="shared" ref="N22:N33" si="1">+(M22-L22)/30</f>
        <v>1473.2</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92873541.439999998</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2701</v>
      </c>
      <c r="J211" s="27" t="s">
        <v>2622</v>
      </c>
      <c r="K211" s="145" t="s">
        <v>2701</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