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Desktop\icbf 2021\"/>
    </mc:Choice>
  </mc:AlternateContent>
  <xr:revisionPtr revIDLastSave="0" documentId="8_{B4962EFC-2340-452D-8C44-BAD25253BB26}" xr6:coauthVersionLast="46" xr6:coauthVersionMax="46" xr10:uidLastSave="{00000000-0000-0000-0000-000000000000}"/>
  <bookViews>
    <workbookView xWindow="-120" yWindow="-120" windowWidth="20730" windowHeight="11160" xr2:uid="{1CE381EF-C49E-4EC5-A9B2-BDA3BBD83A48}"/>
  </bookViews>
  <sheets>
    <sheet name="Hoja1" sheetId="1" r:id="rId1"/>
  </sheets>
  <externalReferences>
    <externalReference r:id="rId2"/>
  </externalReferences>
  <definedNames>
    <definedName name="DEPARTAMENTO">'[1]ListasDpto-Mpio'!$A$3:$A$36</definedName>
    <definedName name="DEPeseldt1">[1]MI_Oferente_Singular!$I$20</definedName>
    <definedName name="DEPeseldt2">[1]MI_Oferente_Singular!$I$21</definedName>
    <definedName name="DEPeseldt3">[1]MI_Oferente_Singular!$I$22</definedName>
    <definedName name="DEPeseldt4">[1]MI_Oferente_Singular!$I$23</definedName>
    <definedName name="DEPeseldt5">[1]MI_Oferente_Singular!$I$24</definedName>
    <definedName name="DptoSel1" localSheetId="0">[1]MI_Oferente_Singular!$I$48</definedName>
    <definedName name="DptoSel2" localSheetId="0">[1]MI_Oferente_Singular!$I$49</definedName>
    <definedName name="DptoSel3" localSheetId="0">[1]MI_Oferente_Singular!$I$50</definedName>
    <definedName name="DptoSel4" localSheetId="0">[1]MI_Oferente_Singular!$I$51</definedName>
    <definedName name="DptoSel5" localSheetId="0">[1]MI_Oferente_Singular!$I$52</definedName>
    <definedName name="DptoSel6" localSheetId="0">[1]MI_Oferente_Singular!$I$53</definedName>
    <definedName name="DptoSel7" localSheetId="0">[1]MI_Oferente_Singular!$I$54</definedName>
    <definedName name="DptoSel8" localSheetId="0">[1]MI_Oferente_Singular!$I$55</definedName>
    <definedName name="DptoSel9" localSheetId="0">[1]MI_Oferente_Singular!$I$56</definedName>
    <definedName name="SinoA">[1]Listas!$G$2:$G$4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G160" i="1"/>
  <c r="N159" i="1"/>
  <c r="G159" i="1"/>
  <c r="N158" i="1"/>
  <c r="G158" i="1"/>
  <c r="N157" i="1"/>
  <c r="G157" i="1"/>
  <c r="N156" i="1"/>
  <c r="G156" i="1"/>
  <c r="N155" i="1"/>
  <c r="G155" i="1"/>
  <c r="N154" i="1"/>
  <c r="G154" i="1"/>
  <c r="N153" i="1"/>
  <c r="G153" i="1"/>
  <c r="N152" i="1"/>
  <c r="G152" i="1"/>
  <c r="N151" i="1"/>
  <c r="G151" i="1"/>
  <c r="N150" i="1"/>
  <c r="G150" i="1"/>
  <c r="N149" i="1"/>
  <c r="G149" i="1"/>
  <c r="N148" i="1"/>
  <c r="G148" i="1"/>
  <c r="N147" i="1"/>
  <c r="G147" i="1"/>
  <c r="N146" i="1"/>
  <c r="G146" i="1"/>
  <c r="N145" i="1"/>
  <c r="G145" i="1"/>
  <c r="N144" i="1"/>
  <c r="G144" i="1"/>
  <c r="N143" i="1"/>
  <c r="G143" i="1"/>
  <c r="N142" i="1"/>
  <c r="G142" i="1"/>
  <c r="N141" i="1"/>
  <c r="G141" i="1"/>
  <c r="N140" i="1"/>
  <c r="G140" i="1"/>
  <c r="N139" i="1"/>
  <c r="G139" i="1"/>
  <c r="N138" i="1"/>
  <c r="G138" i="1"/>
  <c r="N137" i="1"/>
  <c r="G137" i="1"/>
  <c r="N136" i="1"/>
  <c r="G136" i="1"/>
  <c r="N135" i="1"/>
  <c r="G135" i="1"/>
  <c r="N134" i="1"/>
  <c r="G134" i="1"/>
  <c r="N133" i="1"/>
  <c r="G133" i="1"/>
  <c r="N132" i="1"/>
  <c r="G132" i="1"/>
  <c r="N131" i="1"/>
  <c r="G131" i="1"/>
  <c r="N130" i="1"/>
  <c r="G130" i="1"/>
  <c r="N129" i="1"/>
  <c r="G129" i="1"/>
  <c r="N128" i="1"/>
  <c r="G128" i="1"/>
  <c r="N127" i="1"/>
  <c r="G127" i="1"/>
  <c r="N126" i="1"/>
  <c r="G126" i="1"/>
  <c r="N125" i="1"/>
  <c r="G125" i="1"/>
  <c r="N124" i="1"/>
  <c r="G124" i="1"/>
  <c r="N123" i="1"/>
  <c r="G123" i="1"/>
  <c r="N122" i="1"/>
  <c r="G122" i="1"/>
  <c r="N121" i="1"/>
  <c r="G121" i="1"/>
  <c r="N120" i="1"/>
  <c r="G120" i="1"/>
  <c r="N119" i="1"/>
  <c r="G119" i="1"/>
  <c r="N118" i="1"/>
  <c r="G118" i="1"/>
  <c r="N117" i="1"/>
  <c r="G117" i="1"/>
  <c r="N116" i="1"/>
  <c r="G116" i="1"/>
  <c r="N115" i="1"/>
  <c r="G115" i="1"/>
  <c r="N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<sst xmlns="http://schemas.openxmlformats.org/spreadsheetml/2006/main" count="377" uniqueCount="129">
  <si>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</si>
  <si>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</si>
  <si>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</si>
  <si>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</si>
  <si>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</si>
  <si>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</si>
  <si>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</si>
  <si>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</si>
  <si>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</si>
  <si>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2021-54-10001518</t>
  </si>
  <si>
    <t>Regional ICBF:</t>
  </si>
  <si>
    <t>NORTE DE SANTANDER</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</si>
  <si>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</si>
  <si>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</si>
  <si>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</si>
  <si>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</si>
  <si>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</si>
  <si>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</si>
  <si>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</si>
  <si>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</si>
  <si>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</si>
  <si>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</si>
  <si>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</si>
  <si>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</si>
  <si>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</si>
  <si>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</si>
  <si>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NORTE_DE_SANTANDER</t>
  </si>
  <si>
    <t>TIBÚ</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</si>
  <si>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</si>
  <si>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</si>
  <si>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</si>
  <si>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</si>
  <si>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</si>
  <si>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</si>
  <si>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</si>
  <si>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</si>
  <si>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</si>
  <si>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</si>
  <si>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</si>
  <si>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</si>
  <si>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</si>
  <si>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</si>
  <si>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</si>
  <si>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</si>
  <si>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</si>
  <si>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Institución Educativa Nueva Colombia</t>
  </si>
  <si>
    <t>Privado</t>
  </si>
  <si>
    <t>003 de 2016</t>
  </si>
  <si>
    <t>Contratar los servicios para la coordinación de toda la logística con actividades lúdico deportivas, culturares, pedagógicas y cine foros que promuevan el desarrollo psicomotriz de los niños y niñas.</t>
  </si>
  <si>
    <t>CÚCUTA</t>
  </si>
  <si>
    <t>No</t>
  </si>
  <si>
    <t>Terminado</t>
  </si>
  <si>
    <t>Si</t>
  </si>
  <si>
    <t>002 de 2017</t>
  </si>
  <si>
    <t xml:space="preserve">Acompañamiento integral en los procesos psicológicos de la etapa de desarrollo a los estudiantes. </t>
  </si>
  <si>
    <t>Instituto pedagógico María de Los Angeles</t>
  </si>
  <si>
    <t>019 de 2018</t>
  </si>
  <si>
    <t xml:space="preserve">Contratar los servicios para ejecutar programas que contribuyan La actividad lúdica y desarrollo de la psicomotricidad en los niños y niñas. </t>
  </si>
  <si>
    <t>Instituto Progresar</t>
  </si>
  <si>
    <t>023 de 2018</t>
  </si>
  <si>
    <t>Generar la creación de redes sociales de apoyo, cooperación y gestión para favorecer la educación y bienestar de los niños, teniendo en cuenta el plan de trabajo en tres ejes, vinculando y fortaleciendo las redes de apoyo actuales</t>
  </si>
  <si>
    <t>Colegio Nuestra Señora del Pilar</t>
  </si>
  <si>
    <t>010 de 2019</t>
  </si>
  <si>
    <t>Contratar los servicios para ejecutar proyectos con el fin de fortalecer el desarrollo integral de los niños, niñas y adolecentes</t>
  </si>
  <si>
    <t>013 de 2020</t>
  </si>
  <si>
    <t>contratar los servicios para ejecutar proyectos en estado de emergencia enfocados a las siguientes temáticas asignadas estudiantes de Educación Primaria, Educación Secundaria y Educación Media</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</si>
  <si>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</si>
  <si>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</si>
  <si>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</si>
  <si>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</si>
  <si>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</si>
  <si>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</si>
  <si>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</si>
  <si>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</si>
  <si>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</si>
  <si>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</si>
  <si>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</si>
  <si>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</si>
  <si>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</si>
  <si>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</si>
  <si>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</si>
  <si>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</si>
  <si>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</si>
  <si>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</si>
  <si>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</si>
  <si>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</si>
  <si>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</si>
  <si>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</si>
  <si>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</si>
  <si>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</si>
  <si>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</si>
  <si>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</si>
  <si>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</si>
  <si>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</si>
  <si>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</si>
  <si>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</si>
  <si>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</si>
  <si>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</si>
  <si>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</si>
  <si>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</si>
  <si>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</si>
  <si>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</si>
  <si>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</si>
  <si>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</si>
  <si>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</si>
  <si>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</si>
  <si>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</si>
  <si>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</si>
  <si>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</si>
  <si>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</si>
  <si>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</si>
  <si>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</si>
  <si>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KAROLAY ANDREA RAMIREZ GELVEZ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</si>
  <si>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</si>
  <si>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</si>
  <si>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</si>
  <si>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</si>
  <si>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</si>
  <si>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</si>
  <si>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</si>
  <si>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</si>
  <si>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 xml:space="preserve">Mz 9 lote 8 - 61 cucuta 75 </t>
  </si>
  <si>
    <t>Domicilio Legal</t>
  </si>
  <si>
    <t xml:space="preserve">Conjunto residencial la manuela </t>
  </si>
  <si>
    <t xml:space="preserve">Nombre  Representante legal </t>
  </si>
  <si>
    <t>Teléfono y Fax</t>
  </si>
  <si>
    <t>3114603661-3108711108</t>
  </si>
  <si>
    <t>Correo electrónico</t>
  </si>
  <si>
    <t>colnuevacolombia@hotmail.com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</si>
</sst>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5" formatCode="[$$-240A]\ #,##0;\-[$$-240A]\ #,##0"/>
    <numFmt numFmtId="166" formatCode="d/mm/yyyy;@"/>
    <numFmt numFmtId="167" formatCode="0.0"/>
    <numFmt numFmtId="168" formatCode="#,##0.0"/>
    <numFmt numFmtId="169" formatCode="0.0%"/>
    <numFmt numFmtId="170" formatCode="[$$-240A]\ #,##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u/>
      <sz val="11"/>
      <color theme="10"/>
      <name val="Calibri"/>
      <family val="2"/>
      <scheme val="minor"/>
    </font>
    <font>
      <b/>
      <u/>
      <sz val="16"/>
      <color theme="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9"/>
      <color theme="1"/>
      <name val="Calibri"/>
      <family val="2"/>
      <scheme val="minor"/>
    </font>
    <font>
      <b/>
      <sz val="14"/>
      <color theme="1"/>
      <name val="Calibri"/>
      <family val="2"/>
      <scheme val="minor"/>
    </font>
    <font>
      <i/>
      <u/>
      <sz val="9"/>
      <color theme="1"/>
      <name val="Calibri"/>
      <family val="2"/>
      <scheme val="minor"/>
    </font>
    <font>
      <i/>
      <sz val="9"/>
      <color theme="1"/>
      <name val="Calibri"/>
      <family val="2"/>
      <scheme val="minor"/>
    </font>
    <font>
      <b/>
      <i/>
      <sz val="11"/>
      <name val="Calibri"/>
      <family val="2"/>
      <scheme val="minor"/>
    </font>
    <font>
      <i/>
      <u/>
      <sz val="8"/>
      <color theme="1"/>
      <name val="Calibri"/>
      <family val="2"/>
      <scheme val="minor"/>
    </font>
    <font>
      <i/>
      <sz val="11"/>
      <color theme="1"/>
      <name val="Calibri"/>
      <family val="2"/>
      <scheme val="minor"/>
    </font>
    <font>
      <b/>
      <i/>
      <u/>
      <sz val="11"/>
      <color theme="1"/>
      <name val="Calibri"/>
      <family val="2"/>
      <scheme val="minor"/>
    </font>
    <font>
      <i/>
      <u/>
      <sz val="10"/>
      <color theme="1"/>
      <name val="Calibri"/>
      <family val="2"/>
      <scheme val="minor"/>
    </font>
    <font>
      <u/>
      <sz val="11"/>
      <color theme="1"/>
      <name val="Calibri"/>
      <family val="2"/>
      <scheme val="minor"/>
    </font>
    <font>
      <b/>
      <i/>
      <u/>
      <sz val="1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bgColor theme="4"/>
      </patternFill>
    </fill>
    <fill>
      <patternFill patternType="solid">
        <fgColor theme="0"/>
        <bgColor theme="4"/>
      </patternFill>
    </fill>
  </fills>
  <borders count="39">
    <border>
      <left/>
      <right/>
      <top/>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34998626667073579"/>
      </left>
      <right/>
      <top/>
      <bottom/>
      <diagonal/>
    </border>
    <border>
      <left/>
      <right style="thin">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1">
    <xf numFmtId="0" fontId="0" fillId="0" borderId="0" xfId="0"/>
    <xf numFmtId="0" fontId="0" fillId="0" borderId="0" xfId="0" applyAlignment="1">
      <alignment vertical="center"/>
    </xf>
    <xf numFmtId="0" fontId="0" fillId="0" borderId="0" xfId="0" applyAlignment="1" applyProtection="1">
      <alignment vertical="center"/>
      <protection hidden="1"/>
    </xf>
    <xf numFmtId="0" fontId="0" fillId="0" borderId="1" xfId="0" applyBorder="1" applyAlignment="1">
      <alignment vertical="center"/>
    </xf>
    <xf numFmtId="0" fontId="0" fillId="0" borderId="2" xfId="0"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xf>
    <xf numFmtId="14" fontId="0" fillId="0" borderId="5" xfId="0" applyNumberForma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0" xfId="0" applyFont="1" applyAlignment="1" applyProtection="1">
      <alignment vertical="center"/>
      <protection hidden="1"/>
    </xf>
    <xf numFmtId="49" fontId="0" fillId="0" borderId="0" xfId="0" applyNumberFormat="1" applyAlignment="1">
      <alignment vertical="center"/>
    </xf>
    <xf numFmtId="0" fontId="4" fillId="0" borderId="0" xfId="0" applyFont="1" applyAlignment="1">
      <alignment vertical="center"/>
    </xf>
    <xf numFmtId="0" fontId="0" fillId="0" borderId="3" xfId="0" applyBorder="1" applyAlignment="1">
      <alignment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3" borderId="18" xfId="3" applyFont="1" applyFill="1" applyBorder="1" applyAlignment="1">
      <alignment horizontal="center" vertical="center"/>
    </xf>
    <xf numFmtId="0" fontId="6" fillId="0" borderId="0" xfId="3" applyFill="1" applyBorder="1" applyAlignment="1">
      <alignment horizontal="center" vertical="center" wrapText="1"/>
    </xf>
    <xf numFmtId="0" fontId="3" fillId="0" borderId="0" xfId="0" applyFont="1" applyAlignment="1">
      <alignment horizontal="center" vertical="center" wrapText="1"/>
    </xf>
    <xf numFmtId="0" fontId="7" fillId="3" borderId="19" xfId="3" applyFont="1" applyFill="1" applyBorder="1" applyAlignment="1">
      <alignment horizontal="center" vertical="center"/>
    </xf>
    <xf numFmtId="0" fontId="7" fillId="3" borderId="20" xfId="3" applyFont="1" applyFill="1" applyBorder="1" applyAlignment="1">
      <alignment horizontal="center" vertical="center"/>
    </xf>
    <xf numFmtId="0" fontId="7" fillId="3" borderId="21" xfId="3" applyFont="1" applyFill="1" applyBorder="1" applyAlignment="1">
      <alignment horizontal="center" vertical="center"/>
    </xf>
    <xf numFmtId="0" fontId="6" fillId="0" borderId="0" xfId="3" applyFill="1" applyBorder="1" applyAlignment="1">
      <alignment vertical="center" wrapText="1"/>
    </xf>
    <xf numFmtId="0" fontId="3" fillId="0" borderId="0" xfId="0" applyFont="1" applyAlignment="1">
      <alignment vertical="center"/>
    </xf>
    <xf numFmtId="0" fontId="0" fillId="0" borderId="7" xfId="0" applyBorder="1" applyAlignment="1">
      <alignment horizontal="center" vertical="center" wrapText="1"/>
    </xf>
    <xf numFmtId="0" fontId="0" fillId="0" borderId="12" xfId="0" applyBorder="1" applyAlignment="1">
      <alignment vertical="center"/>
    </xf>
    <xf numFmtId="0" fontId="5"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8" fillId="4" borderId="22" xfId="0" applyFont="1" applyFill="1" applyBorder="1" applyAlignment="1" applyProtection="1">
      <alignment horizontal="left" vertical="center"/>
      <protection locked="0"/>
    </xf>
    <xf numFmtId="0" fontId="9" fillId="0" borderId="0" xfId="0" applyFont="1" applyAlignment="1">
      <alignment horizontal="right" vertical="center"/>
    </xf>
    <xf numFmtId="49" fontId="10" fillId="5" borderId="12"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49" fontId="10" fillId="6" borderId="0" xfId="0" applyNumberFormat="1" applyFont="1" applyFill="1" applyAlignment="1" applyProtection="1">
      <alignment horizontal="center" vertical="center"/>
      <protection locked="0"/>
    </xf>
    <xf numFmtId="49" fontId="10" fillId="6" borderId="0" xfId="0" applyNumberFormat="1" applyFont="1" applyFill="1" applyAlignment="1">
      <alignment horizontal="center" vertical="center"/>
    </xf>
    <xf numFmtId="0" fontId="0" fillId="0" borderId="0" xfId="0" applyAlignment="1">
      <alignment horizontal="right" vertical="center" wrapText="1"/>
    </xf>
    <xf numFmtId="49" fontId="3" fillId="6" borderId="0" xfId="0" applyNumberFormat="1" applyFont="1" applyFill="1" applyAlignment="1">
      <alignment horizontal="center" vertical="center"/>
    </xf>
    <xf numFmtId="0" fontId="11" fillId="4" borderId="0" xfId="0" applyFont="1" applyFill="1" applyAlignment="1">
      <alignment horizontal="center" vertical="center"/>
    </xf>
    <xf numFmtId="0" fontId="0" fillId="0" borderId="0" xfId="0" applyAlignment="1">
      <alignment horizontal="center" vertical="center"/>
    </xf>
    <xf numFmtId="0" fontId="12" fillId="0" borderId="6" xfId="0" applyFont="1" applyBorder="1" applyAlignment="1">
      <alignment horizontal="center" vertical="center" wrapText="1"/>
    </xf>
    <xf numFmtId="0" fontId="2" fillId="7" borderId="0" xfId="0" applyFont="1" applyFill="1" applyAlignment="1">
      <alignment horizontal="center" vertical="center" wrapText="1"/>
    </xf>
    <xf numFmtId="0" fontId="2" fillId="7" borderId="23"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0" fillId="5" borderId="0" xfId="0" applyFill="1" applyAlignment="1" applyProtection="1">
      <alignment horizontal="center" vertical="center"/>
      <protection locked="0"/>
    </xf>
    <xf numFmtId="49" fontId="14" fillId="5" borderId="25" xfId="0" applyNumberFormat="1" applyFont="1" applyFill="1" applyBorder="1" applyAlignment="1" applyProtection="1">
      <alignment vertical="center"/>
      <protection locked="0"/>
    </xf>
    <xf numFmtId="49" fontId="14" fillId="5" borderId="26" xfId="0" applyNumberFormat="1" applyFont="1" applyFill="1" applyBorder="1" applyAlignment="1" applyProtection="1">
      <alignment vertical="center"/>
      <protection locked="0"/>
    </xf>
    <xf numFmtId="165" fontId="14" fillId="5" borderId="26" xfId="1" applyNumberFormat="1" applyFont="1" applyFill="1" applyBorder="1" applyAlignment="1" applyProtection="1">
      <alignment vertical="center"/>
      <protection locked="0"/>
    </xf>
    <xf numFmtId="166" fontId="14" fillId="5" borderId="26" xfId="0" applyNumberFormat="1" applyFont="1" applyFill="1" applyBorder="1" applyAlignment="1" applyProtection="1">
      <alignment vertical="center"/>
      <protection locked="0"/>
    </xf>
    <xf numFmtId="1" fontId="14" fillId="6" borderId="26" xfId="0" applyNumberFormat="1" applyFont="1" applyFill="1" applyBorder="1" applyAlignment="1">
      <alignment horizontal="center" vertical="center"/>
    </xf>
    <xf numFmtId="49" fontId="14" fillId="4" borderId="24" xfId="0" applyNumberFormat="1" applyFont="1" applyFill="1" applyBorder="1" applyAlignment="1">
      <alignment vertical="center" wrapText="1"/>
    </xf>
    <xf numFmtId="14" fontId="0" fillId="0" borderId="0" xfId="0" applyNumberFormat="1" applyAlignment="1">
      <alignment vertical="center"/>
    </xf>
    <xf numFmtId="22" fontId="0" fillId="0" borderId="0" xfId="0" applyNumberFormat="1" applyAlignment="1">
      <alignment vertical="center"/>
    </xf>
    <xf numFmtId="49" fontId="0" fillId="4" borderId="0" xfId="0" applyNumberFormat="1" applyFill="1" applyAlignment="1" applyProtection="1">
      <alignment horizontal="center" vertical="center"/>
      <protection locked="0"/>
    </xf>
    <xf numFmtId="0" fontId="12" fillId="0" borderId="6" xfId="0" applyFont="1" applyBorder="1" applyAlignment="1">
      <alignment horizontal="center" vertical="center" wrapText="1"/>
    </xf>
    <xf numFmtId="49" fontId="14" fillId="4" borderId="24" xfId="0" applyNumberFormat="1" applyFont="1" applyFill="1" applyBorder="1" applyAlignment="1">
      <alignment vertical="center"/>
    </xf>
    <xf numFmtId="1" fontId="14" fillId="6" borderId="27" xfId="0" applyNumberFormat="1" applyFont="1" applyFill="1" applyBorder="1" applyAlignment="1">
      <alignment horizontal="center" vertical="center"/>
    </xf>
    <xf numFmtId="49" fontId="0" fillId="0" borderId="0" xfId="0" applyNumberFormat="1" applyAlignment="1" applyProtection="1">
      <alignment horizontal="center" vertical="center"/>
      <protection locked="0"/>
    </xf>
    <xf numFmtId="14" fontId="0" fillId="0" borderId="0" xfId="0" applyNumberFormat="1" applyAlignment="1" applyProtection="1">
      <alignment vertical="center"/>
      <protection hidden="1"/>
    </xf>
    <xf numFmtId="166" fontId="0" fillId="0" borderId="0" xfId="0" applyNumberFormat="1" applyAlignment="1">
      <alignment vertical="center"/>
    </xf>
    <xf numFmtId="0" fontId="0" fillId="0" borderId="0" xfId="0"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49" fontId="0" fillId="6" borderId="0" xfId="0" applyNumberFormat="1" applyFill="1" applyAlignment="1">
      <alignment horizontal="center" vertical="center" wrapText="1"/>
    </xf>
    <xf numFmtId="49" fontId="15" fillId="4" borderId="6" xfId="0" applyNumberFormat="1" applyFont="1" applyFill="1" applyBorder="1" applyAlignment="1" applyProtection="1">
      <alignment vertical="center"/>
      <protection locked="0"/>
    </xf>
    <xf numFmtId="49" fontId="15" fillId="4" borderId="0" xfId="0" applyNumberFormat="1" applyFont="1" applyFill="1" applyAlignment="1" applyProtection="1">
      <alignment horizontal="center" vertical="center"/>
      <protection locked="0"/>
    </xf>
    <xf numFmtId="49" fontId="15" fillId="4" borderId="7" xfId="0" applyNumberFormat="1" applyFont="1" applyFill="1" applyBorder="1" applyAlignment="1" applyProtection="1">
      <alignment vertical="center"/>
      <protection locked="0"/>
    </xf>
    <xf numFmtId="49" fontId="0" fillId="5" borderId="12" xfId="0" applyNumberForma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pplyProtection="1">
      <alignment horizontal="center" vertical="center" wrapText="1"/>
      <protection hidden="1"/>
    </xf>
    <xf numFmtId="0" fontId="18" fillId="0" borderId="32" xfId="0" applyFont="1" applyBorder="1" applyAlignment="1">
      <alignment vertical="center" wrapText="1"/>
    </xf>
    <xf numFmtId="0" fontId="18" fillId="0" borderId="33" xfId="0" applyFont="1" applyBorder="1" applyAlignment="1">
      <alignment vertical="center" wrapText="1"/>
    </xf>
    <xf numFmtId="14" fontId="18" fillId="0" borderId="33" xfId="0" applyNumberFormat="1" applyFont="1" applyBorder="1" applyAlignment="1">
      <alignment vertical="center" wrapText="1"/>
    </xf>
    <xf numFmtId="0" fontId="18" fillId="0" borderId="34" xfId="0" applyFont="1" applyBorder="1" applyAlignment="1">
      <alignment horizontal="center" vertical="center" wrapText="1"/>
    </xf>
    <xf numFmtId="1" fontId="14" fillId="0" borderId="31" xfId="0" applyNumberFormat="1" applyFont="1" applyBorder="1" applyAlignment="1">
      <alignment horizontal="center" vertical="center"/>
    </xf>
    <xf numFmtId="49" fontId="14" fillId="5" borderId="8" xfId="0" applyNumberFormat="1" applyFont="1" applyFill="1" applyBorder="1" applyAlignment="1" applyProtection="1">
      <alignment horizontal="center" vertical="center"/>
      <protection locked="0"/>
    </xf>
    <xf numFmtId="49" fontId="14" fillId="6" borderId="8" xfId="0" applyNumberFormat="1" applyFont="1" applyFill="1" applyBorder="1" applyAlignment="1" applyProtection="1">
      <alignment horizontal="center" vertical="center"/>
      <protection locked="0"/>
    </xf>
    <xf numFmtId="49" fontId="14" fillId="5" borderId="8" xfId="0" applyNumberFormat="1" applyFont="1" applyFill="1" applyBorder="1" applyAlignment="1" applyProtection="1">
      <alignment vertical="center"/>
      <protection locked="0"/>
    </xf>
    <xf numFmtId="14" fontId="14" fillId="5" borderId="8" xfId="0" applyNumberFormat="1" applyFont="1" applyFill="1" applyBorder="1" applyAlignment="1" applyProtection="1">
      <alignment vertical="center"/>
      <protection locked="0"/>
    </xf>
    <xf numFmtId="167" fontId="14" fillId="6" borderId="8" xfId="0" applyNumberFormat="1" applyFont="1" applyFill="1" applyBorder="1" applyAlignment="1">
      <alignment horizontal="center" vertical="center"/>
    </xf>
    <xf numFmtId="165" fontId="14" fillId="5" borderId="8" xfId="1" applyNumberFormat="1" applyFont="1" applyFill="1" applyBorder="1" applyAlignment="1" applyProtection="1">
      <alignment horizontal="center" vertical="center"/>
      <protection locked="0"/>
    </xf>
    <xf numFmtId="9" fontId="14" fillId="5" borderId="8" xfId="2"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0" fontId="14" fillId="0" borderId="0" xfId="0" applyFont="1" applyAlignment="1">
      <alignment vertical="center"/>
    </xf>
    <xf numFmtId="49" fontId="14" fillId="5" borderId="8" xfId="0" applyNumberFormat="1" applyFont="1" applyFill="1" applyBorder="1" applyAlignment="1" applyProtection="1">
      <alignment horizontal="center" vertical="center" wrapText="1"/>
      <protection locked="0"/>
    </xf>
    <xf numFmtId="165" fontId="14" fillId="5" borderId="8"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wrapText="1"/>
    </xf>
    <xf numFmtId="0" fontId="10" fillId="0" borderId="23" xfId="0" applyFont="1" applyBorder="1" applyAlignment="1">
      <alignment vertical="center" wrapText="1"/>
    </xf>
    <xf numFmtId="49" fontId="14" fillId="5" borderId="8" xfId="0" applyNumberFormat="1" applyFont="1" applyFill="1" applyBorder="1" applyAlignment="1">
      <alignment horizontal="center" vertical="center"/>
    </xf>
    <xf numFmtId="49" fontId="14" fillId="6" borderId="8" xfId="0" applyNumberFormat="1" applyFont="1" applyFill="1" applyBorder="1" applyAlignment="1">
      <alignment horizontal="center" vertical="center"/>
    </xf>
    <xf numFmtId="168" fontId="14" fillId="6" borderId="8" xfId="0" applyNumberFormat="1" applyFont="1" applyFill="1" applyBorder="1" applyAlignment="1" applyProtection="1">
      <alignment horizontal="center" vertical="center"/>
      <protection hidden="1"/>
    </xf>
    <xf numFmtId="169" fontId="14" fillId="5" borderId="8" xfId="2" applyNumberFormat="1" applyFont="1" applyFill="1" applyBorder="1" applyAlignment="1" applyProtection="1">
      <alignment horizontal="center" vertical="center"/>
      <protection locked="0"/>
    </xf>
    <xf numFmtId="49" fontId="14" fillId="6" borderId="30" xfId="0" applyNumberFormat="1" applyFont="1" applyFill="1" applyBorder="1" applyAlignment="1">
      <alignment horizontal="center" vertical="center"/>
    </xf>
    <xf numFmtId="165" fontId="14" fillId="5" borderId="8" xfId="1" applyNumberFormat="1" applyFont="1" applyFill="1" applyBorder="1" applyAlignment="1" applyProtection="1">
      <alignment vertical="center"/>
      <protection locked="0"/>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5" fillId="0" borderId="6" xfId="0" applyFont="1" applyBorder="1" applyAlignment="1">
      <alignment horizontal="right" vertical="center"/>
    </xf>
    <xf numFmtId="0" fontId="15" fillId="0" borderId="0" xfId="0" applyFont="1" applyAlignment="1">
      <alignment horizontal="right" vertical="center"/>
    </xf>
    <xf numFmtId="49" fontId="0" fillId="6" borderId="0" xfId="0" applyNumberFormat="1" applyFill="1" applyAlignment="1" applyProtection="1">
      <alignment vertical="center"/>
      <protection locked="0"/>
    </xf>
    <xf numFmtId="49" fontId="0" fillId="0" borderId="0" xfId="0" applyNumberFormat="1" applyAlignment="1">
      <alignment horizontal="center" vertical="center"/>
    </xf>
    <xf numFmtId="0" fontId="19" fillId="0" borderId="6"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3" fillId="0" borderId="0" xfId="0" applyFont="1" applyAlignment="1">
      <alignment horizontal="left" vertical="center"/>
    </xf>
    <xf numFmtId="0" fontId="21" fillId="0" borderId="0" xfId="0" applyFont="1" applyAlignment="1">
      <alignment horizontal="right" vertical="center"/>
    </xf>
    <xf numFmtId="0" fontId="22" fillId="0" borderId="6" xfId="0" applyFont="1" applyBorder="1" applyAlignment="1">
      <alignment horizontal="justify" vertical="center" wrapText="1"/>
    </xf>
    <xf numFmtId="0" fontId="22" fillId="0" borderId="0" xfId="0" applyFont="1" applyAlignment="1">
      <alignment horizontal="justify" vertical="center" wrapText="1"/>
    </xf>
    <xf numFmtId="0" fontId="6" fillId="0" borderId="7" xfId="3" applyBorder="1" applyAlignment="1">
      <alignment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8" xfId="0" applyBorder="1" applyAlignment="1">
      <alignment horizontal="left" vertical="center"/>
    </xf>
    <xf numFmtId="9" fontId="0" fillId="0" borderId="8" xfId="2" applyFont="1" applyFill="1" applyBorder="1" applyAlignment="1">
      <alignment horizontal="center" vertical="center"/>
    </xf>
    <xf numFmtId="169" fontId="0" fillId="5" borderId="8" xfId="2" applyNumberFormat="1" applyFont="1" applyFill="1" applyBorder="1" applyAlignment="1" applyProtection="1">
      <alignment horizontal="center" vertical="center"/>
      <protection locked="0"/>
    </xf>
    <xf numFmtId="169" fontId="0" fillId="6" borderId="8" xfId="2" applyNumberFormat="1" applyFont="1" applyFill="1" applyBorder="1" applyAlignment="1" applyProtection="1">
      <alignment horizontal="center" vertical="center"/>
    </xf>
    <xf numFmtId="0" fontId="0" fillId="0" borderId="38" xfId="0" applyBorder="1" applyAlignment="1">
      <alignment horizontal="left" vertical="center"/>
    </xf>
    <xf numFmtId="9" fontId="0" fillId="0" borderId="38" xfId="2" applyFont="1" applyFill="1" applyBorder="1" applyAlignment="1">
      <alignment horizontal="center" vertical="center"/>
    </xf>
    <xf numFmtId="169" fontId="0" fillId="5" borderId="31" xfId="2" applyNumberFormat="1" applyFont="1" applyFill="1" applyBorder="1" applyAlignment="1" applyProtection="1">
      <alignment horizontal="center" vertical="center"/>
      <protection locked="0"/>
    </xf>
    <xf numFmtId="169" fontId="0" fillId="5" borderId="38" xfId="2" applyNumberFormat="1" applyFont="1" applyFill="1" applyBorder="1" applyAlignment="1" applyProtection="1">
      <alignment horizontal="center" vertical="center"/>
      <protection locked="0"/>
    </xf>
    <xf numFmtId="9" fontId="0" fillId="6" borderId="8" xfId="2" applyFont="1" applyFill="1" applyBorder="1" applyAlignment="1" applyProtection="1">
      <alignment horizontal="center" vertical="center"/>
    </xf>
    <xf numFmtId="0" fontId="0" fillId="0" borderId="0" xfId="0" applyAlignment="1">
      <alignment horizontal="left" vertical="center"/>
    </xf>
    <xf numFmtId="9" fontId="0" fillId="0" borderId="0" xfId="2" applyFont="1" applyFill="1" applyBorder="1" applyAlignment="1">
      <alignment horizontal="center" vertical="center"/>
    </xf>
    <xf numFmtId="0" fontId="16" fillId="0" borderId="0" xfId="0" applyFont="1" applyAlignment="1">
      <alignment horizontal="right" vertical="center"/>
    </xf>
    <xf numFmtId="169" fontId="23" fillId="6" borderId="0" xfId="0" applyNumberFormat="1" applyFont="1" applyFill="1" applyAlignment="1">
      <alignment horizontal="center" vertical="center"/>
    </xf>
    <xf numFmtId="0" fontId="16" fillId="0" borderId="0" xfId="0" applyFont="1" applyAlignment="1">
      <alignment horizontal="center" vertical="center"/>
    </xf>
    <xf numFmtId="170" fontId="16" fillId="6" borderId="0" xfId="0" applyNumberFormat="1" applyFont="1" applyFill="1" applyAlignment="1">
      <alignment horizontal="left" vertical="center"/>
    </xf>
    <xf numFmtId="170" fontId="16" fillId="0" borderId="0" xfId="0" applyNumberFormat="1" applyFont="1" applyAlignment="1">
      <alignment horizontal="center" vertical="center"/>
    </xf>
    <xf numFmtId="0" fontId="16" fillId="0" borderId="0" xfId="0" applyFont="1" applyAlignment="1">
      <alignment horizontal="center" vertical="center"/>
    </xf>
    <xf numFmtId="170" fontId="16" fillId="0" borderId="0" xfId="0" applyNumberFormat="1" applyFont="1" applyAlignment="1">
      <alignment horizontal="left" vertical="center"/>
    </xf>
    <xf numFmtId="0" fontId="6" fillId="0" borderId="7" xfId="3" applyBorder="1" applyAlignment="1" applyProtection="1">
      <alignment vertical="center"/>
    </xf>
    <xf numFmtId="0" fontId="23" fillId="0" borderId="12" xfId="0" applyFont="1" applyBorder="1" applyAlignment="1">
      <alignment vertical="center"/>
    </xf>
    <xf numFmtId="0" fontId="0" fillId="4" borderId="0" xfId="0" applyFill="1" applyAlignment="1">
      <alignment vertical="center"/>
    </xf>
    <xf numFmtId="0" fontId="0" fillId="0" borderId="0" xfId="0" applyAlignment="1">
      <alignment horizontal="right" vertical="center"/>
    </xf>
    <xf numFmtId="166" fontId="0" fillId="4" borderId="0" xfId="0" applyNumberFormat="1" applyFill="1" applyAlignment="1">
      <alignment vertical="center"/>
    </xf>
    <xf numFmtId="49" fontId="0" fillId="4" borderId="0" xfId="0" applyNumberFormat="1" applyFill="1" applyAlignment="1">
      <alignment vertical="center"/>
    </xf>
    <xf numFmtId="166" fontId="14" fillId="5" borderId="0" xfId="0" applyNumberFormat="1" applyFont="1" applyFill="1" applyAlignment="1" applyProtection="1">
      <alignment vertical="center"/>
      <protection locked="0"/>
    </xf>
    <xf numFmtId="0" fontId="0" fillId="5" borderId="0" xfId="0" applyFill="1" applyAlignment="1" applyProtection="1">
      <alignment vertical="center"/>
      <protection locked="0"/>
    </xf>
    <xf numFmtId="49" fontId="0" fillId="5" borderId="0" xfId="0" applyNumberFormat="1" applyFill="1" applyAlignment="1" applyProtection="1">
      <alignment vertical="center"/>
      <protection locked="0"/>
    </xf>
    <xf numFmtId="0" fontId="24" fillId="0" borderId="0" xfId="0" applyFont="1" applyAlignment="1">
      <alignment vertical="center"/>
    </xf>
    <xf numFmtId="0" fontId="0" fillId="4" borderId="0" xfId="0" applyFill="1" applyAlignment="1">
      <alignment horizontal="justify" vertical="center" wrapText="1"/>
    </xf>
    <xf numFmtId="0" fontId="3"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horizontal="right" vertical="center"/>
    </xf>
    <xf numFmtId="49" fontId="0" fillId="5" borderId="0" xfId="0" applyNumberFormat="1" applyFill="1" applyAlignment="1" applyProtection="1">
      <alignment horizontal="right" vertical="center"/>
      <protection locked="0"/>
    </xf>
  </cellXfs>
  <cellStyles count="4">
    <cellStyle name="Hipervínculo" xfId="3" builtinId="8"/>
    <cellStyle name="Moneda [0]" xfId="1" builtinId="7"/>
    <cellStyle name="Normal" xfId="0" builtinId="0"/>
    <cellStyle name="Porcentaje" xfId="2"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1078482</xdr:colOff>
      <xdr:row>3</xdr:row>
      <xdr:rowOff>262424</xdr:rowOff>
    </xdr:to>
    <xdr:pic>
      <xdr:nvPicPr>
        <xdr:cNvPr id="2" name="Imagen 1">
          <a:extLst>
            <a:ext uri="{FF2B5EF4-FFF2-40B4-BE49-F238E27FC236}">
              <a16:creationId xmlns:a16="http://schemas.microsoft.com/office/drawing/2014/main" id="{C90DA138-4AD7-4634-B66F-371F4062C2E4}"/>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54-10001518-900897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20">
          <cell r="I20" t="str">
            <v>NORTE_DE_SANTANDER</v>
          </cell>
        </row>
        <row r="48">
          <cell r="I48" t="str">
            <v>NORTE_DE_SANTANDER</v>
          </cell>
        </row>
        <row r="49">
          <cell r="I49" t="str">
            <v>NORTE_DE_SANTANDER</v>
          </cell>
        </row>
        <row r="50">
          <cell r="I50" t="str">
            <v>NORTE_DE_SANTANDER</v>
          </cell>
        </row>
        <row r="51">
          <cell r="I51" t="str">
            <v>NORTE_DE_SANTANDER</v>
          </cell>
        </row>
        <row r="52">
          <cell r="I52" t="str">
            <v>NORTE_DE_SANTANDER</v>
          </cell>
        </row>
        <row r="53">
          <cell r="I53" t="str">
            <v>NORTE_DE_SANTANDER</v>
          </cell>
        </row>
      </sheetData>
      <sheetData sheetId="1">
        <row r="2">
          <cell r="G2" t="str">
            <v>Si</v>
          </cell>
        </row>
        <row r="3">
          <cell r="G3" t="str">
            <v>No</v>
          </cell>
        </row>
        <row r="4">
          <cell r="G4" t="str">
            <v>No Aplica</v>
          </cell>
        </row>
      </sheetData>
      <sheetData sheetId="2"/>
      <sheetData sheetId="3">
        <row r="3">
          <cell r="A3" t="str">
            <v>AMAZONAS</v>
          </cell>
        </row>
        <row r="4">
          <cell r="A4" t="str">
            <v>ANTIOQUIA</v>
          </cell>
        </row>
        <row r="5">
          <cell r="A5" t="str">
            <v>ARAUCA</v>
          </cell>
        </row>
        <row r="6">
          <cell r="A6" t="str">
            <v>ATLÁNTICO</v>
          </cell>
        </row>
        <row r="7">
          <cell r="A7" t="str">
            <v>BOGOTÁ_D.C.</v>
          </cell>
        </row>
        <row r="8">
          <cell r="A8" t="str">
            <v>BOLÍVAR</v>
          </cell>
        </row>
        <row r="9">
          <cell r="A9" t="str">
            <v>BOYACÁ</v>
          </cell>
        </row>
        <row r="10">
          <cell r="A10" t="str">
            <v>CALDAS</v>
          </cell>
        </row>
        <row r="11">
          <cell r="A11" t="str">
            <v>CAQUETÁ</v>
          </cell>
        </row>
        <row r="12">
          <cell r="A12" t="str">
            <v>CASANARE</v>
          </cell>
        </row>
        <row r="13">
          <cell r="A13" t="str">
            <v>CAUCA</v>
          </cell>
        </row>
        <row r="14">
          <cell r="A14" t="str">
            <v>CESAR</v>
          </cell>
        </row>
        <row r="15">
          <cell r="A15" t="str">
            <v>CHOCÓ</v>
          </cell>
        </row>
        <row r="16">
          <cell r="A16" t="str">
            <v>CÓRDOBA</v>
          </cell>
        </row>
        <row r="17">
          <cell r="A17" t="str">
            <v>CUNDINAMARCA</v>
          </cell>
        </row>
        <row r="18">
          <cell r="A18" t="str">
            <v>GUAINÍA</v>
          </cell>
        </row>
        <row r="19">
          <cell r="A19" t="str">
            <v>GUAVIARE</v>
          </cell>
        </row>
        <row r="20">
          <cell r="A20" t="str">
            <v>HUILA</v>
          </cell>
        </row>
        <row r="21">
          <cell r="A21" t="str">
            <v>LA_GUAJIRA</v>
          </cell>
        </row>
        <row r="22">
          <cell r="A22" t="str">
            <v>MAGDALENA</v>
          </cell>
        </row>
        <row r="23">
          <cell r="A23" t="str">
            <v>META</v>
          </cell>
        </row>
        <row r="24">
          <cell r="A24" t="str">
            <v>NARIÑO</v>
          </cell>
        </row>
        <row r="25">
          <cell r="A25" t="str">
            <v>NORTE_DE_SANTANDER</v>
          </cell>
        </row>
        <row r="26">
          <cell r="A26" t="str">
            <v>PUTUMAYO</v>
          </cell>
        </row>
        <row r="27">
          <cell r="A27" t="str">
            <v>QUINDÍO</v>
          </cell>
        </row>
        <row r="28">
          <cell r="A28" t="str">
            <v>RISARALDA</v>
          </cell>
        </row>
        <row r="29">
          <cell r="A29" t="str">
            <v>SAN_ANDRÉS_Y_PROVIDENCIA</v>
          </cell>
        </row>
        <row r="30">
          <cell r="A30" t="str">
            <v>SANTANDER</v>
          </cell>
        </row>
        <row r="31">
          <cell r="A31" t="str">
            <v>SUCRE</v>
          </cell>
        </row>
        <row r="32">
          <cell r="A32" t="str">
            <v>TOLIMA</v>
          </cell>
        </row>
        <row r="33">
          <cell r="A33" t="str">
            <v>VALLE_DEL_CAUCA</v>
          </cell>
        </row>
        <row r="34">
          <cell r="A34" t="str">
            <v>VAUPÉS</v>
          </cell>
        </row>
        <row r="35">
          <cell r="A35" t="str">
            <v>VICHADA</v>
          </cell>
        </row>
        <row r="36">
          <cell r="A36" t="str">
            <v>NACIONAL</v>
          </cell>
        </row>
      </sheetData>
      <sheetData sheetId="4">
        <row r="2">
          <cell r="A2">
            <v>800003529</v>
          </cell>
          <cell r="B2" t="str">
            <v>ASOCIACIÓN DE PADRES DE FAMILIA DEL HOGAR INFANTIL EL PATOSO</v>
          </cell>
        </row>
        <row r="3">
          <cell r="A3">
            <v>800009090</v>
          </cell>
          <cell r="B3" t="str">
            <v>FUNDACIÓN LAS GOLONDRINAS</v>
          </cell>
        </row>
        <row r="4">
          <cell r="A4">
            <v>800010537</v>
          </cell>
          <cell r="B4" t="str">
            <v>ASOCIACIÓN DE PADRES DE FAMILIA Y VECINOS HOGAR INFANTIL SAN PEDRO CLAVER</v>
          </cell>
        </row>
        <row r="5">
          <cell r="A5">
            <v>800012645</v>
          </cell>
          <cell r="B5" t="str">
            <v>DIOCESIS DE FLORENCIA</v>
          </cell>
        </row>
        <row r="6">
          <cell r="A6">
            <v>800013066</v>
          </cell>
          <cell r="B6" t="str">
            <v>ASOCIACIÓN DE PADRES DE FAMILIA Y VECINOS DEL HOGAR INFANTIL SAN JOSE DEL FRAGUA</v>
          </cell>
        </row>
        <row r="7">
          <cell r="A7">
            <v>800013945</v>
          </cell>
          <cell r="B7" t="str">
            <v>ASOCIACIÓN DE PADRES DE FAMILIA DE LOS NIÑOS USUARIOS DEL HOGAR INFANTIL SONRISITAS</v>
          </cell>
        </row>
        <row r="8">
          <cell r="A8">
            <v>800014727</v>
          </cell>
          <cell r="B8" t="str">
            <v>ASOCIACIÓN DE PADRES DE FAMILIA DE LOS NIÑOS USUARIOS DEL HOGAR INFANTIL EL TIGRILLO</v>
          </cell>
        </row>
        <row r="9">
          <cell r="A9">
            <v>800016947</v>
          </cell>
          <cell r="B9" t="str">
            <v>HOGAR INFANTIL EL ARADO</v>
          </cell>
        </row>
        <row r="10">
          <cell r="A10">
            <v>800019459</v>
          </cell>
          <cell r="B10" t="str">
            <v>ASOCIACIÓN DE PADRES DE FAMILIA HOGAR INFANTIL LOS CARACOLES</v>
          </cell>
        </row>
        <row r="11">
          <cell r="A11">
            <v>800035550</v>
          </cell>
          <cell r="B11" t="str">
            <v>ASOCIACIÓN DE PADRES USUARIOS, OTRAS MODALIDADES DE ATENCIÓN A PRIMERA INFANCIA Y MADRES COMUNITARIAS VIVIR EL FUTURO</v>
          </cell>
        </row>
        <row r="12">
          <cell r="A12">
            <v>800038563</v>
          </cell>
          <cell r="B12" t="str">
            <v>ASOCIACIÓN DE PADRES USUARIOS, OTRAS MODALIDADES DE ATENCION A PRIMERA INFANCIA Y MADRES COMUNITARIAS EL FUTURO DEL NIÑO</v>
          </cell>
        </row>
        <row r="13">
          <cell r="A13">
            <v>800039840</v>
          </cell>
          <cell r="B13" t="str">
            <v>ASOCIACIÓN DE USUARIOS DEL PROGRAMA HOGARES DE BIENESTAR "FUTURAS ESTRELLITAS"</v>
          </cell>
        </row>
        <row r="14">
          <cell r="A14">
            <v>800040208</v>
          </cell>
          <cell r="B14" t="str">
            <v xml:space="preserve">ASOCIACIÓN PRODEFENSA DEL NIÑO Y LA NIÑA DEL BARRIO VILLA NIDIA  </v>
          </cell>
        </row>
        <row r="15">
          <cell r="A15">
            <v>800043194</v>
          </cell>
          <cell r="B15" t="str">
            <v>ASOCIACIÓN DE FAMILIA BENEFICIARIAS DEL PROGRAMA SOCIAL HOGARES DE BIENESTAR POZON OASIS</v>
          </cell>
        </row>
        <row r="16">
          <cell r="A16">
            <v>800043253</v>
          </cell>
          <cell r="B16" t="str">
            <v>ASOCIACIÓN HOGARES COMUNITARIOS DE BIENESTAR LAS AMERICAS</v>
          </cell>
        </row>
        <row r="17">
          <cell r="A17">
            <v>800044071</v>
          </cell>
          <cell r="B17" t="str">
            <v>ASOCIACIÓN DE FAMILIAS BENEFICIARIAS DEL PROGRAMA SOCIAL HOGARES DE BIENESTAR PERTENECIENTES AL BARRIO LA ESPERANZA</v>
          </cell>
        </row>
        <row r="18">
          <cell r="A18">
            <v>800044075</v>
          </cell>
          <cell r="B18" t="str">
            <v>ASOCIACIÓN DE PADRES BENEFICIARIOS DEL PROGRAMA SOCIAL HOGARES DE BIENESTAR SECTOR RICAURTE</v>
          </cell>
        </row>
        <row r="19">
          <cell r="A19">
            <v>800044079</v>
          </cell>
          <cell r="B19" t="str">
            <v>ASOCIACIÓN DE FAMILIA BENEFICIARIAS DEL PROGRAMA SOCIAL HOGARES DE BIENESTAR SANTA MATILDE POZON</v>
          </cell>
        </row>
        <row r="20">
          <cell r="A20">
            <v>800044241</v>
          </cell>
          <cell r="B20" t="str">
            <v>ASOCIACIÓN DE PADRES DE USUARIOS DE LOS HOGARES COMUNITARIOS DE BIENESTAR FAMILIAR, OTRAS MODALIDADES DE ATENCION A PRIMERA INFANCIA Y MADRES COMUNITARIAS DEL BARRIO LUIS CARLOS GALAN</v>
          </cell>
        </row>
        <row r="21">
          <cell r="A21">
            <v>800044434</v>
          </cell>
          <cell r="B21" t="str">
            <v>ASOCIACIÓN DE FAMILIAS BENEFICIARIAS DEL PROGRAMA SOCIAL HOGARES DE BIENESTAR LA CANDELARIA</v>
          </cell>
        </row>
        <row r="22">
          <cell r="A22">
            <v>800044530</v>
          </cell>
          <cell r="B22" t="str">
            <v>ASOCIACIÓN DE FAMILIAS BENEFICIARIOS DEL PROGRAMA SOCIAL DE HOGARES DE BIENESTAR DEL BARRIO BOSTON CAMINO DEL MEDIO</v>
          </cell>
        </row>
        <row r="23">
          <cell r="A23">
            <v>800045122</v>
          </cell>
          <cell r="B23" t="str">
            <v>ASOCIACIÓN DE FAMILIAS BENEFICIARIAS DEL PROGRAMA SOCIAL DE HOGARES DE BIENESTAR SECTOR LA MAGDALENA</v>
          </cell>
        </row>
        <row r="24">
          <cell r="A24">
            <v>800045547</v>
          </cell>
          <cell r="B24" t="str">
            <v>ASOCIACIÓN DE PADRES DE FAMILIA DE HOGARES COMUNITARIOS DE BIENESTAR FREDONIA</v>
          </cell>
        </row>
        <row r="25">
          <cell r="A25">
            <v>800045909</v>
          </cell>
          <cell r="B25" t="str">
            <v>ASOCIACIÓN RAFAEL NUÑEZ</v>
          </cell>
        </row>
        <row r="26">
          <cell r="A26">
            <v>800048102</v>
          </cell>
          <cell r="B26" t="str">
            <v>FUNDACIÓN HOGAR INTEGRAL</v>
          </cell>
        </row>
        <row r="27">
          <cell r="A27">
            <v>800049337</v>
          </cell>
          <cell r="B27" t="str">
            <v>ASOCIACIÓN DE PADRES DE FAMILIA HOGAR INFANTIL LOS PILLUELOS</v>
          </cell>
        </row>
        <row r="28">
          <cell r="A28">
            <v>800049697</v>
          </cell>
          <cell r="B28" t="str">
            <v>ASOCIACIÓN COMUNITARIA DE LAS FAMILIAS USUARIOS Y VECINOS DE LOS PROGRAMAS ICBF HOGARES DE BIENESTAR DEL PROGRAMA SOCIAL DE LOS BARRIOS LA ESPERANZA Y 5 DE NOVIEMBRE</v>
          </cell>
        </row>
        <row r="29">
          <cell r="A29">
            <v>800050385</v>
          </cell>
          <cell r="B29" t="str">
            <v>ASOCIACIÓN DE PADRES DE FAMILIA DE HOGARES COMUNITARIOS DE BIENESTAR SIMON BOLIVAR CESAR FLOREZ</v>
          </cell>
        </row>
        <row r="30">
          <cell r="A30">
            <v>800050722</v>
          </cell>
          <cell r="B30" t="str">
            <v>ASOCIACIÓN DE USUARIOS DEL PROGRAMA HOGARES DE BIENESTAR DEL SECTOR POLICARPA SALAVARRIETA</v>
          </cell>
        </row>
        <row r="31">
          <cell r="A31">
            <v>800054940</v>
          </cell>
          <cell r="B31" t="str">
            <v>ONG GRUPO CANTATIERRA</v>
          </cell>
        </row>
        <row r="32">
          <cell r="A32">
            <v>800055169</v>
          </cell>
          <cell r="B32" t="str">
            <v>COOPERATIVA MULTIACTIVA DE SAN ANTONIO DE PRADO</v>
          </cell>
        </row>
        <row r="33">
          <cell r="A33">
            <v>800055599</v>
          </cell>
          <cell r="B33" t="str">
            <v>FUNDACION APOYAR FUNDAP</v>
          </cell>
        </row>
        <row r="34">
          <cell r="A34">
            <v>800055759</v>
          </cell>
          <cell r="B34" t="str">
            <v>ASOCIACIÓN DE PADRES DE HOGARES DE BIENESTAR MARROQUIN 2 NORTE A</v>
          </cell>
        </row>
        <row r="35">
          <cell r="A35">
            <v>800055833</v>
          </cell>
          <cell r="B35" t="str">
            <v>ASOCIACIÓN DE HOGARES DE BIENESTAR FAMILIAR SECTOR LOS CHORROS</v>
          </cell>
        </row>
        <row r="36">
          <cell r="A36">
            <v>800056230</v>
          </cell>
          <cell r="B36" t="str">
            <v>ASOCIACIÓN DE HOGARES DE BIENESTAR MARROQUIN 2 CENTRO 2</v>
          </cell>
        </row>
        <row r="37">
          <cell r="A37">
            <v>800058000</v>
          </cell>
          <cell r="B37" t="str">
            <v>ASOCIACIÓN DE PADRES HOGARES DE BIENESTAR COMUNEROS 1 GRUPO 3</v>
          </cell>
        </row>
        <row r="38">
          <cell r="A38">
            <v>800058286</v>
          </cell>
          <cell r="B38" t="str">
            <v>ASOCIACIÓN DE HOGARES DE BIENESTAR COMUNEROS IV GRUPO I</v>
          </cell>
        </row>
        <row r="39">
          <cell r="A39">
            <v>800058652</v>
          </cell>
          <cell r="B39" t="str">
            <v>ASOCIACIÓN DE PADRES DE HOGARES DE BIENESTAR FRANCISCO ANTONIO ZEA</v>
          </cell>
        </row>
        <row r="40">
          <cell r="A40">
            <v>800059552</v>
          </cell>
          <cell r="B40" t="str">
            <v>ASOCIACIÓN DE PADRES USUARIOS, OTRAS MODALIDADES DE ATENCIÓN A PRIMERA INFANCIA Y MADRES COMUNITARIAS VEGAS DEL PARQUE</v>
          </cell>
        </row>
        <row r="41">
          <cell r="A41">
            <v>800059782</v>
          </cell>
          <cell r="B41" t="str">
            <v>ASOCIACIÓN DE HOGARES DE BIENESTAR SECTOR BUENOS AIRES</v>
          </cell>
        </row>
        <row r="42">
          <cell r="A42">
            <v>800060957</v>
          </cell>
          <cell r="B42" t="str">
            <v>ASOCIACIÓN DE PADRES DE FAMILIA HOGARES DE BIENESTAR BARRIO CANAIMA</v>
          </cell>
        </row>
        <row r="43">
          <cell r="A43">
            <v>800060961</v>
          </cell>
          <cell r="B43" t="str">
            <v>ASOCIACIÓN DE USUARIOS DEL PROGRAMA HOGARES DE BIENESTAR DEL BARRIO BUENAVISTA</v>
          </cell>
        </row>
        <row r="44">
          <cell r="A44">
            <v>800061412</v>
          </cell>
          <cell r="B44" t="str">
            <v>ASOCIACIÓN DE USUARIOS DEL PROGRAMA HOGARES DE BIENESTAR NUESTRO FUTURO</v>
          </cell>
        </row>
        <row r="45">
          <cell r="A45">
            <v>800061516</v>
          </cell>
          <cell r="B45" t="str">
            <v>ASOCIACIÓN DE USUARIOS DEL PROGRAMA DE HOGARES DE BIENESTAR EL BARRIO EL CODITO</v>
          </cell>
        </row>
        <row r="46">
          <cell r="A46">
            <v>800061618</v>
          </cell>
          <cell r="B46" t="str">
            <v>ASOCIACIÓN DE PADRES USUARIOS DE HOGARES DE BIENESTAR VILLA BOCHICA</v>
          </cell>
        </row>
        <row r="47">
          <cell r="A47">
            <v>800061689</v>
          </cell>
          <cell r="B47" t="str">
            <v>ASOCIACIÓN DE PADRES USUARIOS BARRIO LOS LIBERTADORES</v>
          </cell>
        </row>
        <row r="48">
          <cell r="A48">
            <v>800061842</v>
          </cell>
          <cell r="B48" t="str">
            <v>ASOCIACIÓN DE PADRES USUARIOS NUEVA FANTASIA</v>
          </cell>
        </row>
        <row r="49">
          <cell r="A49">
            <v>800061856</v>
          </cell>
          <cell r="B49" t="str">
            <v>ASOCIACIÓN DE USUARIOS DELPROGRAMA HOGARES DE BIENESTAR SECTOR PATIO BONITO</v>
          </cell>
        </row>
        <row r="50">
          <cell r="A50">
            <v>800061990</v>
          </cell>
          <cell r="B50" t="str">
            <v>ASOCIACIÓN DE PADRES DE HOGARES DE BIENESTAR LAS COLINAS</v>
          </cell>
        </row>
        <row r="51">
          <cell r="A51">
            <v>800062338</v>
          </cell>
          <cell r="B51" t="str">
            <v>COMITÉ ASESOR VOLUNTARIO DE NUTRICIÓN FUNDACIÓN NUTRIR</v>
          </cell>
        </row>
        <row r="52">
          <cell r="A52">
            <v>800062364</v>
          </cell>
          <cell r="B52" t="str">
            <v>ASOCIACIÓN DE PADRES USUARIOS Y MADRES COMUNITARIAS DE LOS HOGARES DE BIENESTAR DEL BARRIO DIANA TURBAY SECTOR CULTIVOS MI PEQUEÑO MUNDO</v>
          </cell>
        </row>
        <row r="53">
          <cell r="A53">
            <v>800062376</v>
          </cell>
          <cell r="B53" t="str">
            <v>ASOCIACIÓN DE PADRES DE HOGARES DE BIENESTAR EL PARAISO</v>
          </cell>
        </row>
        <row r="54">
          <cell r="A54">
            <v>800062384</v>
          </cell>
          <cell r="B54" t="str">
            <v>ASOCIACIÓN DE MADRES COMUNITARIAS Y PADRES USUARIOS BARRIOS UNIDOS DEL PROGRAMA HOGARES COMUNITARIOS DE FONTIBON</v>
          </cell>
        </row>
        <row r="55">
          <cell r="A55">
            <v>800062387</v>
          </cell>
          <cell r="B55" t="str">
            <v xml:space="preserve">ASOCIACIÓN DE PADRES DE HOGARES DE BIENESTAR SANTA ROSITA  </v>
          </cell>
        </row>
        <row r="56">
          <cell r="A56">
            <v>800062446</v>
          </cell>
          <cell r="B56" t="str">
            <v>ASOCIACIÓN DE PADRES DE HOGARES DE BIENESTAR. SECTOR BERLIN COMUNEROS POTRERITO LAS VEGAS</v>
          </cell>
        </row>
        <row r="57">
          <cell r="A57">
            <v>800062477</v>
          </cell>
          <cell r="B57" t="str">
            <v>ASOCIACIÓN DE USUARIOS DEL PROGRAMA HOGARES DE BIENESTAR DEL SECTOR PERDOMO</v>
          </cell>
        </row>
        <row r="58">
          <cell r="A58">
            <v>800062520</v>
          </cell>
          <cell r="B58" t="str">
            <v>ASOCIACIÓN DE USUARIOS DEL PROGRAMA HOGARES DE BIENESTAR BOSTON PALESTINA LAREDO Y SANTANDER</v>
          </cell>
        </row>
        <row r="59">
          <cell r="A59">
            <v>800062531</v>
          </cell>
          <cell r="B59" t="str">
            <v>ASOCIACIÓN DE PADRES DE HOGARES DE BIENESTAR NUESTRA ESPERANZA DE CRECER</v>
          </cell>
        </row>
        <row r="60">
          <cell r="A60">
            <v>800062571</v>
          </cell>
          <cell r="B60" t="str">
            <v>ASOCIACIÓN DE PADRES DE HOGARES DE BIENESTAR DEL BARRIO LAS PALMAS</v>
          </cell>
        </row>
        <row r="61">
          <cell r="A61">
            <v>800062616</v>
          </cell>
          <cell r="B61" t="str">
            <v>ASOCIACIÓN DE PADRES DE HOGARES DE BIENESTAR LUMED</v>
          </cell>
        </row>
        <row r="62">
          <cell r="A62">
            <v>800062890</v>
          </cell>
          <cell r="B62" t="str">
            <v>ASOCIACIÓN DE PADRES DE HOGARES DE BIENESTAR EL ENSUEÑO</v>
          </cell>
        </row>
        <row r="63">
          <cell r="A63">
            <v>800063599</v>
          </cell>
          <cell r="B63" t="str">
            <v>ASOCIACIÓN DE PADRES DE HOGARES COMUNITARIO DE BIENESTAR CAROLINA</v>
          </cell>
        </row>
        <row r="64">
          <cell r="A64">
            <v>800063626</v>
          </cell>
          <cell r="B64" t="str">
            <v>ASOCIACIÓN DE PADRES DE HOGARES COMUNITARIOS DE BIENESTAR SAN FRANCISCO</v>
          </cell>
        </row>
        <row r="65">
          <cell r="A65">
            <v>800063654</v>
          </cell>
          <cell r="B65" t="str">
            <v>ASOCIACIÓN DE USUARIOS DEL PROGRAMA HOGARES DE BIENESTAR BARRIO ALTAMIRA</v>
          </cell>
        </row>
        <row r="66">
          <cell r="A66">
            <v>800063670</v>
          </cell>
          <cell r="B66" t="str">
            <v>ASOCIACIÓN DE PADRES USUARIOS, OTRAS MODALIDADES DE ATENCIÓN A PRIMERA INFANCIA Y MADRES COMUNITARIAS ALVARADO Y SALADO</v>
          </cell>
        </row>
        <row r="67">
          <cell r="A67">
            <v>800063707</v>
          </cell>
          <cell r="B67" t="str">
            <v>ASOCIACIÓN DE PADRES DE HOGARES DE BIENESTAR LAS VEGAS</v>
          </cell>
        </row>
        <row r="68">
          <cell r="A68">
            <v>800064007</v>
          </cell>
          <cell r="B68" t="str">
            <v>ASOCIACIÓN DE PADRES DE HOGARES DE BIENESTAR EL CASTILLO</v>
          </cell>
        </row>
        <row r="69">
          <cell r="A69">
            <v>800064017</v>
          </cell>
          <cell r="B69" t="str">
            <v>ASOCIACIÓN DE HOGARES DE BIENESTAR LAZARO SAN JOSE</v>
          </cell>
        </row>
        <row r="70">
          <cell r="A70">
            <v>800064578</v>
          </cell>
          <cell r="B70" t="str">
            <v>ASOCIACIÓN DE PADRES DE HOGARES DE BIENESTAR PALMAS DEL SOCORRO</v>
          </cell>
        </row>
        <row r="71">
          <cell r="A71">
            <v>800064629</v>
          </cell>
          <cell r="B71" t="str">
            <v xml:space="preserve"> ASOCIACIÓN DE PADRES DE HOGARES DE BIENESTAR SECTOR ROMA </v>
          </cell>
        </row>
        <row r="72">
          <cell r="A72">
            <v>800065195</v>
          </cell>
          <cell r="B72" t="str">
            <v>ASOCIACIÓN DE PADRES USUARIOS, OTRAS MODALIDADES DE ATENCIÓN A PRIMERA INFANCIA Y MADRES COMUNITARIAS MIRADOR PRIMERA ETAPA</v>
          </cell>
        </row>
        <row r="73">
          <cell r="A73">
            <v>800065374</v>
          </cell>
          <cell r="B73" t="str">
            <v>ASOCIACIÓN DE PADRES DE HOGARES DE BIENESTAR LA FLORA ESPERANZA Y TIGUAQUE</v>
          </cell>
        </row>
        <row r="74">
          <cell r="A74">
            <v>800065646</v>
          </cell>
          <cell r="B74" t="str">
            <v>ASOCIACIÓN DE PADRES DE HOGARES DE BIENESTAR JUANXXIII</v>
          </cell>
        </row>
        <row r="75">
          <cell r="A75">
            <v>800065731</v>
          </cell>
          <cell r="B75" t="str">
            <v>ASOCIACIÓN DE PADRES DE FAMILIA DE HOGARES COMUNITARIOS DE BIENESTAR LOS LAURELES</v>
          </cell>
        </row>
        <row r="76">
          <cell r="A76">
            <v>800065914</v>
          </cell>
          <cell r="B76" t="str">
            <v>ASOCIACIÓN DE HOGARES COMUNITARIOS DE BIENESTAR GIRARDOT SUR</v>
          </cell>
        </row>
        <row r="77">
          <cell r="A77">
            <v>800067510</v>
          </cell>
          <cell r="B77" t="str">
            <v>ASOCIACIÓN DE HOGARES COMUNITARIOS DE BIENESTAR SAN VICENTE</v>
          </cell>
        </row>
        <row r="78">
          <cell r="A78">
            <v>800067533</v>
          </cell>
          <cell r="B78" t="str">
            <v>ASOCIACIÓN DE HOGARES COMUNITARIOS DE BIENESTAR VERSALLES</v>
          </cell>
        </row>
        <row r="79">
          <cell r="A79">
            <v>800068359</v>
          </cell>
          <cell r="B79" t="str">
            <v>ASOCIACIÓN DE PADRES USUARIOS DE LOS HOGARES COMUNITARIOS DE BIENESTAR FAMILIAR, OTRAS MODALIDADES DE ATENCIÓN A PRIMERA INFANCIA Y MADRES COMUNITARIAS "BELLAVISTA"</v>
          </cell>
        </row>
        <row r="80">
          <cell r="A80">
            <v>800068367</v>
          </cell>
          <cell r="B80" t="str">
            <v>ASOCIACIÓN DE PADRES USUARIOS, OTRAS MODALIDADES DE ATENCIÓN A PRIMERA INFANCIA Y MADRES COMUNITARIAS LA CENTRAL</v>
          </cell>
        </row>
        <row r="81">
          <cell r="A81">
            <v>800068515</v>
          </cell>
          <cell r="B81" t="str">
            <v>ASOCIACIÓN DE PADRES USUARIOS, OTRAS MODALIDADES DE ATENCION A PRIMERA INFANCIA Y MADRES COMUNITARIAS "EL CARRUSEL"</v>
          </cell>
        </row>
        <row r="82">
          <cell r="A82">
            <v>800069015</v>
          </cell>
          <cell r="B82" t="str">
            <v>ASOCIACIÓN DE PADRES DE HOGARES DE BIENESTAR CENTRO VILLAGORGONA</v>
          </cell>
        </row>
        <row r="83">
          <cell r="A83">
            <v>800069270</v>
          </cell>
          <cell r="B83" t="str">
            <v>ASOCIACIÓN DE PADRES USUARIOS, OTRAS MODALIDADES DE ATENCION A PRIMERA INFANCIA Y MADRES COMUNITARIAS LAS MARGARITAS</v>
          </cell>
        </row>
        <row r="84">
          <cell r="A84">
            <v>800069627</v>
          </cell>
          <cell r="B84" t="str">
            <v>ASOCIACIÓN DE PADRES USUARIOS DE HOGARES COMUNITARIOS DE BIENESTAR SECTOR BOITA, TUNDAMA Y GUADALUPE</v>
          </cell>
        </row>
        <row r="85">
          <cell r="A85">
            <v>800070081</v>
          </cell>
          <cell r="B85" t="str">
            <v>ASOCIACIÓN DE PADRES DE HOGARES DE BIENESTAR Y MADRES COMUNITARIAS PARA UN MEJOR FUTURO</v>
          </cell>
        </row>
        <row r="86">
          <cell r="A86">
            <v>800070297</v>
          </cell>
          <cell r="B86" t="str">
            <v>ASOCIACIÓN DE PADRES DE HOGARES DE BIENESTAR NUEVA GRANADA DE BOSA</v>
          </cell>
        </row>
        <row r="87">
          <cell r="A87">
            <v>800070303</v>
          </cell>
          <cell r="B87" t="str">
            <v>ASOCIACIÓN DE MADRES COMUNITARIAS Y PADRES USUARIOS MANOS UNIDAS DEL PROGRAMA HOGARES COMUNITARIOS Y OTRAS MODALIDADES DE ATENCION A LA PRIMERA INFANCIA DE FONTIBON</v>
          </cell>
        </row>
        <row r="88">
          <cell r="A88">
            <v>800070493</v>
          </cell>
          <cell r="B88" t="str">
            <v>ASOCIACIÓN DE PADRES USUARIOS DE BIENESTARLA BUENA ESPERANZA</v>
          </cell>
        </row>
        <row r="89">
          <cell r="A89">
            <v>800070624</v>
          </cell>
          <cell r="B89" t="str">
            <v>ASOCIACIÓN DE HOGARES DE BIENESTAR EL FAJARDO</v>
          </cell>
        </row>
        <row r="90">
          <cell r="A90">
            <v>800070728</v>
          </cell>
          <cell r="B90" t="str">
            <v>ASOCIACIÓN USUARIOS DEL PROGRAMA HOGARES DE BIENESTAR DEL BARRIO RANCHO GRANDE SECTOR 3</v>
          </cell>
        </row>
        <row r="91">
          <cell r="A91">
            <v>800071260</v>
          </cell>
          <cell r="B91" t="str">
            <v>ASOCIACIÓN DE PADRES DE FAMILIA DE HOGARES DE BIENESTAR NUEVO PARAISO</v>
          </cell>
        </row>
        <row r="92">
          <cell r="A92">
            <v>800071676</v>
          </cell>
          <cell r="B92" t="str">
            <v>ASOCIACIÓN DE PADRES DE HOGARES DE BIENESTAR ARGELIA BOSA</v>
          </cell>
        </row>
        <row r="93">
          <cell r="A93">
            <v>800071896</v>
          </cell>
          <cell r="B93" t="str">
            <v>ASOCIACIÓN DE PADRES DE HOGARES DE BIENESTAR UNION Y FUERZA</v>
          </cell>
        </row>
        <row r="94">
          <cell r="A94">
            <v>800073433</v>
          </cell>
          <cell r="B94" t="str">
            <v>ASOCIACIÓN DE HOGARES DE BIENESTAR RURAL VILLAGORGONA</v>
          </cell>
        </row>
        <row r="95">
          <cell r="A95">
            <v>800074195</v>
          </cell>
          <cell r="B95" t="str">
            <v>ASOCIACIÓN DE HOGARES DE BIENESTAR BAJO JORDAN</v>
          </cell>
        </row>
        <row r="96">
          <cell r="A96">
            <v>800074608</v>
          </cell>
          <cell r="B96" t="str">
            <v>ASOCIACIÓN DE PADRES USUARIOS OTRAS MODALIDADES DE ATENCION A PRIMERA INFANCIA Y MADRES COMUNITARIAS ALTOS DE NIQUIA</v>
          </cell>
        </row>
        <row r="97">
          <cell r="A97">
            <v>800074637</v>
          </cell>
          <cell r="B97" t="str">
            <v>ASOCIACIÓN DE PADRES USUARIOS DE HOGARES COMUNITARIOS DE BIENESTAR EL PRADO</v>
          </cell>
        </row>
        <row r="98">
          <cell r="A98">
            <v>800074668</v>
          </cell>
          <cell r="B98" t="str">
            <v>ASOCIACIÓN DE FAMILIAS DE HOGARES COMUNITARIOS DE BIENESTAR NUEVA FUERZA FREDONIA</v>
          </cell>
        </row>
        <row r="99">
          <cell r="A99">
            <v>800074725</v>
          </cell>
          <cell r="B99" t="str">
            <v>ASOCIACIÓN DE PADRES DE HOGARES DE BIENESTAR DEL SECTOR CARVAJAL</v>
          </cell>
        </row>
        <row r="100">
          <cell r="A100">
            <v>800074870</v>
          </cell>
          <cell r="B100" t="str">
            <v>ASOCIACIÓN DE PADRES USUARIOS, OTRAS MODALIDADES DE ATENCIÓN A PRIMERA INFANCIA Y MADRES COMUNITARIAS NOSOTROS LOS NIÑOS</v>
          </cell>
        </row>
        <row r="101">
          <cell r="A101">
            <v>800075241</v>
          </cell>
          <cell r="B101" t="str">
            <v>ASOCIACIÓN DE PADRES USUARIOS DE HOGARES COMUNITARIOS DE BIENESTAR EDMUNDO LOPEZ SECTOR 3</v>
          </cell>
        </row>
        <row r="102">
          <cell r="A102">
            <v>800075498</v>
          </cell>
          <cell r="B102" t="str">
            <v>ASOCIACIÓN DE PADRES DE HOGARES DE BIENESTAR LA GRAN ALEGRÍA DEL BARRIO CASABIANCA SECTOR BOSA</v>
          </cell>
        </row>
        <row r="103">
          <cell r="A103">
            <v>800075887</v>
          </cell>
          <cell r="B103" t="str">
            <v>ASOCIACIÓN DE PADRES USUARIOS, OTRAS MODALIDADES DE ATENCIÓN A PRIMERA INFANCIA Y MADRES COMUNITARIAS ESPIRITUSANTO</v>
          </cell>
        </row>
        <row r="104">
          <cell r="A104">
            <v>800076570</v>
          </cell>
          <cell r="B104" t="str">
            <v>ASOCIACIÓN DE HOGARES COMUNITARIOS DE BIENESTAR SAN JOSE</v>
          </cell>
        </row>
        <row r="105">
          <cell r="A105">
            <v>800076595</v>
          </cell>
          <cell r="B105" t="str">
            <v>ASOCIACIÓN DE PADRES DE FAMILIA DE HOGARES COMUNITARIOS DE BIENESTAR SANTAFE</v>
          </cell>
        </row>
        <row r="106">
          <cell r="A106">
            <v>800076860</v>
          </cell>
          <cell r="B106" t="str">
            <v>ASOCIACIÓN DE USUARIOS DEL PROGRAMA HOGARES COMUNITARIOS DE BIENESTAR DEL BARRIO P5 SECTOR 2</v>
          </cell>
        </row>
        <row r="107">
          <cell r="A107">
            <v>800077427</v>
          </cell>
          <cell r="B107" t="str">
            <v>ASOCIACIÓN DE PADRES USUARIOS DEL HOGAR INFANTL SANTO DOMINGO SAVIO</v>
          </cell>
        </row>
        <row r="108">
          <cell r="A108">
            <v>800077605</v>
          </cell>
          <cell r="B108" t="str">
            <v>ASOCIACIÓN DE HOGARES COMUNITARIOS DE BIENESTAR CORTIBOSTON</v>
          </cell>
        </row>
        <row r="109">
          <cell r="A109">
            <v>800077625</v>
          </cell>
          <cell r="B109" t="str">
            <v>ASOCIACIÓN DE HOGARES COMUNITARIOS LAS CAMPANITAS</v>
          </cell>
        </row>
        <row r="110">
          <cell r="A110">
            <v>800077661</v>
          </cell>
          <cell r="B110" t="str">
            <v>ASOCIACIÓN DE PADRES USUARIOS, OTRAS MODALIDADES DE ATENCION PRIMERA INFANCIA Y MADRES COMUNITARIAS LA ESPERANZA N° 2</v>
          </cell>
        </row>
        <row r="111">
          <cell r="A111">
            <v>800078140</v>
          </cell>
          <cell r="B111" t="str">
            <v>ASOCIACIÓN DE MADRES COMUNITARIAS Y PADRES USUARIOS DE PUERTA DE TEJA, SAN JOSE Y SANTA RITA DEL PROGRAMA DE HOGARES</v>
          </cell>
        </row>
        <row r="112">
          <cell r="A112">
            <v>800078296</v>
          </cell>
          <cell r="B112" t="str">
            <v>ASOCIACIÓN DE MADRES COMUNITARIAS DE BIENESTAR LA MERCED</v>
          </cell>
        </row>
        <row r="113">
          <cell r="A113">
            <v>800078357</v>
          </cell>
          <cell r="B113" t="str">
            <v>ASOCIACIÓN DE USUARIOS DEL PROGRAMA DE HOGARES COMUNITARIOS DE BIENESTAR NUEVO HORIZONTE</v>
          </cell>
        </row>
        <row r="114">
          <cell r="A114">
            <v>800080296</v>
          </cell>
          <cell r="B114" t="str">
            <v>ASOCIACIÓN DE PADRES USUARIOS DE HOGARES DE BIENESTAR MIS PRIMEROS AMIGOS</v>
          </cell>
        </row>
        <row r="115">
          <cell r="A115">
            <v>800080321</v>
          </cell>
          <cell r="B115" t="str">
            <v>ASOCIACIÓN DE PADRES DE HOGARES DE BIENESTAR PROTECCIÓN AL MENOR</v>
          </cell>
        </row>
        <row r="116">
          <cell r="A116">
            <v>800081245</v>
          </cell>
          <cell r="B116" t="str">
            <v>ASOCIACIÓN DE USUARIOS DEL PROGRAMA HOGARES DE BIENESTAR DEL BARRIO SAN CARLOS</v>
          </cell>
        </row>
        <row r="117">
          <cell r="A117">
            <v>800082581</v>
          </cell>
          <cell r="B117" t="str">
            <v>ASOCIACIÓN DE USUARIOS DEL PROGRAMA HOGARES DE BIENESTAR CLASICO MUNDO DE LOS NIÑOS SECTOR CLASS</v>
          </cell>
        </row>
        <row r="118">
          <cell r="A118">
            <v>800085411</v>
          </cell>
          <cell r="B118" t="str">
            <v>CLUB ACTIVO 20 30 DE MANIZALES</v>
          </cell>
        </row>
        <row r="119">
          <cell r="A119">
            <v>800086963</v>
          </cell>
          <cell r="B119" t="str">
            <v>ASOCIACIÓN DE PADRES Y VECINOS DEL HOGAR INFANTIL LUNITA CLARA</v>
          </cell>
        </row>
        <row r="120">
          <cell r="A120">
            <v>800087196</v>
          </cell>
          <cell r="B120" t="str">
            <v>ASOCIACIÓN DE PADRES DE FAMILIA DE LOS NIÑOS USUARIOS DEL HOGAR INFANTIL CAPULLOS</v>
          </cell>
        </row>
        <row r="121">
          <cell r="A121">
            <v>800087476</v>
          </cell>
          <cell r="B121" t="str">
            <v>ASOCIACIÓN DE PADRES HOGAR INFANTIL ROSITA</v>
          </cell>
        </row>
        <row r="122">
          <cell r="A122">
            <v>800087648</v>
          </cell>
          <cell r="B122" t="str">
            <v>ASOCIACIÓN DE PADRES DE FAMILIA DE LOS NIÑOS USUARIOS DEL HOGAR INFANTIL CARACOLITO</v>
          </cell>
        </row>
        <row r="123">
          <cell r="A123">
            <v>800087713</v>
          </cell>
          <cell r="B123" t="str">
            <v>ASOCIACIÓN DE PADRES DE FAMILIA DE LOS NIÑOS USUARIOS DEL HOGAR INFANTIL LA FLORIDA</v>
          </cell>
        </row>
        <row r="124">
          <cell r="A124">
            <v>800088412</v>
          </cell>
          <cell r="B124" t="str">
            <v>ASOCIACIÓN DE PADRES DE FAMILIA DEL HOGAR INFANTIL EL CARMEN DE TUNJA</v>
          </cell>
        </row>
        <row r="125">
          <cell r="A125">
            <v>800092253</v>
          </cell>
          <cell r="B125" t="str">
            <v>ASOCIACIÓN DE PADRES DE FAMILIA DE LOS NIÑOS USUARIOS DEL HOGAR INFANTIL EL ENSUEÑO</v>
          </cell>
        </row>
        <row r="126">
          <cell r="A126">
            <v>800093263</v>
          </cell>
          <cell r="B126" t="str">
            <v>ASOCIACIÓN DE PADRES USUARIOS DE HOGARES DE BIENESTAR EL SUEÑO DE GREGORY</v>
          </cell>
        </row>
        <row r="127">
          <cell r="A127">
            <v>800093820</v>
          </cell>
          <cell r="B127" t="str">
            <v>ASOCIACIÓN DE PADRES DE FAMILIA DE LOS NIÑOS USUARIOS DEL HOGAR INFANTIL EL RETORNO</v>
          </cell>
        </row>
        <row r="128">
          <cell r="A128">
            <v>800096022</v>
          </cell>
          <cell r="B128" t="str">
            <v>ASOCIACIÓN DE PADRES DE HOGARES COMUNITARIOS DE BIENESTAR DEL PROGRAMA SOCIAL UNIDOS TRABAJAMOS</v>
          </cell>
        </row>
        <row r="129">
          <cell r="A129">
            <v>800096932</v>
          </cell>
          <cell r="B129" t="str">
            <v>ASOCIACIÓN DE PADRES DE FAMILIA HOGAR INFANTIL LAS TRAVESURAS DEL MUNICIPIO DE SAN FRANCISCO</v>
          </cell>
        </row>
        <row r="130">
          <cell r="A130">
            <v>800097281</v>
          </cell>
          <cell r="B130" t="str">
            <v>ASOCIACIÓN DE PADRES DE FAMILIA DEL HOGAR INFANTIL LA FLORESTA</v>
          </cell>
        </row>
        <row r="131">
          <cell r="A131">
            <v>800097396</v>
          </cell>
          <cell r="B131" t="str">
            <v>ASOCIACIÓN DE PADRES DE FAMILIA DE LOS HOGARES COMUNITARIOS DE BIENESTAR LA LUZ</v>
          </cell>
        </row>
        <row r="132">
          <cell r="A132">
            <v>800097764</v>
          </cell>
          <cell r="B132" t="str">
            <v>FUNDACION ALEJANDRITO CORAZON</v>
          </cell>
        </row>
        <row r="133">
          <cell r="A133">
            <v>800098330</v>
          </cell>
          <cell r="B133" t="str">
            <v>ASOCIACIÓN DE PADRES USUARIOS DE LOS HOGARES COMUNITARIOS DE BIENESTAR LOS FELICES AMIGOS DEL GARCES</v>
          </cell>
        </row>
        <row r="134">
          <cell r="A134">
            <v>800098572</v>
          </cell>
          <cell r="B134" t="str">
            <v>ASOCIACIÓN DE PADRES DE FAMILIA DE HOGARES COMUNITARIOS DE BIENESTAR DEL PROGRAMA SOCIAL EL TOTUMO</v>
          </cell>
        </row>
        <row r="135">
          <cell r="A135">
            <v>800098713</v>
          </cell>
          <cell r="B135" t="str">
            <v>ASOCIACIÓN DE PADRES DE HOGARES COMUNITARIOS DE BIENESTAR DEL PROGRAMA SOCIAL LOS ANTURIOS</v>
          </cell>
        </row>
        <row r="136">
          <cell r="A136">
            <v>800104379</v>
          </cell>
          <cell r="B136" t="str">
            <v>ASOCIACIÓN DE PADRES DE FAMILIA DE LOS NIÑOS USUARIOS DEL HOGAR INFANTIL CARICIAS</v>
          </cell>
        </row>
        <row r="137">
          <cell r="A137">
            <v>800105684</v>
          </cell>
          <cell r="B137" t="str">
            <v>HOGAR INFANTIL CASITA DE CHOCOLATE</v>
          </cell>
        </row>
        <row r="138">
          <cell r="A138">
            <v>800107791</v>
          </cell>
          <cell r="B138" t="str">
            <v>ASOCIACIÓN DE PADRES DE FAMILIA DE HOGARES COMUNITARIOS DE BIENESTAR BOCAS DE ARACATACA</v>
          </cell>
        </row>
        <row r="139">
          <cell r="A139">
            <v>800108775</v>
          </cell>
          <cell r="B139" t="str">
            <v>ASOCIACIÓN DE PADRES DE FAMILIA DE HOGARES COMUNITARIOS DE BIENESTAR CARREÑO SUR</v>
          </cell>
        </row>
        <row r="140">
          <cell r="A140">
            <v>800109799</v>
          </cell>
          <cell r="B140" t="str">
            <v>ASOCIACIÓN DE PADRES DE FAMILIA DE HOGARES COMUNITARIOS DE BIENESTAR PUEBLO VIEJO II</v>
          </cell>
        </row>
        <row r="141">
          <cell r="A141">
            <v>800109812</v>
          </cell>
          <cell r="B141" t="str">
            <v>ASOCIACIÓN DE PADRES DE FAMILIA DE HOGARES COMUNITARIOS DE BIENESTAR PALMIRA</v>
          </cell>
        </row>
        <row r="142">
          <cell r="A142">
            <v>800109823</v>
          </cell>
          <cell r="B142" t="str">
            <v>ASOCIACIÓN DE PADRES DE FAMILIA DE HOGARES COMUNITARIOS DE BIENESTAR PORVENIR</v>
          </cell>
        </row>
        <row r="143">
          <cell r="A143">
            <v>800110704</v>
          </cell>
          <cell r="B143" t="str">
            <v>ASOCIACIÓN DE PADRES DE HOGARES DE BIENESTAR CAMINEMOS JUNTOS</v>
          </cell>
        </row>
        <row r="144">
          <cell r="A144">
            <v>800111328</v>
          </cell>
          <cell r="B144" t="str">
            <v>ASOCIACIÓN DE PADRES DE HOGARES DE BIENESTAR EL FUTURO DE LUIS CARLOS GALAN</v>
          </cell>
        </row>
        <row r="145">
          <cell r="A145">
            <v>800111332</v>
          </cell>
          <cell r="B145" t="str">
            <v>ASOCIACIÓN DE PADRES DE HOGARES DE BIENESTAR EL CAMINO AL PROGRESO</v>
          </cell>
        </row>
        <row r="146">
          <cell r="A146">
            <v>800111753</v>
          </cell>
          <cell r="B146" t="str">
            <v>ASOCIACIÓN DE PADRES DE FAMILIA DE HOGARES COMUNITARIOS DE BIENESTAR EL CARMEN</v>
          </cell>
        </row>
        <row r="147">
          <cell r="A147">
            <v>800111755</v>
          </cell>
          <cell r="B147" t="str">
            <v>ASOCIACIÓN DE PADRES DE FAMILIA DE HOGARES COMUNITARIOS DE BIENESTAR PARAISO SEGUNDO</v>
          </cell>
        </row>
        <row r="148">
          <cell r="A148">
            <v>800111761</v>
          </cell>
          <cell r="B148" t="str">
            <v>ASOCIACIÓN DE PADRES DE FAMILIA DE HOGARES COMUNITARIOS DE BIENESTAR BARRIO ABAJO</v>
          </cell>
        </row>
        <row r="149">
          <cell r="A149">
            <v>800111844</v>
          </cell>
          <cell r="B149" t="str">
            <v>ASOCIACIÓN DE PADRES DE HOGARES DE BIENESTAR SANTA FE Y SANTA BÁRBARA</v>
          </cell>
        </row>
        <row r="150">
          <cell r="A150">
            <v>800112837</v>
          </cell>
          <cell r="B150" t="str">
            <v>ASOCIACIÓN DE PADRES DE HOGARES DE BIENESTAR AMIGUITOS DE COLOMBIA</v>
          </cell>
        </row>
        <row r="151">
          <cell r="A151">
            <v>800112892</v>
          </cell>
          <cell r="B151" t="str">
            <v>ASOCIACIÓN DE PADRES DE HOGARES DE BIENESTAR LA RESURRECCION</v>
          </cell>
        </row>
        <row r="152">
          <cell r="A152">
            <v>800112895</v>
          </cell>
          <cell r="B152" t="str">
            <v>ASOCIACIÓN PADRES USUARIOS DE LOS HOGARES DEL BIENESTAR BARRIOS UNIDOS DEL NORTE DE SAN CRISTOBAL</v>
          </cell>
        </row>
        <row r="153">
          <cell r="A153">
            <v>800112909</v>
          </cell>
          <cell r="B153" t="str">
            <v>ASOCIACIÓN DE PADRES DE HOGARES COMUNITARIOS DE BIENESTAR MUNDO FELIZ</v>
          </cell>
        </row>
        <row r="154">
          <cell r="A154">
            <v>800112967</v>
          </cell>
          <cell r="B154" t="str">
            <v>ASOCIACIÓN DE PADRES DE HOGARES COMUNITARIOS DE BIENESTAR EL IMPULSO</v>
          </cell>
        </row>
        <row r="155">
          <cell r="A155">
            <v>800113608</v>
          </cell>
          <cell r="B155" t="str">
            <v>ASOCIACIÓN DE PADRES USUARIOS, OTRAS MODALIDADES DE ATENCION A PRIMERA INFANCIA Y MADRES COMUNITARIAS SAN FRANCISCO</v>
          </cell>
        </row>
        <row r="156">
          <cell r="A156">
            <v>800113980</v>
          </cell>
          <cell r="B156" t="str">
            <v>ASOCIACIÓN DE PADRES DE HOGARES DE BIENESTAR DEL MUNICIPIO DE CURITI</v>
          </cell>
        </row>
        <row r="157">
          <cell r="A157">
            <v>800114682</v>
          </cell>
          <cell r="B157" t="str">
            <v>ASOCIACIÓN DE PADRES USUARIOS DE HOGARES DE BIENESTAR DEL BARRIO GIRALDILLA</v>
          </cell>
        </row>
        <row r="158">
          <cell r="A158">
            <v>800114776</v>
          </cell>
          <cell r="B158" t="str">
            <v>ASOCIACIÓN DE PADRES USUARIOS HOGARES DE BIENESTAR SECTOR ALMENAR</v>
          </cell>
        </row>
        <row r="159">
          <cell r="A159">
            <v>800114857</v>
          </cell>
          <cell r="B159" t="str">
            <v>ASOCIACIÓN DE PADRES USUARIOS DE HOGAR DE BIENESTAR IMPULSADORES DEL FUTURO</v>
          </cell>
        </row>
        <row r="160">
          <cell r="A160">
            <v>800116835</v>
          </cell>
          <cell r="B160" t="str">
            <v>CAMARA JUNIOR DE COLOMBIA CAPITULOWAYMA</v>
          </cell>
        </row>
        <row r="161">
          <cell r="A161">
            <v>800117426</v>
          </cell>
          <cell r="B161" t="str">
            <v>ASOCIACIÓN DE PADRES DE FAMILIA DEL HOGAR INFANTIL PERIQUITA DEL MUNICIPIO DE IBAGUÉ DEPARTAMENTO DEL TOLIMA</v>
          </cell>
        </row>
        <row r="162">
          <cell r="A162">
            <v>800118783</v>
          </cell>
          <cell r="B162" t="str">
            <v>HOGAR INFANTIL PEQUEÑINES</v>
          </cell>
        </row>
        <row r="163">
          <cell r="A163">
            <v>800121219</v>
          </cell>
          <cell r="B163" t="str">
            <v>ASOCIACIÓN DE PADRES DE FAMILIA DE LOS NIÑOS USUARIOS DEL HOGAR INFANTIL JOSE MARIA OSORIO</v>
          </cell>
        </row>
        <row r="164">
          <cell r="A164">
            <v>800122280</v>
          </cell>
          <cell r="B164" t="str">
            <v>ASOCIACIÓN DE PADRES DE FAMILIA DEL HOGAR INFANTIL JOSE RAQUEL MERCADO</v>
          </cell>
        </row>
        <row r="165">
          <cell r="A165">
            <v>800124288</v>
          </cell>
          <cell r="B165" t="str">
            <v>ASOCIACIÓN DE PADRES USUARIOS DE LOS HOGARES DE BIENESTAR BRISAS DE BUENAVISTA</v>
          </cell>
        </row>
        <row r="166">
          <cell r="A166">
            <v>800127513</v>
          </cell>
          <cell r="B166" t="str">
            <v>ASOCIACIÓN DE PADRES DEL HOGAR INFANTIL CUMARAL DOS</v>
          </cell>
        </row>
        <row r="167">
          <cell r="A167">
            <v>800130076</v>
          </cell>
          <cell r="B167" t="str">
            <v>ASOCIACIÓN DE PADRES USUARIOS DE LOS HOGARES COMUNITARIOS DE BIENESTAR FAMILIAR, OTRAS MODALIDADES DE ATENCIÓN A LA PRIMERA INFANCIA Y MADRES COMUNITARIAS DEL SECTOR NUMERO 4 DEL MUNICIPIO DE CHIQUINQUIRA</v>
          </cell>
        </row>
        <row r="168">
          <cell r="A168">
            <v>800130656</v>
          </cell>
          <cell r="B168" t="str">
            <v>ASOCIACIÓN DE PADRES DE FAMILIA HOGAR INFANTIL COPETIN DEL MUNICIPIO DE IBAGUE DEPARTAMENTO DEL TOLIMA</v>
          </cell>
        </row>
        <row r="169">
          <cell r="A169">
            <v>800131127</v>
          </cell>
          <cell r="B169" t="str">
            <v>ASOCIACIÓN DE PADRES USUARIOS DE LOS HOGARES COMUNITARIOS DE BIENESTAR FAMILIAR ,OTRAS MODALIDADES DE ATENCION A LA PRIMERA INFANCIA Y MADRES COMUNITARIAS DEL SECTOR SAN LAZARO DEL MUNICIPIO DE TUNJA</v>
          </cell>
        </row>
        <row r="170">
          <cell r="A170">
            <v>800136110</v>
          </cell>
          <cell r="B170" t="str">
            <v>ASOCIACIÓN DE PADRES DE HOGARES DE BIENESTAR LA GLORIA SEGUNDO SECTOR</v>
          </cell>
        </row>
        <row r="171">
          <cell r="A171">
            <v>800136151</v>
          </cell>
          <cell r="B171" t="str">
            <v>ASOCIACIÓN PADRES DE HOGARES COMUNITARIOS DE BIENESTAR BARRIO SANTA ANA</v>
          </cell>
        </row>
        <row r="172">
          <cell r="A172">
            <v>800136154</v>
          </cell>
          <cell r="B172" t="str">
            <v>ASOCIACIÓN DE PADRES DE HOGARES COMUNITARIOS DE BIENESTAR BARRIO SAN MATEO</v>
          </cell>
        </row>
        <row r="173">
          <cell r="A173">
            <v>800136193</v>
          </cell>
          <cell r="B173" t="str">
            <v>ASOCIACIÓN DE PADRES DE FAMILIA DE HOGARES COMUNITARIOS DE BIENESTAR SECTOR PATRIOTA Y OTROS DEL MUNICIPIO DE TUNJA</v>
          </cell>
        </row>
        <row r="174">
          <cell r="A174">
            <v>800136453</v>
          </cell>
          <cell r="B174" t="str">
            <v>ASOCIACIÓN DE PADRES HOGARES COMUNITARIOS DE BIENESTAR FAMI LA UNION</v>
          </cell>
        </row>
        <row r="175">
          <cell r="A175">
            <v>800136457</v>
          </cell>
          <cell r="B175" t="str">
            <v>ASOCIACIÓN DE PADRES DE HOGARES COMUNITARIOS DE BIENESTAR DEL BARRIO VALLESTHER</v>
          </cell>
        </row>
        <row r="176">
          <cell r="A176">
            <v>800136743</v>
          </cell>
          <cell r="B176" t="str">
            <v>ASOCIACIÓN DE PADRES USUARIOS Y MADRES COMUNITARIAS DE HOGARES DE BIENESTAR TIBABUYES UNIVERSAL</v>
          </cell>
        </row>
        <row r="177">
          <cell r="A177">
            <v>800136822</v>
          </cell>
          <cell r="B177" t="str">
            <v>ASOCIACIÓN DE PADRES USUARIOS DE LOS HOGARES COMUNITARIOS DE BIENESTAR FAMILIAR, OTRAS MODALIDADES DE ATENCION A LA PRIMERA INFANCIA Y MADRES COMUNITARIAS DEL SECTOR SOTAQUIRA DEL MUNICIPIO DE SOTAQUIRA</v>
          </cell>
        </row>
        <row r="178">
          <cell r="A178">
            <v>800136825</v>
          </cell>
          <cell r="B178" t="str">
            <v>ASOCIACIÓN DE PADRES USUARIOS DE HOGARES COMUNITARIOS OTRAS MODALIDADES DE ATENCION A LA PRIMERA INFANCIA Y MADRES COMUNITARIAS</v>
          </cell>
        </row>
        <row r="179">
          <cell r="A179">
            <v>800137167</v>
          </cell>
          <cell r="B179" t="str">
            <v xml:space="preserve">ASOCIACIÓN SAN ROQUE </v>
          </cell>
        </row>
        <row r="180">
          <cell r="A180">
            <v>800137252</v>
          </cell>
          <cell r="B180" t="str">
            <v>ASOCIACIÓN DE PADRES DE HOGARES DE BIENESTAR DEL BARRIO 1 DE MAYO</v>
          </cell>
        </row>
        <row r="181">
          <cell r="A181">
            <v>800137726</v>
          </cell>
          <cell r="B181" t="str">
            <v>ASOCIACIÓN DE PADRES DE HOGARES COMUNITARIOS DE BIENESTAR BARRIO LA ESPERANZA</v>
          </cell>
        </row>
        <row r="182">
          <cell r="A182">
            <v>800137912</v>
          </cell>
          <cell r="B182" t="str">
            <v>ASOCIACIÓN DE PADRES DE HOGARES COMUNITARIOS DE BIENESTAR FAMI DOCE DE OCTUBRE</v>
          </cell>
        </row>
        <row r="183">
          <cell r="A183">
            <v>800137930</v>
          </cell>
          <cell r="B183" t="str">
            <v>ASOCIACIÓN DE PADRES HOGARES COMUNITARIOS SANTA BARBARA</v>
          </cell>
        </row>
        <row r="184">
          <cell r="A184">
            <v>800137942</v>
          </cell>
          <cell r="B184" t="str">
            <v>ASOCIACIÓN DE PADRES DE HOGARES DE BIENESTAR FAMI ONCE DE NOVIEMBRE</v>
          </cell>
        </row>
        <row r="185">
          <cell r="A185">
            <v>800137947</v>
          </cell>
          <cell r="B185" t="str">
            <v>ASOCIACIÓN DE HOGARES COMUNITARIOS DE BIENESTAR CRISTO REY</v>
          </cell>
        </row>
        <row r="186">
          <cell r="A186">
            <v>800137950</v>
          </cell>
          <cell r="B186" t="str">
            <v>ASOCIACIÓN DE HOGARES COMUNITARIOS DE BIENESTAR SANTA MARTA</v>
          </cell>
        </row>
        <row r="187">
          <cell r="A187">
            <v>800137986</v>
          </cell>
          <cell r="B187" t="str">
            <v>ASOCIACIÓN DE PADRES DE HOGARES COMUNITARIOS DE BIENESTAR CHAPINERO</v>
          </cell>
        </row>
        <row r="188">
          <cell r="A188">
            <v>800138028</v>
          </cell>
          <cell r="B188" t="str">
            <v>ASOCIACIÓN DE PADRES COMUNITARIOS DE BIENESTAR PANAMERICANO</v>
          </cell>
        </row>
        <row r="189">
          <cell r="A189">
            <v>800138136</v>
          </cell>
          <cell r="B189" t="str">
            <v>ASOCIACIÓN DE PADRES DE FAMILIA DEL HOGAR INFANTIL LOS PITUFOS</v>
          </cell>
        </row>
        <row r="190">
          <cell r="A190">
            <v>800138452</v>
          </cell>
          <cell r="B190" t="str">
            <v>ASOCIACIÓN DE PADRES DE FAMILIA DE LOS HOGARES COMUNITARIOS DE BIENESTAR PALMIRA</v>
          </cell>
        </row>
        <row r="191">
          <cell r="A191">
            <v>800138673</v>
          </cell>
          <cell r="B191" t="str">
            <v>ASOCIACIÓN DE PADRES DE HOGARES COMUNITARIOS BARRIO SAN MARTIN</v>
          </cell>
        </row>
        <row r="192">
          <cell r="A192">
            <v>800139271</v>
          </cell>
          <cell r="B192" t="str">
            <v>CORPORACION ACCION POR BOLIVAR ACTUAR POR BOLIVAR FAMIEMPRESAS</v>
          </cell>
        </row>
        <row r="193">
          <cell r="A193">
            <v>800139747</v>
          </cell>
          <cell r="B193" t="str">
            <v>ASOCIACIÓN DE PADRES DE HOGARES COMUNITARIOS DE BIENESTAR LA MANUELITA</v>
          </cell>
        </row>
        <row r="194">
          <cell r="A194">
            <v>800139799</v>
          </cell>
          <cell r="B194" t="str">
            <v>FUNDACIÓN CRECER CON EXITO</v>
          </cell>
        </row>
        <row r="195">
          <cell r="A195">
            <v>800139851</v>
          </cell>
          <cell r="B195" t="str">
            <v>ASOCIACIÓN DE PADRES DE HOGARES DE BIENESTAR MANITAS CREATIVAS</v>
          </cell>
        </row>
        <row r="196">
          <cell r="A196">
            <v>800139870</v>
          </cell>
          <cell r="B196" t="str">
            <v>ASOCIACIÓN DE LOS HOGARES COMUNITARIOS DE BIENESTAR COMUNIDAD PARA LOS NIÑOS DE VILLAS DE GRANADA</v>
          </cell>
        </row>
        <row r="197">
          <cell r="A197">
            <v>800140050</v>
          </cell>
          <cell r="B197" t="str">
            <v>ASOCIACIÓN DE USUARIOS DEL PROGRAMA DE HOGARES DE BIENESTAR DE LA INSPECCION DE SAN ANTONIO DE ANACONIA</v>
          </cell>
        </row>
        <row r="198">
          <cell r="A198">
            <v>800140127</v>
          </cell>
          <cell r="B198" t="str">
            <v>ASOCIACIÓN DE PADRES DE HOGARES DE BIENESTAR BARRIO LAS FERIAS</v>
          </cell>
        </row>
        <row r="199">
          <cell r="A199">
            <v>800140396</v>
          </cell>
          <cell r="B199" t="str">
            <v>ASOCIACIÓN HOGARES DE BIENESTAR FAMILIAR BARRIOS VILLA DIANA ARRAYANES Y EL BODQUE</v>
          </cell>
        </row>
        <row r="200">
          <cell r="A200">
            <v>800140695</v>
          </cell>
          <cell r="B200" t="str">
            <v>ASOCIACIÓN DE PADRES USUARIOS DE HOGARES DE BIENESTAR FAMILIAR, OTRAS MODALIDADES DE ATENCIÓN A LA PRIMERA INFANCIA Y MADRES COMUNITARIAS DEL SECTOR DE SANTAROSA DE VITERBO</v>
          </cell>
        </row>
        <row r="201">
          <cell r="A201">
            <v>800140816</v>
          </cell>
          <cell r="B201" t="str">
            <v>ASOCIACIÓN DE PADRES DE FAMILIA DE HOGARES DE BIENESTAR EL FUTURO</v>
          </cell>
        </row>
        <row r="202">
          <cell r="A202">
            <v>800140921</v>
          </cell>
          <cell r="B202" t="str">
            <v>ASOCIACIÓN DE PADRES DE HOGARES DE BIENESTAR EL RUBI</v>
          </cell>
        </row>
        <row r="203">
          <cell r="A203">
            <v>800141363</v>
          </cell>
          <cell r="B203" t="str">
            <v>ASOCIACIÓN DE PADRES DE FAMILIA DE HOGARES COMUNITARIOS DE BIENESTAR BARRIO LA MANO DE DIOS 2</v>
          </cell>
        </row>
        <row r="204">
          <cell r="A204">
            <v>800141372</v>
          </cell>
          <cell r="B204" t="str">
            <v>ASOCIACON DE PADRES DE HOGARES COMUNITARIOS DE BIENESTAR FAMI LA PALMITA</v>
          </cell>
        </row>
        <row r="205">
          <cell r="A205">
            <v>800141434</v>
          </cell>
          <cell r="B205" t="str">
            <v>ASOCIACIÓN DE PADRES DE HOGARES COMUNITARIOS DE BIENESTAR FAMI SANTA BARBARA</v>
          </cell>
        </row>
        <row r="206">
          <cell r="A206">
            <v>800141455</v>
          </cell>
          <cell r="B206" t="str">
            <v>ASOCIACIÓN DE PADRES DE HOGARES COMUNITARIOS DE BIENESTAR FAMILIAR BILBAO</v>
          </cell>
        </row>
        <row r="207">
          <cell r="A207">
            <v>800141539</v>
          </cell>
          <cell r="B207" t="str">
            <v>ASOCIACIÓN DE HOGARES COMUNITARIOS BELLO HORIZONTE</v>
          </cell>
        </row>
        <row r="208">
          <cell r="A208">
            <v>800141542</v>
          </cell>
          <cell r="B208" t="str">
            <v>ASOCIACIÓN DE HOGARES COMUNITARIOS Y PADRES DE FAMILIA MIXTOS LA UNION</v>
          </cell>
        </row>
        <row r="209">
          <cell r="A209">
            <v>800141813</v>
          </cell>
          <cell r="B209" t="str">
            <v>ASOCIACIÓN DE PADRES DE HOGARES DE BIENESTAR BARRIOS UNIDOS PARA EL PROGRESO</v>
          </cell>
        </row>
        <row r="210">
          <cell r="A210">
            <v>800141904</v>
          </cell>
          <cell r="B210" t="str">
            <v>ASOCIACIÓN DE PADRES DE HOGARES DE BIENESTAR EL NUEVO AMANECER DEL SUR ORIENTE</v>
          </cell>
        </row>
        <row r="211">
          <cell r="A211">
            <v>800142015</v>
          </cell>
          <cell r="B211" t="str">
            <v>ASOCIACIÓN DE HOGARES COMUNITARIOS DE BIENESTAR PALENQUITO</v>
          </cell>
        </row>
        <row r="212">
          <cell r="A212">
            <v>800142016</v>
          </cell>
          <cell r="B212" t="str">
            <v>ASOCIACIÓN DE HOGARES COMUNITARIOS DE BIENESTAR ACHI</v>
          </cell>
        </row>
        <row r="213">
          <cell r="A213">
            <v>800142159</v>
          </cell>
          <cell r="B213" t="str">
            <v>CORPORACION EL SEÑOR DE LOS MILAGROS</v>
          </cell>
        </row>
        <row r="214">
          <cell r="A214">
            <v>800142292</v>
          </cell>
          <cell r="B214" t="str">
            <v>ASOCIACIÓN DE PADRES DE HOGARES COMUNITARIOS DE BIENESTAR REINO INFANTIL</v>
          </cell>
        </row>
        <row r="215">
          <cell r="A215">
            <v>800142788</v>
          </cell>
          <cell r="B215" t="str">
            <v>ASOCIACIÓN DE PADRES DE FAMILIA Y MADRES COMUNITARIAS DE LOS HOGARES DE BIENESTAR MOTIVEMOS NUESTROS NIÑOS</v>
          </cell>
        </row>
        <row r="216">
          <cell r="A216">
            <v>800142836</v>
          </cell>
          <cell r="B216" t="str">
            <v>ASOCIACIÓN DE PADRES DE HOGARES COMUNITARIOS DE BIENESTAR FAMI LOMITAS Y MONTEVIDEO</v>
          </cell>
        </row>
        <row r="217">
          <cell r="A217">
            <v>800143030</v>
          </cell>
          <cell r="B217" t="str">
            <v>ASOCIACIÓN DE PADRES USUARIOS DE HOGARES COMUNITARIOS DE BIENESTAR PROGRESO INFANTIL</v>
          </cell>
        </row>
        <row r="218">
          <cell r="A218">
            <v>800143035</v>
          </cell>
          <cell r="B218" t="str">
            <v>ASOCIACIÓN DE PADRES DE HOGARES DE BIENESTAR ANTARES DE LA AMISTAD</v>
          </cell>
        </row>
        <row r="219">
          <cell r="A219">
            <v>800143161</v>
          </cell>
          <cell r="B219" t="str">
            <v>ASOCIACIÓN DE PADRES DE HOGARES DE BIENESTAR POR LOS HOMBRES DEL MAÑANA</v>
          </cell>
        </row>
        <row r="220">
          <cell r="A220">
            <v>800143210</v>
          </cell>
          <cell r="B220" t="str">
            <v>ASOCIACIÓN DE PADRES DE FAMILIA DE LOS HOGARES COMUNITARIOS DE BIENESTAR VEREDA DOMINGUILLO</v>
          </cell>
        </row>
        <row r="221">
          <cell r="A221">
            <v>800143320</v>
          </cell>
          <cell r="B221" t="str">
            <v>ASOCIACIÓN DE HOGARES COMUNITARIOS FAMI VILLA CASTRO, VILLA CLARA SAN ANTONIO Y LAS PALMAS DE VALLEDUPAR</v>
          </cell>
        </row>
        <row r="222">
          <cell r="A222">
            <v>800143615</v>
          </cell>
          <cell r="B222" t="str">
            <v>ASOCIACIÓN DE USUARIOS DEL PROGRAMA DE BIENESTAR COMUNITARIA DEL FUTURO</v>
          </cell>
        </row>
        <row r="223">
          <cell r="A223">
            <v>800143827</v>
          </cell>
          <cell r="B223" t="str">
            <v>ASOCIACIÓN DE PADRES DE HOGARES DE BIENESTAR FAMILIAR MI EDAD FELIZ BOSA LINDA</v>
          </cell>
        </row>
        <row r="224">
          <cell r="A224">
            <v>800143930</v>
          </cell>
          <cell r="B224" t="str">
            <v>ASOCIACIÓN DE PADRES DE HOGARES COMUNITARIOS DE BIENESTAR LAS DELICIAS</v>
          </cell>
        </row>
        <row r="225">
          <cell r="A225">
            <v>800144036</v>
          </cell>
          <cell r="B225" t="str">
            <v>ASOCIACIÓN DE PADRES DE HOGARES COMUNITARIOS DE BIENESTAR BARRIO TUCUNARE</v>
          </cell>
        </row>
        <row r="226">
          <cell r="A226">
            <v>800144321</v>
          </cell>
          <cell r="B226" t="str">
            <v>ASOCIACIÓN DE PADRES USUARIOS DE HOGARES DE BIENESTAR BRISAS DEL NUTIBARA</v>
          </cell>
        </row>
        <row r="227">
          <cell r="A227">
            <v>800144385</v>
          </cell>
          <cell r="B227" t="str">
            <v>ASOCIACIÓN DE PADRES USUARIOS DE HOGARES COMUNITARIOS DE BIENESTAR DELICIAS DEL CARMEN</v>
          </cell>
        </row>
        <row r="228">
          <cell r="A228">
            <v>800144763</v>
          </cell>
          <cell r="B228" t="str">
            <v>ASOCIACIÓN DE PADRE DE FAMILIA DE LOS HOGARES DE BIENESTAR CACHIMBERO</v>
          </cell>
        </row>
        <row r="229">
          <cell r="A229">
            <v>800144910</v>
          </cell>
          <cell r="B229" t="str">
            <v>ASOCIACIÓN FAMI LAS MANUELITAS</v>
          </cell>
        </row>
        <row r="230">
          <cell r="A230">
            <v>800145035</v>
          </cell>
          <cell r="B230" t="str">
            <v>ASOCIACIÓN DE HOGARES COMUNITARIOS MIXTOS PUEBLO BELLO</v>
          </cell>
        </row>
        <row r="231">
          <cell r="A231">
            <v>800145109</v>
          </cell>
          <cell r="B231" t="str">
            <v>ASOCIACIÓN DE PADRES DE HOGARES COMUNITARIO BIENESTAR FAMI CINCO</v>
          </cell>
        </row>
        <row r="232">
          <cell r="A232">
            <v>800145113</v>
          </cell>
          <cell r="B232" t="str">
            <v>ASOCIACIÓN DE PADRES DE HOGARES COMUNITARIOS DE BIENESTAR FAMI CUATRO</v>
          </cell>
        </row>
        <row r="233">
          <cell r="A233">
            <v>800145148</v>
          </cell>
          <cell r="B233" t="str">
            <v>ASOCIACIÓN DE HOGARES COMUNITARIO NIÑOS FELICES</v>
          </cell>
        </row>
        <row r="234">
          <cell r="A234">
            <v>800145150</v>
          </cell>
          <cell r="B234" t="str">
            <v>ASOCIACIÓN DE HOGARES COMUNITARIOS MIXTA VILLA DEL ROSARIO DE VALLEDUPAR</v>
          </cell>
        </row>
        <row r="235">
          <cell r="A235">
            <v>800145642</v>
          </cell>
          <cell r="B235" t="str">
            <v>ASOCIACIÓN DE PADRES USUARIOS DE HOGARES COMUNITARIOS DE ICBF LA ESTRELLITA</v>
          </cell>
        </row>
        <row r="236">
          <cell r="A236">
            <v>800145668</v>
          </cell>
          <cell r="B236" t="str">
            <v>ASOCIACIÓN DE PADRES DE HOGARES COMUTARIOS DE BIENESTAR FAMI SECTOR DOS</v>
          </cell>
        </row>
        <row r="237">
          <cell r="A237">
            <v>800145709</v>
          </cell>
          <cell r="B237" t="str">
            <v>ASOCIACIÓN DE MADRES COMUNITARIAS Y PADRES USUARIOS DE HCB LOS UNIDOS</v>
          </cell>
        </row>
        <row r="238">
          <cell r="A238">
            <v>800145878</v>
          </cell>
          <cell r="B238" t="str">
            <v>ASOCIACIÓN DE PADRES DE HOGARES COMUNITARIOS DE BIENESTAR FAMI SECTOR TRES</v>
          </cell>
        </row>
        <row r="239">
          <cell r="A239">
            <v>800145910</v>
          </cell>
          <cell r="B239" t="str">
            <v>ASOCIACIÓN DE HOGARES COMUNITARIOS MIXTOS NUEVA ESPERANZA</v>
          </cell>
        </row>
        <row r="240">
          <cell r="A240">
            <v>800145963</v>
          </cell>
          <cell r="B240" t="str">
            <v>ASOCIACIÓN DE PADRES DE HOGARES COMUNITARIOS DE BIENESTAR EL NUEVO MUNDO DE LOS NIÑOS</v>
          </cell>
        </row>
        <row r="241">
          <cell r="A241">
            <v>800146001</v>
          </cell>
          <cell r="B241" t="str">
            <v>ASOCIACIÓN DE PADRES DE HOGARES DE BIENESTAR EL HIJO FELIZ</v>
          </cell>
        </row>
        <row r="242">
          <cell r="A242">
            <v>800146193</v>
          </cell>
          <cell r="B242" t="str">
            <v>ASOCIACIÓN DE PADRES DE FAMILIA AFROBERRUGAS</v>
          </cell>
        </row>
        <row r="243">
          <cell r="A243">
            <v>800146373</v>
          </cell>
          <cell r="B243" t="str">
            <v>ASOCIACIÓN DE USUARIOS DEL PROGRAMA HCB DE LOS BARRIOS SAN RAFAEL LAS MERCEDES VENECIA EL PRADO MODALIDAD MUJERES GESTANTES LACTANTES Y MENORES DE 2 AÑOS SAHAGUN</v>
          </cell>
        </row>
        <row r="244">
          <cell r="A244">
            <v>800146726</v>
          </cell>
          <cell r="B244" t="str">
            <v>ASOCIACIÓN DE PADRES DE HOGARES COMUNITARIOS DE BIENESTAR FAMI TORCOROMA</v>
          </cell>
        </row>
        <row r="245">
          <cell r="A245">
            <v>800147247</v>
          </cell>
          <cell r="B245" t="str">
            <v>ASOCIACIÓN INTEGRADA POR VOLUNTARIOS RURALES Y URBANOS ASIVRU</v>
          </cell>
        </row>
        <row r="246">
          <cell r="A246">
            <v>800148326</v>
          </cell>
          <cell r="B246" t="str">
            <v>ASOCIACIÓN DE PADRES HOGARES DE BIENESTAR VADOREAL</v>
          </cell>
        </row>
        <row r="247">
          <cell r="A247">
            <v>800152486</v>
          </cell>
          <cell r="B247" t="str">
            <v>ASOCIACIÓN DE PADRES DE FAMILIA DEL HOGAR INFANTIL ZONA FRANCA</v>
          </cell>
        </row>
        <row r="248">
          <cell r="A248">
            <v>800153005</v>
          </cell>
          <cell r="B248" t="str">
            <v>ASOCIACIÓN DE PADRES DE FAMILIAS DEL HOGAR INFANTIL VECINAL CHOPERITO</v>
          </cell>
        </row>
        <row r="249">
          <cell r="A249">
            <v>800153882</v>
          </cell>
          <cell r="B249" t="str">
            <v>ASOCIACIÓN DE PADRES DE FAMILIA DEL HOGAR INFANTIL CHINAQUILLO</v>
          </cell>
        </row>
        <row r="250">
          <cell r="A250">
            <v>800153954</v>
          </cell>
          <cell r="B250" t="str">
            <v>ASOCIACIÓN DE PADRES DE HOGARES DE BIENESTAR SANTA SOFIA</v>
          </cell>
        </row>
        <row r="251">
          <cell r="A251">
            <v>800153995</v>
          </cell>
          <cell r="B251" t="str">
            <v>ASOCIACIÓN DE HOGARES COMUNITARIOS MIXTAS LA NEVADA DE VALLEDUPAR</v>
          </cell>
        </row>
        <row r="252">
          <cell r="A252">
            <v>800154331</v>
          </cell>
          <cell r="B252" t="str">
            <v>ASOCIACIÓN PADRES DE FAMILIA HOGAR INFANTIL COMUNITARIO FLORECITAS</v>
          </cell>
        </row>
        <row r="253">
          <cell r="A253">
            <v>800154447</v>
          </cell>
          <cell r="B253" t="str">
            <v>ASOCIACIÓN DE PADRES DE FAMILIA DEL HOGAR INFANTIL CEBOLLITAS</v>
          </cell>
        </row>
        <row r="254">
          <cell r="A254">
            <v>800155653</v>
          </cell>
          <cell r="B254" t="str">
            <v>ASOCIACIÓN DE PADRES USUARIOS DE LOS HOGARES DE BIENESTAR CARLITOS</v>
          </cell>
        </row>
        <row r="255">
          <cell r="A255">
            <v>800155835</v>
          </cell>
          <cell r="B255" t="str">
            <v>ASOCIACIÓN DE PADRES DE HOGARES DE BIENESTAR RESURGIR PALESTINA Y ANTONIA SANTOS</v>
          </cell>
        </row>
        <row r="256">
          <cell r="A256">
            <v>800156148</v>
          </cell>
          <cell r="B256" t="str">
            <v>ASOCIACIÓN DE PADRES DE HOGARES DE BIENESTAR EL TOPACIO</v>
          </cell>
        </row>
        <row r="257">
          <cell r="A257">
            <v>800157046</v>
          </cell>
          <cell r="B257" t="str">
            <v>ASOCIACIÓN PADRES DE FAMILIA DEL HOGAR INFANTIL MIGUELITO</v>
          </cell>
        </row>
        <row r="258">
          <cell r="A258">
            <v>800158188</v>
          </cell>
          <cell r="B258" t="str">
            <v>ASOCIACIÓN DE PADRES USUARIOS DE BIENESTAR FAMILIAR LEONCITOS</v>
          </cell>
        </row>
        <row r="259">
          <cell r="A259">
            <v>800158249</v>
          </cell>
          <cell r="B259" t="str">
            <v>ASOCIACIÓN DE PADRES DE HOGARES DE BIENESTAR INTEGRACION PARA EL DESARROLLO INFANTIL AIDI</v>
          </cell>
        </row>
        <row r="260">
          <cell r="A260">
            <v>800158555</v>
          </cell>
          <cell r="B260" t="str">
            <v>ASOCIACIÓN DE PADRES DE LOS HOGARES DE BIENESTAR MADRES JUVENILES</v>
          </cell>
        </row>
        <row r="261">
          <cell r="A261">
            <v>800158655</v>
          </cell>
          <cell r="B261" t="str">
            <v>ASOCIACIÓN DE PADRES USUARIOS DE HOGARES DE BIENESTAR LA AMISTAD</v>
          </cell>
        </row>
        <row r="262">
          <cell r="A262">
            <v>800159288</v>
          </cell>
          <cell r="B262" t="str">
            <v>ASOCIACIÓN DE PADRES DE HOGARES DE BIENESTAR MANUELA BELTRAN NO 2</v>
          </cell>
        </row>
        <row r="263">
          <cell r="A263">
            <v>800160505</v>
          </cell>
          <cell r="B263" t="str">
            <v>ASOCIACIÓN DE PADRES DE FAMILIA DE LOS HOGARES COMUNITARIOS DE BIENESTAR VEREDA VILLACOLOMBIA</v>
          </cell>
        </row>
        <row r="264">
          <cell r="A264">
            <v>800160508</v>
          </cell>
          <cell r="B264" t="str">
            <v>ASOCIACIÓN DE PADRES DE FAMILIA DE LOS HOGARES COMUNITARIOS DE BIENESTAR DE CENEGUETA</v>
          </cell>
        </row>
        <row r="265">
          <cell r="A265">
            <v>800160680</v>
          </cell>
          <cell r="B265" t="str">
            <v>ASOCIACIÓN DE PADRES DE FAMILIA DE LOS HOGARES COMUNITARIOS DE BIENESTAR CORREGIMIENTO DE CHISQUIO</v>
          </cell>
        </row>
        <row r="266">
          <cell r="A266">
            <v>800160690</v>
          </cell>
          <cell r="B266" t="str">
            <v xml:space="preserve">ASOCIACIÓN DE PADRES DE FAMILIA DE HOGARES DE BIENESTAR LOS ANAYES </v>
          </cell>
        </row>
        <row r="267">
          <cell r="A267">
            <v>800161338</v>
          </cell>
          <cell r="B267" t="str">
            <v>CORPORACION EDUCATIVA LOS ANGELES</v>
          </cell>
        </row>
        <row r="268">
          <cell r="A268">
            <v>800162347</v>
          </cell>
          <cell r="B268" t="str">
            <v>ASOCIACIÓN DE PADRES DE HOGARES COMUNITARIOS DE BIENESTAR RENACER</v>
          </cell>
        </row>
        <row r="269">
          <cell r="A269">
            <v>800162522</v>
          </cell>
          <cell r="B269" t="str">
            <v>ASOCIACIÓN DE PADRES DE HOGARES COMUNITARIOS DE BIENESTAR LA CHALUPA</v>
          </cell>
        </row>
        <row r="270">
          <cell r="A270">
            <v>800162801</v>
          </cell>
          <cell r="B270" t="str">
            <v>ASOCIACIÓN DE PADRES DE FAMILIA DE LOS HOGARES COMUNITARIOS DE BIENESTAR LA BANDA</v>
          </cell>
        </row>
        <row r="271">
          <cell r="A271">
            <v>800162805</v>
          </cell>
          <cell r="B271" t="str">
            <v>ASOCIACIÓN DE PADRES DE FAMILIA DE LOS HOGARES COMUNITARIOS DE BIENESTAR CORREGIMIENTO DE PARRAGA</v>
          </cell>
        </row>
        <row r="272">
          <cell r="A272">
            <v>800162862</v>
          </cell>
          <cell r="B272" t="str">
            <v>ASOCIACIÓN DE HOGAR COMUNITARI AMOR PARA LOS NIÑOS</v>
          </cell>
        </row>
        <row r="273">
          <cell r="A273">
            <v>800163049</v>
          </cell>
          <cell r="B273" t="str">
            <v>ASOCIACIÓN DE HOGARES COMUNITARIOS MIXTOS LA FLORIDA Y SIETE DE JULIO</v>
          </cell>
        </row>
        <row r="274">
          <cell r="A274">
            <v>800163225</v>
          </cell>
          <cell r="B274" t="str">
            <v>ASOCIACIÓN HOGARES COMUNITARIOS SIMANA TRADICIONAL</v>
          </cell>
        </row>
        <row r="275">
          <cell r="A275">
            <v>800164534</v>
          </cell>
          <cell r="B275" t="str">
            <v>ASOCIACIÓN DE PADRES DE FAMILIA DE LOS HOGARES COMUNITARIOS DE BIENESTAR MAZAMORRERO EL PALMAR</v>
          </cell>
        </row>
        <row r="276">
          <cell r="A276">
            <v>800164570</v>
          </cell>
          <cell r="B276" t="str">
            <v>ASOCIACIÓN DE HOGARES COMUNITARIOS Y OTRAS MODALIDADES DE ATENCIÓN A LA PRIMERA INFANCIA SANTA TERESA</v>
          </cell>
        </row>
        <row r="277">
          <cell r="A277">
            <v>800164908</v>
          </cell>
          <cell r="B277" t="str">
            <v>IGLESIA CENTRO CRISTIANO</v>
          </cell>
        </row>
        <row r="278">
          <cell r="A278">
            <v>800165016</v>
          </cell>
          <cell r="B278" t="str">
            <v>ASOCIACIÓN DE USUARIOS DE HOGARES DE BIENESTAR CAMINO A LA ESPERANZA</v>
          </cell>
        </row>
        <row r="279">
          <cell r="A279">
            <v>800165133</v>
          </cell>
          <cell r="B279" t="str">
            <v>ASOCIACIÓN DE PADRES DE FAMILIA DE LOS HOGARES COMUNITARIOS DE BIENESTAR MORALES</v>
          </cell>
        </row>
        <row r="280">
          <cell r="A280">
            <v>800165316</v>
          </cell>
          <cell r="B280" t="str">
            <v>ASOCIACIÓN DE HOGARES COMUNITARIOS FAMI VEINTE DE JULIO</v>
          </cell>
        </row>
        <row r="281">
          <cell r="A281">
            <v>800165568</v>
          </cell>
          <cell r="B281" t="str">
            <v>ASOCIACIÓN DE PADRES DE HOGARES BIENESTAR BARRIO JOSE ANTONI GALAN</v>
          </cell>
        </row>
        <row r="282">
          <cell r="A282">
            <v>800166568</v>
          </cell>
          <cell r="B282" t="str">
            <v>ASOCIACIÓN DE PADRES USUARIOS OTRAS MODALIDADES DE ATENCIÓN A LA PRIMERA INFANCIA Y MADRES COMUNITARIAS VILLAS DE KENNEDY</v>
          </cell>
        </row>
        <row r="283">
          <cell r="A283">
            <v>800167616</v>
          </cell>
          <cell r="B283" t="str">
            <v>ASOCIACIÓN DE PADRES DE HOGARES BARRIO BOTERO</v>
          </cell>
        </row>
        <row r="284">
          <cell r="A284">
            <v>800168126</v>
          </cell>
          <cell r="B284" t="str">
            <v>ASOCIACIÓN DE HOGARES COMUNITARIOS Y DEMÁS ESTRATEGIAS DEL ICBF DEL MUNICIPIO DE INZA</v>
          </cell>
        </row>
        <row r="285">
          <cell r="A285">
            <v>800168868</v>
          </cell>
          <cell r="B285" t="str">
            <v>ASOCIACIÓN DE PADRES USUARIOS DE LOS HOGARES COMUNITARIOS DE BIENESTAR FAMILIAR, OTRAS MODALIDADES DE ATENCION A LA PRIMERA INFA</v>
          </cell>
        </row>
        <row r="286">
          <cell r="A286">
            <v>800169981</v>
          </cell>
          <cell r="B286" t="str">
            <v>ASOCIACIÓN HOGARES COMUNITARIOS MIXTO DE SAN BERNARDO</v>
          </cell>
        </row>
        <row r="287">
          <cell r="A287">
            <v>800170272</v>
          </cell>
          <cell r="B287" t="str">
            <v>ASOCIACIÓN DE HOGARES COMUNITARIOS DE BIENESTAR JUAN ARIAS</v>
          </cell>
        </row>
        <row r="288">
          <cell r="A288">
            <v>800170584</v>
          </cell>
          <cell r="B288" t="str">
            <v>ASOCIACIÓN DE PADRES USUARIOS DE LOS HOGARES COMUNITARIOS DE BIENESTAR FAMILIAR, OTRAS MODALIDADES DE ATENCIÓN A LA PRIMERA INFANCIA Y MADRES COMUNITARIAS DEL SECTOR BOYACA DEL MUNICIPIO DE BOYACA</v>
          </cell>
        </row>
        <row r="289">
          <cell r="A289">
            <v>800171253</v>
          </cell>
          <cell r="B289" t="str">
            <v>ASOCIACIÓN DE PADRES DE FAMILIA DE LOS NIÑOS USUARIOS DEL HOGAR INFANTIL CECILIA CABALLERO DE LOPEZ</v>
          </cell>
        </row>
        <row r="290">
          <cell r="A290">
            <v>800171406</v>
          </cell>
          <cell r="B290" t="str">
            <v>COOPERATIVA MULTIACTIVA PARA LA EDUCACION INTEGRAL COOMEI</v>
          </cell>
        </row>
        <row r="291">
          <cell r="A291">
            <v>800171656</v>
          </cell>
          <cell r="B291" t="str">
            <v>ASOCIACIÓN DE USUARIOS DEL PROGRAMA HCB DE LOS BARRIOS SAN JOSE SAN ISIDRO EL SOCORRO Y OTROS</v>
          </cell>
        </row>
        <row r="292">
          <cell r="A292">
            <v>800171992</v>
          </cell>
          <cell r="B292" t="str">
            <v>ASOCIACIÓN DE HOGARES COMUNITARIOS FAMI SECTOR HIGUERON Y PIRAGUA</v>
          </cell>
        </row>
        <row r="293">
          <cell r="A293">
            <v>800173097</v>
          </cell>
          <cell r="B293" t="str">
            <v>ASOCIACIÓN DE PADRES DE FAMILIA DEL HOGAR INFANTIL SAN LUIS</v>
          </cell>
        </row>
        <row r="294">
          <cell r="A294">
            <v>800175570</v>
          </cell>
          <cell r="B294" t="str">
            <v>ASOCIACIÓN PADRES USUARIOS DE LOS HOGARES COMUNITARIOS DE BIENESTAR FAMILIAR, OTRAS MODALIDADES DE ATENCIÓN A LA PRIMERA INFANCIA Y MADRES COMUNITARIAS DEL SECTOR CERINZA</v>
          </cell>
        </row>
        <row r="295">
          <cell r="A295">
            <v>800176340</v>
          </cell>
          <cell r="B295" t="str">
            <v>ASOCIACIÓN DE HOGARES COMUNITARIOS DE BIENESTAR PLAYA ALTA</v>
          </cell>
        </row>
        <row r="296">
          <cell r="A296">
            <v>800180234</v>
          </cell>
          <cell r="B296" t="str">
            <v>CENTRO DE DESARROLLO COMUNITARIO VERSALLES</v>
          </cell>
        </row>
        <row r="297">
          <cell r="A297">
            <v>800181165</v>
          </cell>
          <cell r="B297" t="str">
            <v>FUNDACION DAR AMOR FUNDAMOR</v>
          </cell>
        </row>
        <row r="298">
          <cell r="A298">
            <v>800181797</v>
          </cell>
          <cell r="B298" t="str">
            <v>FUNDACION LICEO COMERCIAL CIUDAD DE EL BORDO</v>
          </cell>
        </row>
        <row r="299">
          <cell r="A299">
            <v>800182233</v>
          </cell>
          <cell r="B299" t="str">
            <v>ASOCIACIÓN DE USUARIOS DEL PROGRAMA HOGARES COMUNITARIOS DE BIENESTAR DE SANTA CLARA</v>
          </cell>
        </row>
        <row r="300">
          <cell r="A300">
            <v>800183221</v>
          </cell>
          <cell r="B300" t="str">
            <v>CORPORACION EDUCATIVA PARA EL DESARROLLO INTEGRAL COREDI</v>
          </cell>
        </row>
        <row r="301">
          <cell r="A301">
            <v>800183434</v>
          </cell>
          <cell r="B301" t="str">
            <v>ASOCIACIÓN DE USUARIOS DEL PROGRAMA HOGARES COMUNITARIOS DE BIENESTAR DE SANTA LUCIA</v>
          </cell>
        </row>
        <row r="302">
          <cell r="A302">
            <v>800183940</v>
          </cell>
          <cell r="B302" t="str">
            <v>FUNDACION PROSPERAR COLOMBIA</v>
          </cell>
        </row>
        <row r="303">
          <cell r="A303">
            <v>800184536</v>
          </cell>
          <cell r="B303" t="str">
            <v>ASOCIACIÓN DE PADRES DE FAMILIA DE LOS HOGARES DE BIENESTAR DE LOS BARRIOS PUERTA ROJA Y EL RECREO</v>
          </cell>
        </row>
        <row r="304">
          <cell r="A304">
            <v>800185163</v>
          </cell>
          <cell r="B304" t="str">
            <v>FUNDACION POSITIVOS POR LA VIDA</v>
          </cell>
        </row>
        <row r="305">
          <cell r="A305">
            <v>800185400</v>
          </cell>
          <cell r="B305" t="str">
            <v>ASOCIACIÓN DE PADRES DE HOGARES COMUNITARIOS DE BIENESTAR DIVINO NIÑO</v>
          </cell>
        </row>
        <row r="306">
          <cell r="A306">
            <v>800186143</v>
          </cell>
          <cell r="B306" t="str">
            <v>ASOCIACIÓN DE PADRES DE HOGARES COMUNITARIOS DE BIENESTAR EL PROGRESO</v>
          </cell>
        </row>
        <row r="307">
          <cell r="A307">
            <v>800187785</v>
          </cell>
          <cell r="B307" t="str">
            <v>ASOCIACIÓN DE PADRES DE FAMILIA HOGARES COMUNITARIOS SEVTOR VILLA DE LEYVA SCHICA</v>
          </cell>
        </row>
        <row r="308">
          <cell r="A308">
            <v>800187842</v>
          </cell>
          <cell r="B308" t="str">
            <v>ASOCIACIÓN DE PADRES DE FAMILIA SINCE NO. 1</v>
          </cell>
        </row>
        <row r="309">
          <cell r="A309">
            <v>800188623</v>
          </cell>
          <cell r="B309" t="str">
            <v>ASOCIACIÓN DE PADRES HOGARES DE BIENESTAR SECTOR ABREGO NORTE</v>
          </cell>
        </row>
        <row r="310">
          <cell r="A310">
            <v>800188642</v>
          </cell>
          <cell r="B310" t="str">
            <v>ASOCIACIÓN DE PADRES DE HOGARES COMUNITARIOS DE BIENESTAR DE OTARE</v>
          </cell>
        </row>
        <row r="311">
          <cell r="A311">
            <v>800188644</v>
          </cell>
          <cell r="B311" t="str">
            <v>ASOCIACIÓN DE PADRES DE HOGARES DE BIENESTAR SIMON BOLIVAR</v>
          </cell>
        </row>
        <row r="312">
          <cell r="A312">
            <v>800189063</v>
          </cell>
          <cell r="B312" t="str">
            <v>ASOCIACIÓN DE PADRES DE HOGARES COMUNITARIOS DE BIENESTAR AGUAS CALIENTES</v>
          </cell>
        </row>
        <row r="313">
          <cell r="A313">
            <v>800189480</v>
          </cell>
          <cell r="B313" t="str">
            <v>ASOCIACIÓN DE HOGARES MIXTA PRIMERO DE MAYO</v>
          </cell>
        </row>
        <row r="314">
          <cell r="A314">
            <v>800189920</v>
          </cell>
          <cell r="B314" t="str">
            <v>FUNDACION DE LA COMUNIDAD UNIDA GUSTAVO MARTINEZ CAFFYN</v>
          </cell>
        </row>
        <row r="315">
          <cell r="A315">
            <v>800190564</v>
          </cell>
          <cell r="B315" t="str">
            <v>ASOCIACIÓN DE PADRES DE FAMILIA DEL HOGAR INFANTIL LA FE</v>
          </cell>
        </row>
        <row r="316">
          <cell r="A316">
            <v>800192494</v>
          </cell>
          <cell r="B316" t="str">
            <v>ASOCIACIÓN DE HOGARES COMUNITARIOS MIXTA NORORIENTE DE CHIRIGUANA</v>
          </cell>
        </row>
        <row r="317">
          <cell r="A317">
            <v>800192799</v>
          </cell>
          <cell r="B317" t="str">
            <v>ASOCIACIÓN DE PADRES DE FAMILIA DE LOS NIÑOS USUARIOS DEL HOGAR INFANTIL EL LAGUITO</v>
          </cell>
        </row>
        <row r="318">
          <cell r="A318">
            <v>800193108</v>
          </cell>
          <cell r="B318" t="str">
            <v>ASOCIACIÓN DE PADRES DE FAMILIA HOGAR INFANTIL LA CABAÑITA</v>
          </cell>
        </row>
        <row r="319">
          <cell r="A319">
            <v>800193469</v>
          </cell>
          <cell r="B319" t="str">
            <v>ASOCIACIÓN DE HOGARES COMUNITARIOS DEL SECTOR RIVERAS DEL RIO III DE VALLEDUPAR</v>
          </cell>
        </row>
        <row r="320">
          <cell r="A320">
            <v>800193895</v>
          </cell>
          <cell r="B320" t="str">
            <v>ASOCIACIÓN DE PADRES DE FAMILIA DE HOGARES COMUNITARIOS DE BIENESTAR FAMILIAR DEL SECTOR CENTRO DEL MUNICIPIO DE COMBITA</v>
          </cell>
        </row>
        <row r="321">
          <cell r="A321">
            <v>800195816</v>
          </cell>
          <cell r="B321" t="str">
            <v>ASOCIACIÓN DE PADRES DE FAMILIA DEL HOGAR INFANTIL ASIS BOYACENSE DE TUNJA</v>
          </cell>
        </row>
        <row r="322">
          <cell r="A322">
            <v>800196495</v>
          </cell>
          <cell r="B322" t="str">
            <v>ASOCIACIÓN DE HOGARES DE BIENESTAR PUERTO NUEVO</v>
          </cell>
        </row>
        <row r="323">
          <cell r="A323">
            <v>800196505</v>
          </cell>
          <cell r="B323" t="str">
            <v>ASOCIACIÓN DE HOGARES COMUNITARIOS DE BIENESTAR PUERTO RICO</v>
          </cell>
        </row>
        <row r="324">
          <cell r="A324">
            <v>800196913</v>
          </cell>
          <cell r="B324" t="str">
            <v>ASOCIACIÓN DE PADRES USUARIOS DE LOS HOGARES COMUNITARIOS DE BIENESTAR FAMILIAR, OTRAS MODALIDADES DE ATENCION A LA PRIMERA INFANCIA Y MADRES COMUNITARIAS DEL SECTOR SAN MATEO</v>
          </cell>
        </row>
        <row r="325">
          <cell r="A325">
            <v>800197044</v>
          </cell>
          <cell r="B325" t="str">
            <v>FUNDACION HIJOS DE BOLIVAR</v>
          </cell>
        </row>
        <row r="326">
          <cell r="A326">
            <v>800197382</v>
          </cell>
          <cell r="B326" t="str">
            <v>ASOCIACIÓN DE HOGARES COMUNITARIOS LLUVIAS DE AMOR</v>
          </cell>
        </row>
        <row r="327">
          <cell r="A327">
            <v>800197530</v>
          </cell>
          <cell r="B327" t="str">
            <v>ASOCIACIÓN DE HOGARES COMUNITARIOS MIXTOS 25 DE DICIEMBRE</v>
          </cell>
        </row>
        <row r="328">
          <cell r="A328">
            <v>800197712</v>
          </cell>
          <cell r="B328" t="str">
            <v>ASOCIACIÓN DE PADRES DE FAMILIA DE LOS HOGARES COMUNITARIOS VARSOVIA</v>
          </cell>
        </row>
        <row r="329">
          <cell r="A329">
            <v>800198017</v>
          </cell>
          <cell r="B329" t="str">
            <v>ASOCIACIÓN DE HOGARES COMUNITARIOS SAN EDUARDO TRADICIONAL</v>
          </cell>
        </row>
        <row r="330">
          <cell r="A330">
            <v>800198019</v>
          </cell>
          <cell r="B330" t="str">
            <v>ASOCIACIÓN DE HOGARES COMUNITARIOS FAMI FLORIDABLANCA</v>
          </cell>
        </row>
        <row r="331">
          <cell r="A331">
            <v>800199605</v>
          </cell>
          <cell r="B331" t="str">
            <v>ASOCIACIÓN DE PADRES DE FAMILIA DEL CDI INSTITUCIONAL, OTRAS MODALIDADES DE ATENCIÓN A LA PRIMERA INFANCIA DEL SECTOR BOAVITA Y OTROS</v>
          </cell>
        </row>
        <row r="332">
          <cell r="A332">
            <v>800199658</v>
          </cell>
          <cell r="B332" t="str">
            <v>ASOCIACIÓN DE PADRES DE FAMILIA DEL CDI FAMILIAR Y OTRAS MODALIDADES DE ATENCIÓN A LA PRIMERA INFANCIA DEL SECTOR SUSACON</v>
          </cell>
        </row>
        <row r="333">
          <cell r="A333">
            <v>800199769</v>
          </cell>
          <cell r="B333" t="str">
            <v>ASOCIACIÓN DE HOGARES COMUNITARIOS FAMI INMACULADA</v>
          </cell>
        </row>
        <row r="334">
          <cell r="A334">
            <v>800199774</v>
          </cell>
          <cell r="B334" t="str">
            <v>ASOCIACIÓN DE HOGARES COMUNITARIOS MARIA EUGENIA TRADICIONAL</v>
          </cell>
        </row>
        <row r="335">
          <cell r="A335">
            <v>800199818</v>
          </cell>
          <cell r="B335" t="str">
            <v>ASOCIACIÓN HOGARES LUZ Y VIDA</v>
          </cell>
        </row>
        <row r="336">
          <cell r="A336">
            <v>800200221</v>
          </cell>
          <cell r="B336" t="str">
            <v>ASOCIACIÓN DE HOGARES COMUNITARIOS MIXTA VILLA MARUAMA</v>
          </cell>
        </row>
        <row r="337">
          <cell r="A337">
            <v>800200505</v>
          </cell>
          <cell r="B337" t="str">
            <v>ASOCIACIÓN DE PADRES DE HOGARES DE BIENESTAR EL AMPARO DE LOS NIÑOS</v>
          </cell>
        </row>
        <row r="338">
          <cell r="A338">
            <v>800200633</v>
          </cell>
          <cell r="B338" t="str">
            <v>ASOCIACIÓN DE HOGARES COMUNITARIOS MIXTA VILLA DE SAN ANDRES</v>
          </cell>
        </row>
        <row r="339">
          <cell r="A339">
            <v>800200798</v>
          </cell>
          <cell r="B339" t="str">
            <v>ASOCIACIÓN DE PADRES CENTRO DE DESARROLLO INFANTIL CDI PANAGUA</v>
          </cell>
        </row>
        <row r="340">
          <cell r="A340">
            <v>800201544</v>
          </cell>
          <cell r="B340" t="str">
            <v>ASOCIACIÓN HOGARES COMUNITARIOS HALCONES TRADICIONAL</v>
          </cell>
        </row>
        <row r="341">
          <cell r="A341">
            <v>800201587</v>
          </cell>
          <cell r="B341" t="str">
            <v>ASOCIACIÓN DE HOGARES COMUNITARIOS PELAYA SECTOR II TRADICIONAL</v>
          </cell>
        </row>
        <row r="342">
          <cell r="A342">
            <v>800202784</v>
          </cell>
          <cell r="B342" t="str">
            <v>ASOCIACIÓN DE HOGARES COMUNITARIOS SECTOR HOGAR INFANTIL DEL MUNICIPIO DE AGUACHICA</v>
          </cell>
        </row>
        <row r="343">
          <cell r="A343">
            <v>800203042</v>
          </cell>
          <cell r="B343" t="str">
            <v>ASOCIACIÓN DE HOGARES COMUNITARIOS LA VICTORIA TRADICIONAL</v>
          </cell>
        </row>
        <row r="344">
          <cell r="A344">
            <v>800203649</v>
          </cell>
          <cell r="B344" t="str">
            <v>ASOCIACIÓN DE HOGARES COMUNITARIOS CURUMANI III</v>
          </cell>
        </row>
        <row r="345">
          <cell r="A345">
            <v>800204612</v>
          </cell>
          <cell r="B345" t="str">
            <v>ASOCIACIÓN DE PADRES DE FAMILIA DE LOS NIÑOS USUARIOS DEL HOGAR INFANTIL SEMILLITAS</v>
          </cell>
        </row>
        <row r="346">
          <cell r="A346">
            <v>800204692</v>
          </cell>
          <cell r="B346" t="str">
            <v>ASOCIACIÓN DE HOGARES COMUNITARIOS TAMALAMEQUE TRADICIONAL</v>
          </cell>
        </row>
        <row r="347">
          <cell r="A347">
            <v>800205056</v>
          </cell>
          <cell r="B347" t="str">
            <v>ASOCIACIÓN DE HOGARES COMUNITARIOS SECTOR NORTE TRADICIONAL</v>
          </cell>
        </row>
        <row r="348">
          <cell r="A348">
            <v>800205323</v>
          </cell>
          <cell r="B348" t="str">
            <v>ASOCIACIÓN DE HOGARES COMUNITARIOS MIXTA GUAIMARAL</v>
          </cell>
        </row>
        <row r="349">
          <cell r="A349">
            <v>800205526</v>
          </cell>
          <cell r="B349" t="str">
            <v>ASOCIACIÓN DE PADRES USUARIOS DE LOS HOGARES COMUNITARIOS DE BIENESTAR FAMILIAR, OTRAS MODALIDADES DE ATENCION ALA PRIMERA INFAN</v>
          </cell>
        </row>
        <row r="350">
          <cell r="A350">
            <v>800205541</v>
          </cell>
          <cell r="B350" t="str">
            <v>ASOCIACIÓN DE PADRES USUARIOS DE LOS HOGARES COMUNITARIOS DE BIENESTAR FAMILIAR, OTRAS MODALIDADES DE ATENCION A LA PRIMERA INFANCIA Y MADRES COMUNITARIAS DEL SECTOR EL ESPINO</v>
          </cell>
        </row>
        <row r="351">
          <cell r="A351">
            <v>800205543</v>
          </cell>
          <cell r="B351" t="str">
            <v>ASOCIACIÓN DE PADRES USUARIOS DE LOS HOGARES COMUNITARIOS DE BIENESTAR FAMILIAR, OTRAS MODALIDADES DE ATENCION A LA PRIMERA INFANCIA Y MADRES COMUNITARIAS DEL SECTOR EL COCUY</v>
          </cell>
        </row>
        <row r="352">
          <cell r="A352">
            <v>800205659</v>
          </cell>
          <cell r="B352" t="str">
            <v>ASOCIACIÓN DE PADRES DE HOGARES DE BIENESTAR LA PRADERA</v>
          </cell>
        </row>
        <row r="353">
          <cell r="A353">
            <v>800205718</v>
          </cell>
          <cell r="B353" t="str">
            <v>ASOCIACIÓN DE HOGARES COMUNITARIOS MIXTA SECTOR SAN ISIDRO PARAISO DE CURUMANI</v>
          </cell>
        </row>
        <row r="354">
          <cell r="A354">
            <v>800205721</v>
          </cell>
          <cell r="B354" t="str">
            <v>FUNDACION PARA EL FOMENTO DE LA DEMOCRACIA EL DESARROLLO SOCIAL Y LA ECOLOGIA</v>
          </cell>
        </row>
        <row r="355">
          <cell r="A355">
            <v>800205764</v>
          </cell>
          <cell r="B355" t="str">
            <v>ASOCIACIÓN PADRES FAMILIA HOGAR INFANTIL GUADALAJARA ROCHELA</v>
          </cell>
        </row>
        <row r="356">
          <cell r="A356">
            <v>800206140</v>
          </cell>
          <cell r="B356" t="str">
            <v>ASOCIACIÓN DE HOGARES COMUNITARIOS DE MUJERES GESTANTES MADRES LACTANTES Y MENOR DE DOS AÑOS FE Y ESPERANZA DE LA SIERRITA</v>
          </cell>
        </row>
        <row r="357">
          <cell r="A357">
            <v>800207360</v>
          </cell>
          <cell r="B357" t="str">
            <v>FUNDACION CONCERN UNIVERSAL- COLOMBIA (FCU-C)</v>
          </cell>
        </row>
        <row r="358">
          <cell r="A358">
            <v>800208117</v>
          </cell>
          <cell r="B358" t="str">
            <v>ASOCIACIÓN DE PADRES DE HOGARES DE BIENESTAR LA MARIA</v>
          </cell>
        </row>
        <row r="359">
          <cell r="A359">
            <v>800208227</v>
          </cell>
          <cell r="B359" t="str">
            <v>ASOCIACIÓN DE PADRES DE HOGARES DE BIENESTAR 17 DE JULIO SECTOR NORTE DE AGUAHICA</v>
          </cell>
        </row>
        <row r="360">
          <cell r="A360">
            <v>800208283</v>
          </cell>
          <cell r="B360" t="str">
            <v>ASOCIACIÓN DE PADRES USUARIOS Y MADRES COMUNITARIAS SONRISAS INFANTILES</v>
          </cell>
        </row>
        <row r="361">
          <cell r="A361">
            <v>800208738</v>
          </cell>
          <cell r="B361" t="str">
            <v>ASOCIACIÓN DE PADRES Y VECINOS DEL HOGAR INFANTIL LA ESTRELLITA</v>
          </cell>
        </row>
        <row r="362">
          <cell r="A362">
            <v>800209106</v>
          </cell>
          <cell r="B362" t="str">
            <v>ASOCIACIÓN DE HOGARES COMUNITARIOS PELAYA TRADICIONAL MUNICIPIO DE PELAYA</v>
          </cell>
        </row>
        <row r="363">
          <cell r="A363">
            <v>800209439</v>
          </cell>
          <cell r="B363" t="str">
            <v>ASOCIACIÓN DE HOGARES DE BIENESTAR MANUELA BELTRAN N3</v>
          </cell>
        </row>
        <row r="364">
          <cell r="A364">
            <v>800209491</v>
          </cell>
          <cell r="B364" t="str">
            <v>ASOCIACIÓN DE HOGARES COMUNITARIOS MIXTO COSTILLA, MUNICIPIO PELAYA</v>
          </cell>
        </row>
        <row r="365">
          <cell r="A365">
            <v>800209630</v>
          </cell>
          <cell r="B365" t="str">
            <v>ASOCIACIÓN DE HOGARES COMUNITARIOS MODALIDAD CDI INSTITUCIONAL Y FAMILIAR SAN JOSE DE LAS AMERICAS</v>
          </cell>
        </row>
        <row r="366">
          <cell r="A366">
            <v>800210423</v>
          </cell>
          <cell r="B366" t="str">
            <v>ASOCIACIÓN DE HOGARES COMUNITARIOS CORREGIMIENTO NORIAN TRADICIONAL MUNICIPIO DE AGUACHICA</v>
          </cell>
        </row>
        <row r="367">
          <cell r="A367">
            <v>800210629</v>
          </cell>
          <cell r="B367" t="str">
            <v>ASOCIACIÓN DE PADRES Y VECINOS DEL HOGAR INFANTIL GUSANITO PIN PIN</v>
          </cell>
        </row>
        <row r="368">
          <cell r="A368">
            <v>800210664</v>
          </cell>
          <cell r="B368" t="str">
            <v>ASOCIACIÓN DE PADRES DE FAMILIA DE LOS NIÑOS USUARIOS DEL HOGAR INFANTIL MARÍA AUXILIADORA</v>
          </cell>
        </row>
        <row r="369">
          <cell r="A369">
            <v>800210820</v>
          </cell>
          <cell r="B369" t="str">
            <v>ASOCIACIÓN DE PADRES DE FAMILIA DE LOS NIÑOS USUARIOS DEL HOGAR INFANTIL LOS CAUNCES</v>
          </cell>
        </row>
        <row r="370">
          <cell r="A370">
            <v>800211025</v>
          </cell>
          <cell r="B370" t="str">
            <v>CAJA DE COMPENSACION FAMILIAR DEL TOLIMA COMFATOLIMA</v>
          </cell>
        </row>
        <row r="371">
          <cell r="A371">
            <v>800215465</v>
          </cell>
          <cell r="B371" t="str">
            <v>CORPORACION EDUCATIVA MINUTO DE DIOS</v>
          </cell>
        </row>
        <row r="372">
          <cell r="A372">
            <v>800216022</v>
          </cell>
          <cell r="B372" t="str">
            <v>ASOCIACIÓN DE PADRES DE HOGARES DE BIENESTAR CARITAS ALEGRES</v>
          </cell>
        </row>
        <row r="373">
          <cell r="A373">
            <v>800216676</v>
          </cell>
          <cell r="B373" t="str">
            <v>ASOCIACIÓN DE HOGARES COMUNITARIOS MIXTOS PATILLAL</v>
          </cell>
        </row>
        <row r="374">
          <cell r="A374">
            <v>800217174</v>
          </cell>
          <cell r="B374" t="str">
            <v>ASOCIACIÓN DE HOGARES COMUNITARIOS 18 DE FEBRERO DE BOSCONIA 05</v>
          </cell>
        </row>
        <row r="375">
          <cell r="A375">
            <v>800217734</v>
          </cell>
          <cell r="B375" t="str">
            <v>HOGAR INFANTIL ARANJUEZ</v>
          </cell>
        </row>
        <row r="376">
          <cell r="A376">
            <v>800218607</v>
          </cell>
          <cell r="B376" t="str">
            <v>CORPORACION DESARROLLO SOCIAL</v>
          </cell>
        </row>
        <row r="377">
          <cell r="A377">
            <v>800218861</v>
          </cell>
          <cell r="B377" t="str">
            <v>ASOCIACIÓN DE HOGARES COMUNITARIOS EL PASO TRADICIONAL</v>
          </cell>
        </row>
        <row r="378">
          <cell r="A378">
            <v>800220256</v>
          </cell>
          <cell r="B378" t="str">
            <v>ASOCIACIÓN DE PADRES DE FAMILIA HOGAR INFANTIL EL CARMEN</v>
          </cell>
        </row>
        <row r="379">
          <cell r="A379">
            <v>800220425</v>
          </cell>
          <cell r="B379" t="str">
            <v>ASOCIACIÓN DE PADRES DE FAMILIA DEL HOGAR INFANTIL LA VARITA MAGICA </v>
          </cell>
        </row>
        <row r="380">
          <cell r="A380">
            <v>800220546</v>
          </cell>
          <cell r="B380" t="str">
            <v>ASOCIACIÓN DE AGENTES EDUCATIVOS FAMI FAMILIAS PARA FUTURO</v>
          </cell>
        </row>
        <row r="381">
          <cell r="A381">
            <v>800220719</v>
          </cell>
          <cell r="B381" t="str">
            <v>ASOCIACIÓN DE HOGARES COMUNITARIOS PAILITAS TRADICIONAL</v>
          </cell>
        </row>
        <row r="382">
          <cell r="A382">
            <v>800221908</v>
          </cell>
          <cell r="B382" t="str">
            <v>ASOCIACIÓN DE PADRES DE FAMILIA DEL HOGAR INFANTIL MI TIERNA EDAD</v>
          </cell>
        </row>
        <row r="383">
          <cell r="A383">
            <v>800222547</v>
          </cell>
          <cell r="B383" t="str">
            <v>ASOCIACIÓN DE HOGARES COMUNITARIOS MIXTOS MANAURE Y SABANA DE LEON</v>
          </cell>
        </row>
        <row r="384">
          <cell r="A384">
            <v>800222572</v>
          </cell>
          <cell r="B384" t="str">
            <v>ASOCIACIÓN DE PADRES DE FAMILIA DE LOS HOGARES DE BIENESTAR FAMILIAR LOS BULLICIOSOS</v>
          </cell>
        </row>
        <row r="385">
          <cell r="A385">
            <v>800223014</v>
          </cell>
          <cell r="B385" t="str">
            <v>ASOCIACIÓN DE HOGARES COMUNITARIOS DE BIENESTAR MUNDO INFANTIL</v>
          </cell>
        </row>
        <row r="386">
          <cell r="A386">
            <v>800224650</v>
          </cell>
          <cell r="B386" t="str">
            <v>ASOCIACIÓN DE HOGARES COMUNITARIOS MIXTOS MARIANGOLA SUR</v>
          </cell>
        </row>
        <row r="387">
          <cell r="A387">
            <v>800224669</v>
          </cell>
          <cell r="B387" t="str">
            <v>ASOCIACIÓN PADRES DE HOGARES DE BIENESTAR BARRIO VILLA GLADYS</v>
          </cell>
        </row>
        <row r="388">
          <cell r="A388">
            <v>800224745</v>
          </cell>
          <cell r="B388" t="str">
            <v>ASOCIACIÓN DE HOGARES COMUNITARIOS MIXTO DE MARIANGOLA</v>
          </cell>
        </row>
        <row r="389">
          <cell r="A389">
            <v>800224796</v>
          </cell>
          <cell r="B389" t="str">
            <v>ASOCIACIÓN DE HOGARES COMUNITARIOS MIXTA LA SIERRA</v>
          </cell>
        </row>
        <row r="390">
          <cell r="A390">
            <v>800225264</v>
          </cell>
          <cell r="B390" t="str">
            <v>ASOCIACIÓN DE HOGARES COMUNITARIOS MIXTA GENERACION FUTURA FUNDADORES DE VALLEDUPAR</v>
          </cell>
        </row>
        <row r="391">
          <cell r="A391">
            <v>800225282</v>
          </cell>
          <cell r="B391" t="str">
            <v>ASOCIACIÓN DE PADRES DE FAMILIA DE HOGARES COMUNITARIOS DE BIENESTAR KENNEDY</v>
          </cell>
        </row>
        <row r="392">
          <cell r="A392">
            <v>800226337</v>
          </cell>
          <cell r="B392" t="str">
            <v>ASOCIACIÓN DE PADRES DE FAMILIA DE LOS HOGARES DE BIENESTAR SIETE DE ABRIL SECTOR 9</v>
          </cell>
        </row>
        <row r="393">
          <cell r="A393">
            <v>800227558</v>
          </cell>
          <cell r="B393" t="str">
            <v>ASOCIACIÓN MARIA AUXILIADORA</v>
          </cell>
        </row>
        <row r="394">
          <cell r="A394">
            <v>800228030</v>
          </cell>
          <cell r="B394" t="str">
            <v>ASOCIACIÓN DE HOGARES COMUNITARIOS MIXTOS EL COPEY</v>
          </cell>
        </row>
        <row r="395">
          <cell r="A395">
            <v>800229088</v>
          </cell>
          <cell r="B395" t="str">
            <v>ASOCIACIÓN DE PADRES DE FAMILIA DE LOS HOGARES DE BIENESTAR LOS LAURELES</v>
          </cell>
        </row>
        <row r="396">
          <cell r="A396">
            <v>800229914</v>
          </cell>
          <cell r="B396" t="str">
            <v>ASOCIACIÓN DE PADRES DE FAMILIA LA CONCEPCION</v>
          </cell>
        </row>
        <row r="397">
          <cell r="A397">
            <v>800230113</v>
          </cell>
          <cell r="B397" t="str">
            <v>ASOCIACIÓN DE PADRES DE FAMILIA DEL HOGAR INFANTIL VECINAL PULGARCITO DEL MUNICIPIO DE GUICAN</v>
          </cell>
        </row>
        <row r="398">
          <cell r="A398">
            <v>800230900</v>
          </cell>
          <cell r="B398" t="str">
            <v>ASOCIACIÓN DE PADRES USUARIOS DE HOGARES DE BIENESTAR GUIAS DE UN AMANECER FELIZ</v>
          </cell>
        </row>
        <row r="399">
          <cell r="A399">
            <v>800231110</v>
          </cell>
          <cell r="B399" t="str">
            <v>ASOCIACIÓN DE PADRES DE HOGARES COMUNITARIOS DE BIENESTAR DEL CORREGIMIENTO DE PACHELLY</v>
          </cell>
        </row>
        <row r="400">
          <cell r="A400">
            <v>800231495</v>
          </cell>
          <cell r="B400" t="str">
            <v>ASOCIACIÓN DE PADRES USUARIOS DE HOGARES COMUNITARIOS DE BIENESTAR SANTA TERESITA</v>
          </cell>
        </row>
        <row r="401">
          <cell r="A401">
            <v>800232814</v>
          </cell>
          <cell r="B401" t="str">
            <v>ASOCIACIÓN DE PADRES DE FAMILIA DE LOS HOGARES DE BIENESTAR FERROCARRIL</v>
          </cell>
        </row>
        <row r="402">
          <cell r="A402">
            <v>800232824</v>
          </cell>
          <cell r="B402" t="str">
            <v>ASOCIACIÓN DE PADRES DE FAMILIA DE LOS HOGARES DE BIENESTAR DE SOLEDAD</v>
          </cell>
        </row>
        <row r="403">
          <cell r="A403">
            <v>800233341</v>
          </cell>
          <cell r="B403" t="str">
            <v>ASOCIACIÓN DE HOGARES COMUNITARIOS ONCE DE NOVIEMBRE TRADICIONAL</v>
          </cell>
        </row>
        <row r="404">
          <cell r="A404">
            <v>800233445</v>
          </cell>
          <cell r="B404" t="str">
            <v>ASOCIACIÓN SOLIDARIA DE TRABAJADORES COMUNITARIOS DE PLATO.</v>
          </cell>
        </row>
        <row r="405">
          <cell r="A405">
            <v>800233928</v>
          </cell>
          <cell r="B405" t="str">
            <v xml:space="preserve">ASOCIACIÓN DE PADRES DE HOGARES BARRIO MOTILONES </v>
          </cell>
        </row>
        <row r="406">
          <cell r="A406">
            <v>800234164</v>
          </cell>
          <cell r="B406" t="str">
            <v>ASOCIACIÓN DE PADRES DE HOGARES COMUNITARIOS DE BIENESTAR SANTA ROSA Y OTRAS MODALIDADES DE ATENCION</v>
          </cell>
        </row>
        <row r="407">
          <cell r="A407">
            <v>800234274</v>
          </cell>
          <cell r="B407" t="str">
            <v>ASOCIACIÓN DE PADRES DE FAMILIA DE LOS HOGARES DE BIENESTAR EL DIVINO NIÑO SECTOR TANQUE</v>
          </cell>
        </row>
        <row r="408">
          <cell r="A408">
            <v>800235855</v>
          </cell>
          <cell r="B408" t="str">
            <v>ASOCIACIÓN DE HOGARES DE BIENESTAR LAS COLONIAS</v>
          </cell>
        </row>
        <row r="409">
          <cell r="A409">
            <v>800235945</v>
          </cell>
          <cell r="B409" t="str">
            <v>ASOCIACIÓN DE HOGARES COMUNITARIOS MIXTOS LOS CORAZONES</v>
          </cell>
        </row>
        <row r="410">
          <cell r="A410">
            <v>800236541</v>
          </cell>
          <cell r="B410" t="str">
            <v>ASOCIACIÓN DE PADRES USUARIOS DE HOGARES COMUNITARIOS DE BIENESTAR PERALONSO SAN FRANCISCO Y OTROS</v>
          </cell>
        </row>
        <row r="411">
          <cell r="A411">
            <v>800237087</v>
          </cell>
          <cell r="B411" t="str">
            <v>ASOCIACIÓN DE PADRES DE USUARIOS DE LOS HOGARES COMUNITARIOS DE BIENESTAR EL MUNDO INFANTIL BARRIO CIUDAD LATINA</v>
          </cell>
        </row>
        <row r="412">
          <cell r="A412">
            <v>800237692</v>
          </cell>
          <cell r="B412" t="str">
            <v>CORPORACION EDUCACION ALTERNATIVA EDAL</v>
          </cell>
        </row>
        <row r="413">
          <cell r="A413">
            <v>800241789</v>
          </cell>
          <cell r="B413" t="str">
            <v>ASOCIACIÓN DE HOGARES COMUNITARIOS CHIRIGUANA LA ESTACION TRADICIONAL</v>
          </cell>
        </row>
        <row r="414">
          <cell r="A414">
            <v>800241914</v>
          </cell>
          <cell r="B414" t="str">
            <v>ASOCIACIÓN DE HOGARES COMUNITARIOS NOROCCIDENTE DE CHIRIGUANA TRADICIONAL</v>
          </cell>
        </row>
        <row r="415">
          <cell r="A415">
            <v>800241929</v>
          </cell>
          <cell r="B415" t="str">
            <v>ASOCIACIÓN DE PADRES DE FAMILIA DEL HOGAR INFANTIL PULGARCITO</v>
          </cell>
        </row>
        <row r="416">
          <cell r="A416">
            <v>800242162</v>
          </cell>
          <cell r="B416" t="str">
            <v>ASOCIACIÓN PADRES DE FAMILIA DE HOGARES DE BIENESTAR MALAMBO EL PORVENIR</v>
          </cell>
        </row>
        <row r="417">
          <cell r="A417">
            <v>800242736</v>
          </cell>
          <cell r="B417" t="str">
            <v>ASOCIACIÓN DE PADRES USUARIOS DE BIENESTAR EL BUEN FUTURO PARA EL PROGRESO</v>
          </cell>
        </row>
        <row r="418">
          <cell r="A418">
            <v>800242982</v>
          </cell>
          <cell r="B418" t="str">
            <v>ASOCIACIÓN DE PADRES DE FAMILIA DE LOS HOGARES DE BIENESTAR LA INMACULADA DE SOLEDAD</v>
          </cell>
        </row>
        <row r="419">
          <cell r="A419">
            <v>800243968</v>
          </cell>
          <cell r="B419" t="str">
            <v>ASOCIACIÓN DE PADRES DE FAMILIA HOGAR INFANTIL CARRUSEL DE LA ALEGRIA</v>
          </cell>
        </row>
        <row r="420">
          <cell r="A420">
            <v>800244435</v>
          </cell>
          <cell r="B420" t="str">
            <v>ASOCIACIÓN DE PADRES DE FAMILIA DE LOS HOGARES DE BIENESTAR JUNTOS POR EL FUTURO DE NUESTROS NIÑOS</v>
          </cell>
        </row>
        <row r="421">
          <cell r="A421">
            <v>800244625</v>
          </cell>
          <cell r="B421" t="str">
            <v>ASOCIACIÓN DE PADRES DE FAMILIA DE HOGARES DE BIENESTAR FAMILIAR CUCHILLA DE VILLATE</v>
          </cell>
        </row>
        <row r="422">
          <cell r="A422">
            <v>800244957</v>
          </cell>
          <cell r="B422" t="str">
            <v>ASOCIACIÓN DE USUARIOS DEL PROGRAMA HOGARES DE BIENESTAR DEL SECTOR LAURELES</v>
          </cell>
        </row>
        <row r="423">
          <cell r="A423">
            <v>800245008</v>
          </cell>
          <cell r="B423" t="str">
            <v>ASOCIACIÓN DE HOGARES COMUNITARIOS SECTOR MARIANERA DE CHIMICHAGUA TRADICIONAL</v>
          </cell>
        </row>
        <row r="424">
          <cell r="A424">
            <v>800245161</v>
          </cell>
          <cell r="B424" t="str">
            <v>ASOCIACIÓN DE HOGARES COMUNITARIOS DEL SECTOR BARRIO ABAJO DE CHIMICHAGUA TRADICIONAL</v>
          </cell>
        </row>
        <row r="425">
          <cell r="A425">
            <v>800245188</v>
          </cell>
          <cell r="B425" t="str">
            <v>ASOCIACIÓN DE PADRES DE FAMILIA DE LOS HOGARES DE BIENESTAR LA ALEGRÍA DE VIVIR</v>
          </cell>
        </row>
        <row r="426">
          <cell r="A426">
            <v>800245705</v>
          </cell>
          <cell r="B426" t="str">
            <v>ASOCIACIÓN DE PADRES DE FAMILIA DE LOS HOGARES DE BIENESTAR DE SAN LUIS</v>
          </cell>
        </row>
        <row r="427">
          <cell r="A427">
            <v>800247921</v>
          </cell>
          <cell r="B427" t="str">
            <v>ASOCIACIÓN DE PADRES DE FAMILIAS DEL HOGAR INFANTIL LAS MARGARITAS</v>
          </cell>
        </row>
        <row r="428">
          <cell r="A428">
            <v>800248103</v>
          </cell>
          <cell r="B428" t="str">
            <v>ASOCIACIÓN DE PADRES DE FAMILIA DEL HOGAR INFANTIL EL GATO CON BOTAS</v>
          </cell>
        </row>
        <row r="429">
          <cell r="A429">
            <v>800248684</v>
          </cell>
          <cell r="B429" t="str">
            <v>ASOCIACIÓN DE PADRES DE FAMILIA DE PALMAS DE VINO</v>
          </cell>
        </row>
        <row r="430">
          <cell r="A430">
            <v>800249010</v>
          </cell>
          <cell r="B430" t="str">
            <v>ASOCIACIÓN DE PADRES USUARIOS DE HOGARES DE BIENESTAR CARRUSEL DE LA ALEGRIA</v>
          </cell>
        </row>
        <row r="431">
          <cell r="A431">
            <v>800249845</v>
          </cell>
          <cell r="B431" t="str">
            <v>ASOCIACIÓN DE USUARIOS DE LOS PROGRAMAS DE HOGARES COMUNITARIOS DE BIENESTAR DEL MUNICIPIO DE MAJAGUAL</v>
          </cell>
        </row>
        <row r="432">
          <cell r="A432">
            <v>800251628</v>
          </cell>
          <cell r="B432" t="str">
            <v>ASOCIACIÓN MUNDOS HERMANOS ONG</v>
          </cell>
        </row>
        <row r="433">
          <cell r="A433">
            <v>800251857</v>
          </cell>
          <cell r="B433" t="str">
            <v>ASOCIACIÓN DE PADRES DE HOGARES COMUNITARIOS DE BIENESTAR FAMI AEROPUERTO</v>
          </cell>
        </row>
        <row r="434">
          <cell r="A434">
            <v>800253980</v>
          </cell>
          <cell r="B434" t="str">
            <v>ASOCIACIÓN DE PADRES DE HOGARES COMUNITARIOS DE BIENESTAR FAMI SAN MARTIN</v>
          </cell>
        </row>
        <row r="435">
          <cell r="A435">
            <v>800254049</v>
          </cell>
          <cell r="B435" t="str">
            <v>ASOCIACIÓN DE PADRES USUARIOS DE LOS HOGARES COMUNITARIOS DE BIENESTAR FAMILIAR OTRAS MODALIDADES DE ATENCION A LA PRIMERA INFA</v>
          </cell>
        </row>
        <row r="436">
          <cell r="A436">
            <v>800254720</v>
          </cell>
          <cell r="B436" t="str">
            <v>HOGAR INFANTIL CAJIBIO</v>
          </cell>
        </row>
        <row r="437">
          <cell r="A437">
            <v>800254783</v>
          </cell>
          <cell r="B437" t="str">
            <v>ASOCIACIÓN DE PADRES DE FAMILIA DEL HOGAR INFANTIL VEGALARGA</v>
          </cell>
        </row>
        <row r="438">
          <cell r="A438">
            <v>800255316</v>
          </cell>
          <cell r="B438" t="str">
            <v>ASOCIACIÓN DE PADRES DE FAMILIA DEL HOGAR INFANTIL SAN DIEGO</v>
          </cell>
        </row>
        <row r="439">
          <cell r="A439">
            <v>800255793</v>
          </cell>
          <cell r="B439" t="str">
            <v>ASOCIACIÓN DE HOGARES COMUNITARIOS SUR OCCIDENTE III</v>
          </cell>
        </row>
        <row r="440">
          <cell r="A440">
            <v>800385237</v>
          </cell>
          <cell r="B440" t="str">
            <v>ASOCIACIÓN DE PADRES USUARIOS DE HOGARES COMUNITARIOS PARA EL FUTURO DEL NIÑO</v>
          </cell>
        </row>
        <row r="441">
          <cell r="A441">
            <v>801000518</v>
          </cell>
          <cell r="B441" t="str">
            <v>ASOCIACIÓN CLUB ACTIVO 2030 DE ARMENIA</v>
          </cell>
        </row>
        <row r="442">
          <cell r="A442">
            <v>802003545</v>
          </cell>
          <cell r="B442" t="str">
            <v>COOPERATIVA DE ASOCIACIÓNES HOGARES DE BIENESTAR Y PERSONAS NATURALES</v>
          </cell>
        </row>
        <row r="443">
          <cell r="A443">
            <v>802004252</v>
          </cell>
          <cell r="B443" t="str">
            <v>ASOCIACIÓN DE AMIGOS TRABAJADORES POR EL BIENESTAR DEL NIÑO PORTEÑO</v>
          </cell>
        </row>
        <row r="444">
          <cell r="A444">
            <v>802005487</v>
          </cell>
          <cell r="B444" t="str">
            <v>ONG. FUNDACION LA NUEVA ESPERANZA</v>
          </cell>
        </row>
        <row r="445">
          <cell r="A445">
            <v>802007641</v>
          </cell>
          <cell r="B445" t="str">
            <v>ASOCIACIÓN DE PADRES FAMILIAS DE LOS HOGARES DE BIENESTAR DEFENSORES A NIÑOS DEL FUTURO DE CARIZAL</v>
          </cell>
        </row>
        <row r="446">
          <cell r="A446">
            <v>802007970</v>
          </cell>
          <cell r="B446" t="str">
            <v>FUNDACION COMUNITARIA MIS PEQUEÑOS ANGELITOS</v>
          </cell>
        </row>
        <row r="447">
          <cell r="A447">
            <v>802008434</v>
          </cell>
          <cell r="B447" t="str">
            <v>CORPORACION IDEAS DEL CARIBE PARA LA INVESTIGACION Y DESARROLLO DE LA EDUCACION AVANZADA</v>
          </cell>
        </row>
        <row r="448">
          <cell r="A448">
            <v>802009144</v>
          </cell>
          <cell r="B448" t="str">
            <v>ASOCIACIÓN DE PADRES DE FAMILIA DE LOS HOGARES DE BIENESTAR EL PORVENIR DE LOS NIÑOS JHON F KENEDY</v>
          </cell>
        </row>
        <row r="449">
          <cell r="A449">
            <v>802010694</v>
          </cell>
          <cell r="B449" t="str">
            <v>CORPORACION AGROSOCIAL</v>
          </cell>
        </row>
        <row r="450">
          <cell r="A450">
            <v>802011332</v>
          </cell>
          <cell r="B450" t="str">
            <v>FUNDACION AMIGOS DE LA COMUNIDAD DE COLOMBIA</v>
          </cell>
        </row>
        <row r="451">
          <cell r="A451">
            <v>802011431</v>
          </cell>
          <cell r="B451" t="str">
            <v>ASOCIACIÓN DE PADRES DE FAMILIA DE LOS HOGARES DE BIENESTAR MALAMBO EL TESORO</v>
          </cell>
        </row>
        <row r="452">
          <cell r="A452">
            <v>802011827</v>
          </cell>
          <cell r="B452" t="str">
            <v>FUNDACIÓN PROYECTAR DE LA COSTA SONRISA DE LOS NIÑOS</v>
          </cell>
        </row>
        <row r="453">
          <cell r="A453">
            <v>802013652</v>
          </cell>
          <cell r="B453" t="str">
            <v>FUNDACION BARRANQUILLA SOLIDARIA</v>
          </cell>
        </row>
        <row r="454">
          <cell r="A454">
            <v>802013901</v>
          </cell>
          <cell r="B454" t="str">
            <v>ASOCIACIÓN HABITAT</v>
          </cell>
        </row>
        <row r="455">
          <cell r="A455">
            <v>802014056</v>
          </cell>
          <cell r="B455" t="str">
            <v xml:space="preserve">FUNDACIÓN PARA LA COOPERACIÓN DEL DESARROLLO INTEGRAL DE LA FAMILIA FUCIDF </v>
          </cell>
        </row>
        <row r="456">
          <cell r="A456">
            <v>802014237</v>
          </cell>
          <cell r="B456" t="str">
            <v>FUNDACION SANTO DOMINGO SAVIO</v>
          </cell>
        </row>
        <row r="457">
          <cell r="A457">
            <v>802014382</v>
          </cell>
          <cell r="B457" t="str">
            <v>FUNDACIÓN PARA EL DESARROLLO DE LAS CLASES MARGINADAS</v>
          </cell>
        </row>
        <row r="458">
          <cell r="A458">
            <v>802016669</v>
          </cell>
          <cell r="B458" t="str">
            <v>FUNDACION POR UNA COMUNIDAD DIGNA FUNPOCODIG</v>
          </cell>
        </row>
        <row r="459">
          <cell r="A459">
            <v>802016812</v>
          </cell>
          <cell r="B459" t="str">
            <v>CORPORACION MULTISOCIAL SEMBRANDO VALORES CORMUVALORES</v>
          </cell>
        </row>
        <row r="460">
          <cell r="A460">
            <v>802018059</v>
          </cell>
          <cell r="B460" t="str">
            <v>FUNDACION EL LIRIO DE LOS VALLES</v>
          </cell>
        </row>
        <row r="461">
          <cell r="A461">
            <v>802018138</v>
          </cell>
          <cell r="B461" t="str">
            <v>FUNDACION REY DAVID</v>
          </cell>
        </row>
        <row r="462">
          <cell r="A462">
            <v>802018646</v>
          </cell>
          <cell r="B462" t="str">
            <v>FUNDACION DASEIN</v>
          </cell>
        </row>
        <row r="463">
          <cell r="A463">
            <v>802018708</v>
          </cell>
          <cell r="B463" t="str">
            <v>FUNDACION SALUD Y BIENESTAR</v>
          </cell>
        </row>
        <row r="464">
          <cell r="A464">
            <v>802020420</v>
          </cell>
          <cell r="B464" t="str">
            <v>FUNDACION SEMILLAS DE PROSPERIDAD</v>
          </cell>
        </row>
        <row r="465">
          <cell r="A465">
            <v>802021821</v>
          </cell>
          <cell r="B465" t="str">
            <v>FUNDACION INSTITUCION ANTONIO NARIÑO</v>
          </cell>
        </row>
        <row r="466">
          <cell r="A466">
            <v>802021835</v>
          </cell>
          <cell r="B466" t="str">
            <v>FUNDACIÓN NUEVA ERA ECOLOGICA</v>
          </cell>
        </row>
        <row r="467">
          <cell r="A467">
            <v>802022154</v>
          </cell>
          <cell r="B467" t="str">
            <v>CORPORACION SOCIAL LUZ Y ESPERANZA</v>
          </cell>
        </row>
        <row r="468">
          <cell r="A468">
            <v>802022510</v>
          </cell>
          <cell r="B468" t="str">
            <v>ASOCIACIÓN DE COLEGIOS PRIVADOS DEL ATLÁNTICO ASOCOPS</v>
          </cell>
        </row>
        <row r="469">
          <cell r="A469">
            <v>802022940</v>
          </cell>
          <cell r="B469" t="str">
            <v>FUNDACION CONSTRUYENDO CAMINOS</v>
          </cell>
        </row>
        <row r="470">
          <cell r="A470">
            <v>802023643</v>
          </cell>
          <cell r="B470" t="str">
            <v>CONSTRUYENDO CIUDAD</v>
          </cell>
        </row>
        <row r="471">
          <cell r="A471">
            <v>804002245</v>
          </cell>
          <cell r="B471" t="str">
            <v>ASOCIACIÓN CRECER Y VIVIR</v>
          </cell>
        </row>
        <row r="472">
          <cell r="A472">
            <v>804002341</v>
          </cell>
          <cell r="B472" t="str">
            <v>ASOCIACIÓN DE PADRES DE HOGARES DE BIENESTAR DEL MUNICIPIO DE SUAITA</v>
          </cell>
        </row>
        <row r="473">
          <cell r="A473">
            <v>804003003</v>
          </cell>
          <cell r="B473" t="str">
            <v>CORPORACIÓN DE PROFESIONALES PARA EL DESARROLLO INTEGRAL COMUNITARIO</v>
          </cell>
        </row>
        <row r="474">
          <cell r="A474">
            <v>804004131</v>
          </cell>
          <cell r="B474" t="str">
            <v>ASOCIACIÓN DE PADRES DE HOGARES DE BIENESTAR DE LOS BARRRIOS PROGRESO AEREOPUERTO</v>
          </cell>
        </row>
        <row r="475">
          <cell r="A475">
            <v>804006932</v>
          </cell>
          <cell r="B475" t="str">
            <v>ASOCIACIÓN DE PADRES DE HOGARES DE BIENESTAR AÑO 2000 CHARALA</v>
          </cell>
        </row>
        <row r="476">
          <cell r="A476">
            <v>804006991</v>
          </cell>
          <cell r="B476" t="str">
            <v>ASOCIACIÓN DE PADRES DE HOGARES DE BIENESTAR DEL MUNICIPIO DE ARATOCA</v>
          </cell>
        </row>
        <row r="477">
          <cell r="A477">
            <v>804007075</v>
          </cell>
          <cell r="B477" t="str">
            <v>ASOCIACIÓN DE PADRES DE HOGARES DE BIENESTAR PARAMO</v>
          </cell>
        </row>
        <row r="478">
          <cell r="A478">
            <v>804007118</v>
          </cell>
          <cell r="B478" t="str">
            <v>ASOCIACIÓN DE PADRES DE HOGARES DE BIENESTAR OCAMONTE</v>
          </cell>
        </row>
        <row r="479">
          <cell r="A479">
            <v>804011414</v>
          </cell>
          <cell r="B479" t="str">
            <v>CORPORACION YRAKA</v>
          </cell>
        </row>
        <row r="480">
          <cell r="A480">
            <v>804011576</v>
          </cell>
          <cell r="B480" t="str">
            <v>FUNDACION COLOMBO ALEMANA VOLVER A SONEIR</v>
          </cell>
        </row>
        <row r="481">
          <cell r="A481">
            <v>804017278</v>
          </cell>
          <cell r="B481" t="str">
            <v>FUNDACION PARA EL FOMENTO DESARROLLO Y BIENESTAR DE LA COMUNIDAD FUNDESTAR</v>
          </cell>
        </row>
        <row r="482">
          <cell r="A482">
            <v>805005532</v>
          </cell>
          <cell r="B482" t="str">
            <v>HOGAR INFANTIL LA FLAUTA MAGICA</v>
          </cell>
        </row>
        <row r="483">
          <cell r="A483">
            <v>805007483</v>
          </cell>
          <cell r="B483" t="str">
            <v>ASOCIACIÓN DE HOGARES INFANTILES DEL VALLE ASOHIVA</v>
          </cell>
        </row>
        <row r="484">
          <cell r="A484">
            <v>805021199</v>
          </cell>
          <cell r="B484" t="str">
            <v>FUNDACION EL SEMBRADOR SEMILLAS PARA EL FUTURO</v>
          </cell>
        </row>
        <row r="485">
          <cell r="A485">
            <v>805023177</v>
          </cell>
          <cell r="B485" t="str">
            <v>FUNDACIÓN FUNDACOBA</v>
          </cell>
        </row>
        <row r="486">
          <cell r="A486">
            <v>805027243</v>
          </cell>
          <cell r="B486" t="str">
            <v>FUNDACION SOCIAL Y CULTURAL SAN ANTONIO DE PADUA</v>
          </cell>
        </row>
        <row r="487">
          <cell r="A487">
            <v>805029466</v>
          </cell>
          <cell r="B487" t="str">
            <v>ASOCIACIÓN EMPRESARIAL DE SUMINISTROS Y SERVICIOS VARIOS</v>
          </cell>
        </row>
        <row r="488">
          <cell r="A488">
            <v>806000841</v>
          </cell>
          <cell r="B488" t="str">
            <v>ASOCIACIÓN DE PADRES DE HOGARES COMUNITARIOS DE BIENESTAR LOS GUAYABALES</v>
          </cell>
        </row>
        <row r="489">
          <cell r="A489">
            <v>806001218</v>
          </cell>
          <cell r="B489" t="str">
            <v>ASOCIACIÓN DE FAMILIAS BENEFICIARIAS DEL PROGRAMA SOCIAL DE HOGARES DE BIENESTAR EL ESFUERZO</v>
          </cell>
        </row>
        <row r="490">
          <cell r="A490">
            <v>806001261</v>
          </cell>
          <cell r="B490" t="str">
            <v>ASOCIACIÓN DE HOGARES DE BIENESTAR FAMI NUEVO AMANECER</v>
          </cell>
        </row>
        <row r="491">
          <cell r="A491">
            <v>806001765</v>
          </cell>
          <cell r="B491" t="str">
            <v>ASOCIACIÓN DE PADRES DE HOGARES COMUNITARIOS DE BIENESTAR LA MIXTA</v>
          </cell>
        </row>
        <row r="492">
          <cell r="A492">
            <v>806001985</v>
          </cell>
          <cell r="B492" t="str">
            <v>ASOCIACIÓN DE HOGARES COMUNITARIOS DE BIENESTAR SANTA FE</v>
          </cell>
        </row>
        <row r="493">
          <cell r="A493">
            <v>806002258</v>
          </cell>
          <cell r="B493" t="str">
            <v>ASOCIACIÓN JUVENIL VISION FUTURA</v>
          </cell>
        </row>
        <row r="494">
          <cell r="A494">
            <v>806002698</v>
          </cell>
          <cell r="B494" t="str">
            <v>ASOCIACIÓN DE PADRES DE FAMILIA DE HOGARES DE BIENESTAR VILLA VENECIA</v>
          </cell>
        </row>
        <row r="495">
          <cell r="A495">
            <v>806002713</v>
          </cell>
          <cell r="B495" t="str">
            <v>ASOCIACIÓN DE PADRES DE FAMILIA HOGARES DE BIENESTAR PUERTA DE HIERRO CORELCA</v>
          </cell>
        </row>
        <row r="496">
          <cell r="A496">
            <v>806002823</v>
          </cell>
          <cell r="B496" t="str">
            <v>ASOCIACIÓN MANCOMOJAN</v>
          </cell>
        </row>
        <row r="497">
          <cell r="A497">
            <v>806003168</v>
          </cell>
          <cell r="B497" t="str">
            <v>CORPORACION GESTION Y ACCION POR COLOMBIA</v>
          </cell>
        </row>
        <row r="498">
          <cell r="A498">
            <v>806003492</v>
          </cell>
          <cell r="B498" t="str">
            <v>ASOCIACIÓN DE PADRES DE HOGARES COMUNITARIOS LA MANO DE DIOS</v>
          </cell>
        </row>
        <row r="499">
          <cell r="A499">
            <v>806003965</v>
          </cell>
          <cell r="B499" t="str">
            <v>ASOCIACIÓN DE PADRES DE FAMILIA DE HOGARES COMUNITARIOS DE BIENESTAR UNIDOS POR LA VIDA</v>
          </cell>
        </row>
        <row r="500">
          <cell r="A500">
            <v>806004301</v>
          </cell>
          <cell r="B500" t="str">
            <v>ASOCIACIÓN DE PADRES DE HOGARES DE BIENESTAR PABLO SEXTO SEGUNDO</v>
          </cell>
        </row>
        <row r="501">
          <cell r="A501">
            <v>806004732</v>
          </cell>
          <cell r="B501" t="str">
            <v>ASOCIACIÓN DE HOGARES COMUNITARIOS DE BIENESTAR MADALIDAD MUJERES GESTANTES, MADRES LACTANTES Y NIÑOS MENORES DE DOS AÑOS FAMI C</v>
          </cell>
        </row>
        <row r="502">
          <cell r="A502">
            <v>806004769</v>
          </cell>
          <cell r="B502" t="str">
            <v>ASOCIACIÓN DE PADRES DE HOGARES COMUNITARIOS DE BIENESTAR LA FLORIDA</v>
          </cell>
        </row>
        <row r="503">
          <cell r="A503">
            <v>806004797</v>
          </cell>
          <cell r="B503" t="str">
            <v>FUNDACION REMANSO DE AMOR</v>
          </cell>
        </row>
        <row r="504">
          <cell r="A504">
            <v>806004933</v>
          </cell>
          <cell r="B504" t="str">
            <v>ASOCIACIÓN DE PADRES DE HOGARES COMUNITARIOS DE BIENESTAR LA HEROICA</v>
          </cell>
        </row>
        <row r="505">
          <cell r="A505">
            <v>806004938</v>
          </cell>
          <cell r="B505" t="str">
            <v>ASOCIACIÓN DE PADRES DE FAMILIA DE HOGARES COMUNITARIOS DE BIENESTAR SAN JOSE UNIDOS</v>
          </cell>
        </row>
        <row r="506">
          <cell r="A506">
            <v>806005124</v>
          </cell>
          <cell r="B506" t="str">
            <v>FUNDACION SOCIAL LOS ANGELES</v>
          </cell>
        </row>
        <row r="507">
          <cell r="A507">
            <v>806005182</v>
          </cell>
          <cell r="B507" t="str">
            <v>ASOCIACIÓN DE HOGARES COMUNITARIOS DE BIENESTAR MUCHOS AÑOS</v>
          </cell>
        </row>
        <row r="508">
          <cell r="A508">
            <v>806005881</v>
          </cell>
          <cell r="B508" t="str">
            <v>FUNDACION SALUD Y NUTRICION FUNDASALUD</v>
          </cell>
        </row>
        <row r="509">
          <cell r="A509">
            <v>806006038</v>
          </cell>
          <cell r="B509" t="str">
            <v>ASOCIACIÓN DE HOGARES COMUNITARIOS DE BIENESTAR AMOR DE MADRE</v>
          </cell>
        </row>
        <row r="510">
          <cell r="A510">
            <v>806006098</v>
          </cell>
          <cell r="B510" t="str">
            <v>ASOCIACIÓN DE PADRES DE HOGARES COMUNITARIOS DE BIENESTAR CRECIENDO CON AMOR</v>
          </cell>
        </row>
        <row r="511">
          <cell r="A511">
            <v>806006131</v>
          </cell>
          <cell r="B511" t="str">
            <v>ASOCIACIÓNDE PADRES DE HOGARES COMUNITARIOS DE BIENESTAR VIDA Y BIENESTAR</v>
          </cell>
        </row>
        <row r="512">
          <cell r="A512">
            <v>806006145</v>
          </cell>
          <cell r="B512" t="str">
            <v>ASOCIACIÓN DE PADRES DE FAMILIA HOGARES COMUNITARIOS DE BIENESTAR EL FUTURO DE LOS NIÑOS</v>
          </cell>
        </row>
        <row r="513">
          <cell r="A513">
            <v>806006196</v>
          </cell>
          <cell r="B513" t="str">
            <v>ASOCIACIÓN DE PADRES DE FAMILIA DE HOGARES COMUNITARIOS DE BIENESTAR LA UNION</v>
          </cell>
        </row>
        <row r="514">
          <cell r="A514">
            <v>806006752</v>
          </cell>
          <cell r="B514" t="str">
            <v>CORPORACION VIDA- CORPOVIDA</v>
          </cell>
        </row>
        <row r="515">
          <cell r="A515">
            <v>806007425</v>
          </cell>
          <cell r="B515" t="str">
            <v>ASOCIACIÓN DE HOGARES COMUNITARIOS DE BIENESTAR PUERTO VENECIA</v>
          </cell>
        </row>
        <row r="516">
          <cell r="A516">
            <v>806007515</v>
          </cell>
          <cell r="B516" t="str">
            <v>ASOCIACIÓN DE PADRES USUARIOS DE HOGARES COMUNITARIOS DE BIENESTAR MI DULCE INFANCIA</v>
          </cell>
        </row>
        <row r="517">
          <cell r="A517">
            <v>806007528</v>
          </cell>
          <cell r="B517" t="str">
            <v>ORGANIZACION TIEMPOS DE PAZ</v>
          </cell>
        </row>
        <row r="518">
          <cell r="A518">
            <v>806007569</v>
          </cell>
          <cell r="B518" t="str">
            <v>ASOCIACIÓN DE PADRES DE FAMILIA DE PASACABALLOS</v>
          </cell>
        </row>
        <row r="519">
          <cell r="A519">
            <v>806007709</v>
          </cell>
          <cell r="B519" t="str">
            <v>ASOCIACIÓN COLEGIO MILITAR ALMIRANTE COLÓN</v>
          </cell>
        </row>
        <row r="520">
          <cell r="A520">
            <v>806007865</v>
          </cell>
          <cell r="B520" t="str">
            <v>CORPORACIONJOVENESYMANANA@HOTMAIL.COM</v>
          </cell>
        </row>
        <row r="521">
          <cell r="A521">
            <v>806008896</v>
          </cell>
          <cell r="B521" t="str">
            <v xml:space="preserve">CORPORACIÓN MULTIACTIVA REVIVE TU ESPERANZA </v>
          </cell>
        </row>
        <row r="522">
          <cell r="A522">
            <v>806008935</v>
          </cell>
          <cell r="B522" t="str">
            <v>FUNDACION CASA DEL NIÑO IPS</v>
          </cell>
        </row>
        <row r="523">
          <cell r="A523">
            <v>806008986</v>
          </cell>
          <cell r="B523" t="str">
            <v>PROACTIVAR</v>
          </cell>
        </row>
        <row r="524">
          <cell r="A524">
            <v>806009011</v>
          </cell>
          <cell r="B524" t="str">
            <v>FUNDACION MI ABUELO Y YO</v>
          </cell>
        </row>
        <row r="525">
          <cell r="A525">
            <v>806009816</v>
          </cell>
          <cell r="B525" t="str">
            <v>FUNDACIÓN POR UNA COLOMBIA DIGNA</v>
          </cell>
        </row>
        <row r="526">
          <cell r="A526">
            <v>806010344</v>
          </cell>
          <cell r="B526" t="str">
            <v>CORPORACION PARA EL DESARROLLO INTEGRAL DE LA FAMILIA</v>
          </cell>
        </row>
        <row r="527">
          <cell r="A527">
            <v>806011578</v>
          </cell>
          <cell r="B527" t="str">
            <v>FUNDACION PERSEVERAR POR COLOMBIA</v>
          </cell>
        </row>
        <row r="528">
          <cell r="A528">
            <v>806012163</v>
          </cell>
          <cell r="B528" t="str">
            <v>CORPORACIÓN RAZÓN SOCIAL</v>
          </cell>
        </row>
        <row r="529">
          <cell r="A529">
            <v>806012901</v>
          </cell>
          <cell r="B529" t="str">
            <v>FUNDACION EDUCATIVA PARA EL DESARROLLO DE CARTAGENA Y REGION CARIBE</v>
          </cell>
        </row>
        <row r="530">
          <cell r="A530">
            <v>806013417</v>
          </cell>
          <cell r="B530" t="str">
            <v>CORPORACION PARA EL DESARROLLO ETNOCULTURAL EDUCAR</v>
          </cell>
        </row>
        <row r="531">
          <cell r="A531">
            <v>806013681</v>
          </cell>
          <cell r="B531" t="str">
            <v>ASOCIACIÓN DE PADRES DE HOGARES COMUNITARIOS DE BIENESTAR CARACOLI</v>
          </cell>
        </row>
        <row r="532">
          <cell r="A532">
            <v>806013684</v>
          </cell>
          <cell r="B532" t="str">
            <v>ASOCIACIÓN BIOPROMOTORA DE COLOMBIA</v>
          </cell>
        </row>
        <row r="533">
          <cell r="A533">
            <v>806014866</v>
          </cell>
          <cell r="B533" t="str">
            <v>CORPORACION EDUCATIVA COLEGIO GRAN COLOMBIA</v>
          </cell>
        </row>
        <row r="534">
          <cell r="A534">
            <v>806015044</v>
          </cell>
          <cell r="B534" t="str">
            <v>FUNDACION EDUCATIVA Y SOCIAL DE IGUAL A IGUAL FUNDESII</v>
          </cell>
        </row>
        <row r="535">
          <cell r="A535">
            <v>806015294</v>
          </cell>
          <cell r="B535" t="str">
            <v>FUNDACION CRISTIANA SEMILLAS DE ESPERANZA</v>
          </cell>
        </row>
        <row r="536">
          <cell r="A536">
            <v>806016277</v>
          </cell>
          <cell r="B536" t="str">
            <v>FUNDACION RESTAURAR</v>
          </cell>
        </row>
        <row r="537">
          <cell r="A537">
            <v>806016595</v>
          </cell>
          <cell r="B537" t="str">
            <v>CORPORACION SOCIOCULTURAL AFRODECENDIENTE ATAOLE</v>
          </cell>
        </row>
        <row r="538">
          <cell r="A538">
            <v>807000358</v>
          </cell>
          <cell r="B538" t="str">
            <v>CORPORACION ESPIRITU SANTO CORPOCES</v>
          </cell>
        </row>
        <row r="539">
          <cell r="A539">
            <v>807000687</v>
          </cell>
          <cell r="B539" t="str">
            <v>ASOCIACIÓN DE PADRES DE HOGARES COMUNITARIOS DE BIENESTAR FAMI SANTO DOMINGO</v>
          </cell>
        </row>
        <row r="540">
          <cell r="A540">
            <v>807000736</v>
          </cell>
          <cell r="B540" t="str">
            <v>PARROQUIA DE LA CATEDRAL DE SANTA ANA DE OCAÑA</v>
          </cell>
        </row>
        <row r="541">
          <cell r="A541">
            <v>807001264</v>
          </cell>
          <cell r="B541" t="str">
            <v>ASOCIACIÓN DE PDRES DE HOGARES COMUNITARIOS DE BIENESTAR FAMI SEVILLA</v>
          </cell>
        </row>
        <row r="542">
          <cell r="A542">
            <v>807001272</v>
          </cell>
          <cell r="B542" t="str">
            <v>ASOCIACIÓN DE PADRES DE HOGARES COMUNITARIOS DE BIENESTAR FAMI VEINTE DE JULIO</v>
          </cell>
        </row>
        <row r="543">
          <cell r="A543">
            <v>807001542</v>
          </cell>
          <cell r="B543" t="str">
            <v xml:space="preserve">ASOCIACIÓN DE PADRES DE LOS HOGARES COMUNITARIOS DE BIENESTAR FAMI TOLEDO PLATA </v>
          </cell>
        </row>
        <row r="544">
          <cell r="A544">
            <v>807002157</v>
          </cell>
          <cell r="B544" t="str">
            <v>ASOCIACIÓN DE PADRES DE HOGARES COMUNITARIOS DE BIENESTAR FAMI CAÑO LIMÓN</v>
          </cell>
        </row>
        <row r="545">
          <cell r="A545">
            <v>807003511</v>
          </cell>
          <cell r="B545" t="str">
            <v>ASOCIACIÓN DE PADRES DE HOGARES COMUNITARIOS DE BIENESTAR NAVARRO WOLF</v>
          </cell>
        </row>
        <row r="546">
          <cell r="A546">
            <v>807004124</v>
          </cell>
          <cell r="B546" t="str">
            <v>CORPORACION PROPULSORA DE EMPRESAS DEL NORTE DE SANTANDER</v>
          </cell>
        </row>
        <row r="547">
          <cell r="A547">
            <v>807004357</v>
          </cell>
          <cell r="B547" t="str">
            <v xml:space="preserve">ASOCIACIÓN DE PADRES DE HOGARES COMUNITARIOS DE BIENESTAR FAMI AGUAS CALIENTES </v>
          </cell>
        </row>
        <row r="548">
          <cell r="A548">
            <v>807004362</v>
          </cell>
          <cell r="B548" t="str">
            <v>ASOCIACIÓN DE PADRES DE HOGARES COMUNITARIOS DE BIENESTAR FAMI GRAMALOTE</v>
          </cell>
        </row>
        <row r="549">
          <cell r="A549">
            <v>807004364</v>
          </cell>
          <cell r="B549" t="str">
            <v>ASOCIACIÓN DE PADRES DE HOGARES COMUNITARIOS DE BIENESTAR FAMI SAN MATEO</v>
          </cell>
        </row>
        <row r="550">
          <cell r="A550">
            <v>807006428</v>
          </cell>
          <cell r="B550" t="str">
            <v>CORPORACION SOCIAL Y EDUCATIVA FORMADORES SIGLO XXI</v>
          </cell>
        </row>
        <row r="551">
          <cell r="A551">
            <v>807006543</v>
          </cell>
          <cell r="B551" t="str">
            <v>ASOCIACIÓN DE PADRES DE FAMILIA DEL HOGAR INFANTIL NIÑO JESUS DE PRAGA</v>
          </cell>
        </row>
        <row r="552">
          <cell r="A552">
            <v>807006554</v>
          </cell>
          <cell r="B552" t="str">
            <v>ASOCIACIÓN DE PADRES DE FAMILIA DEL HOGAR INFANTIL COMUNITARIO COPETIN</v>
          </cell>
        </row>
        <row r="553">
          <cell r="A553">
            <v>807006586</v>
          </cell>
          <cell r="B553" t="str">
            <v>ASOCIACIÓN DE PADRES DE FAMILIA DEL HOGAR INFANTIL VECINAL CHIQUITINES</v>
          </cell>
        </row>
        <row r="554">
          <cell r="A554">
            <v>807008444</v>
          </cell>
          <cell r="B554" t="str">
            <v>ASOCIACIÓN DE PADRES DE HOGARES COMUNITARIOS DE BIENESTAR FAMI CUNDINAMARCA</v>
          </cell>
        </row>
        <row r="555">
          <cell r="A555">
            <v>807008535</v>
          </cell>
          <cell r="B555" t="str">
            <v>FUNDACION CENABASTOS</v>
          </cell>
        </row>
        <row r="556">
          <cell r="A556">
            <v>807009051</v>
          </cell>
          <cell r="B556" t="str">
            <v>ASOCIACIÓN DE LOS HOGARES DE BIENESTAR BARRIO EL BAMBO</v>
          </cell>
        </row>
        <row r="557">
          <cell r="A557">
            <v>809001337</v>
          </cell>
          <cell r="B557" t="str">
            <v>FUNDACION HOGAR DEL NIÑO DEL MUNICIPIO DEL LIBANO, DEPARTAMENTO DEL TOLIMA</v>
          </cell>
        </row>
        <row r="558">
          <cell r="A558">
            <v>809003648</v>
          </cell>
          <cell r="B558" t="str">
            <v>ASOCIACIÓN DE PADRES DE FAMILIA DEL HOGAR INFANTIL CAPRICHITO</v>
          </cell>
        </row>
        <row r="559">
          <cell r="A559">
            <v>809003663</v>
          </cell>
          <cell r="B559" t="str">
            <v>ASOCIACIÓN DE PADRES DE FAMILIA DEL HOGAR INFANTIL MI BAMBUQUITO MUNICIPIO DE IBAGUE DEPARTAMENTO DEL TOLIMA</v>
          </cell>
        </row>
        <row r="560">
          <cell r="A560">
            <v>809006439</v>
          </cell>
          <cell r="B560" t="str">
            <v>ASOCIACIÓN DE PADRES DE FAMILIA DEL HOGAR INFANTIL MI REFUGIO DEL CORREGIMIENTO EL CONVENIO MUNICIPIO DEL LIBANO</v>
          </cell>
        </row>
        <row r="561">
          <cell r="A561">
            <v>809007114</v>
          </cell>
          <cell r="B561" t="str">
            <v>ASOCIACIÓN FAMILIA PROYECTO AL FUTURO FAPROF</v>
          </cell>
        </row>
        <row r="562">
          <cell r="A562">
            <v>809007146</v>
          </cell>
          <cell r="B562" t="str">
            <v>ASOCIACIÓN UNIDOS CON LA FAMILIA Y LA COMUNIDAD DE NATAGAIMA ASUFACONAT</v>
          </cell>
        </row>
        <row r="563">
          <cell r="A563">
            <v>809007422</v>
          </cell>
          <cell r="B563" t="str">
            <v>FUNDACION NACIONAL PARA EL DESARROLLO DE LA PROSPERIDAD</v>
          </cell>
        </row>
        <row r="564">
          <cell r="A564">
            <v>809007781</v>
          </cell>
          <cell r="B564" t="str">
            <v>ASOCIACIÓN PARA LA CONSTRUCCION DE COMUNIDAD Y SU DESARROLLO INTEGRAL ACCDI</v>
          </cell>
        </row>
        <row r="565">
          <cell r="A565">
            <v>809011932</v>
          </cell>
          <cell r="B565" t="str">
            <v>FUNDACION PARA EL DESARROLLO DE PRADO</v>
          </cell>
        </row>
        <row r="566">
          <cell r="A566">
            <v>809012325</v>
          </cell>
          <cell r="B566" t="str">
            <v>CORPORACION PARA LA GESTION DEL DESARROLLO HUMANO FILANTROPOS</v>
          </cell>
        </row>
        <row r="567">
          <cell r="A567">
            <v>810000164</v>
          </cell>
          <cell r="B567" t="str">
            <v>COOPERATIVA MULTIACTIVA COOASOBIEN</v>
          </cell>
        </row>
        <row r="568">
          <cell r="A568">
            <v>810000523</v>
          </cell>
          <cell r="B568" t="str">
            <v>COOPERATIVA DE BIENESTAR SOCIAL COBIENESTAR</v>
          </cell>
        </row>
        <row r="569">
          <cell r="A569">
            <v>810001294</v>
          </cell>
          <cell r="B569" t="str">
            <v>COOPERATIVA DE ASOCIACIÓNES COMUNITARIAS Y DE HOGARES DEL MUNICIPIO DE SALAMINA COASHOGARES</v>
          </cell>
        </row>
        <row r="570">
          <cell r="A570">
            <v>810002609</v>
          </cell>
          <cell r="B570" t="str">
            <v>ASOCIACIÓN DE PADRES DEL HOGAR INFANTIL ANGELITOS</v>
          </cell>
        </row>
        <row r="571">
          <cell r="A571">
            <v>810002998</v>
          </cell>
          <cell r="B571" t="str">
            <v>FUNDACION DE ATENCION A NIÑOS DISCAPACITADOS</v>
          </cell>
        </row>
        <row r="572">
          <cell r="A572">
            <v>811001810</v>
          </cell>
          <cell r="B572" t="str">
            <v>COOPERATIVA MULTIACTIVA DE MADRES COMUNITARIAS</v>
          </cell>
        </row>
        <row r="573">
          <cell r="A573">
            <v>811008205</v>
          </cell>
          <cell r="B573" t="str">
            <v>ASOCIACIÓN DE PADRES DE FAMILIA DE LOS USUARIOS HOGAR INFANTIL CAMPANITA</v>
          </cell>
        </row>
        <row r="574">
          <cell r="A574">
            <v>811008215</v>
          </cell>
          <cell r="B574" t="str">
            <v>ASOCIACIÓN DE PADRES DE FAMILIA DEL HOGAR INFANTIL EL PRINCIPITO</v>
          </cell>
        </row>
        <row r="575">
          <cell r="A575">
            <v>811008886</v>
          </cell>
          <cell r="B575" t="str">
            <v>ASOCIACIÓN DE PADRES DE FAMILIA DE LOS NIÑOS USUARIOS DEL HOGAR INFANTIL MARIONETAS</v>
          </cell>
        </row>
        <row r="576">
          <cell r="A576">
            <v>811009165</v>
          </cell>
          <cell r="B576" t="str">
            <v>ASOCIACIÓN DE PADRES DE HOGARES LIMONAR DOS</v>
          </cell>
        </row>
        <row r="577">
          <cell r="A577">
            <v>811011077</v>
          </cell>
          <cell r="B577" t="str">
            <v>ASOCIACIÓN DE PADRES DE FAMILIA NIÑOS USUARIOS HOGAR INFANTIL COLORINES</v>
          </cell>
        </row>
        <row r="578">
          <cell r="A578">
            <v>811012167</v>
          </cell>
          <cell r="B578" t="str">
            <v>CORPORACION EDUCATIVA ESPARRO</v>
          </cell>
        </row>
        <row r="579">
          <cell r="A579">
            <v>811013275</v>
          </cell>
          <cell r="B579" t="str">
            <v>CORPORACIÓN EDUCACIÓN SIN FRONTERAS</v>
          </cell>
        </row>
        <row r="580">
          <cell r="A580">
            <v>811021339</v>
          </cell>
          <cell r="B580" t="str">
            <v>ASOCIACIÓN PADRES DE FAMILIA HOGAR INFANTIL LAS MIRLAS</v>
          </cell>
        </row>
        <row r="581">
          <cell r="A581">
            <v>811021340</v>
          </cell>
          <cell r="B581" t="str">
            <v>ASOCIACIÓN DE PADRES DE FAMILIA HOGAR INFANTIL MARTHA CECILIA</v>
          </cell>
        </row>
        <row r="582">
          <cell r="A582">
            <v>811022174</v>
          </cell>
          <cell r="B582" t="str">
            <v>CORPORACIÓN ESCUELA EMPRESARIAL DE EDUCACIÓN</v>
          </cell>
        </row>
        <row r="583">
          <cell r="A583">
            <v>811026258</v>
          </cell>
          <cell r="B583" t="str">
            <v>CORPORACION LATINA</v>
          </cell>
        </row>
        <row r="584">
          <cell r="A584">
            <v>811033687</v>
          </cell>
          <cell r="B584" t="str">
            <v>CORPORACION PROYECTO DE EMPUJE PARA COLABORACION Y AYUDA SOCIAL</v>
          </cell>
        </row>
        <row r="585">
          <cell r="A585">
            <v>811044088</v>
          </cell>
          <cell r="B585" t="str">
            <v>ASOCIACIÓN DE PADRES Y MADRES DEL HOGAR INFANTIL EL NIDO</v>
          </cell>
        </row>
        <row r="586">
          <cell r="A586">
            <v>811044334</v>
          </cell>
          <cell r="B586" t="str">
            <v>ASOCIACIÓN DE PADRES Y MADRES DE FAMILIA DE LOS NIÑOS USUARIOS DEL HOGAR INFANTIL SANTO DOMINGO</v>
          </cell>
        </row>
        <row r="587">
          <cell r="A587">
            <v>811045092</v>
          </cell>
          <cell r="B587" t="str">
            <v>ASOCIACIÓN DE PADRESY DE MADRES DE FAMILIA DE LOS NIÑOS USUARIOS DEL HOGAR INFANTIL SOL Y LUNA</v>
          </cell>
        </row>
        <row r="588">
          <cell r="A588">
            <v>812000159</v>
          </cell>
          <cell r="B588" t="str">
            <v>ASOCIACIÓN DE USUARIOS DEL PROGRAMA HOGARES COMUNITARIOS DE BIENESTAR DEL BARRIO MOGAMBO SECTOR 2</v>
          </cell>
        </row>
        <row r="589">
          <cell r="A589">
            <v>812000325</v>
          </cell>
          <cell r="B589" t="str">
            <v>ASOCIACIÓN DE PADRES DE FAMILIA Y VECINOS Y O ACUDIENTES USUARIOS DEL CENTRO DE DESARROLLO INFANTIL C.D.I VALLECITO DEL SINU</v>
          </cell>
        </row>
        <row r="590">
          <cell r="A590">
            <v>812000803</v>
          </cell>
          <cell r="B590" t="str">
            <v>ASOCIACIÓN DE PADRES DE FAMILIA Y O USUARIOS CENTRO DE DESARROLLO INFANTIL CDI CARRILLO</v>
          </cell>
        </row>
        <row r="591">
          <cell r="A591">
            <v>812001486</v>
          </cell>
          <cell r="B591" t="str">
            <v xml:space="preserve"> ASOCIACIÓN INSTITUTO MIXTO JUAN JACOBO ROUSSEAU </v>
          </cell>
        </row>
        <row r="592">
          <cell r="A592">
            <v>812001689</v>
          </cell>
          <cell r="B592" t="str">
            <v>ASOCIACIÓN DE PADRES DE FAMILIA Y ACUDIENTES DEL CENTRO DE DESARROLLO INFANTIL MOGAMBO</v>
          </cell>
        </row>
        <row r="593">
          <cell r="A593">
            <v>812002769</v>
          </cell>
          <cell r="B593" t="str">
            <v>ASOCIACIÓN DE PADRES USUARIOS DE HOGARES COMUNITARIOS DE BIENESTAR ROSARIO QUEBRADA HONDA Y OTROS</v>
          </cell>
        </row>
        <row r="594">
          <cell r="A594">
            <v>812003529</v>
          </cell>
          <cell r="B594" t="str">
            <v>ASOCIACIÓN DE PADRES DE FAMILIA DEL HCB POLO SAN SIMON TURBO Y OTROS FAMI</v>
          </cell>
        </row>
        <row r="595">
          <cell r="A595">
            <v>812004477</v>
          </cell>
          <cell r="B595" t="str">
            <v>ASOCIACIÓN DE PADRES DE FAMILIA O ACUDIENTES Y MADRES COMUNITARIASDE HOGARES COMUNITARIOS DE BIENESTAR EL HOYAL CRUZ DEL GUAYABO</v>
          </cell>
        </row>
        <row r="596">
          <cell r="A596">
            <v>812005406</v>
          </cell>
          <cell r="B596" t="str">
            <v>CORPORACION AMIGOS DE LA TIERRA</v>
          </cell>
        </row>
        <row r="597">
          <cell r="A597">
            <v>812006694</v>
          </cell>
          <cell r="B597" t="str">
            <v>FUNDACIÓN COMUNITARIA INTEGRAL</v>
          </cell>
        </row>
        <row r="598">
          <cell r="A598">
            <v>812007839</v>
          </cell>
          <cell r="B598" t="str">
            <v>COOPERATIVA DE PROFESIONALES AL SERVICIO DE LA NIÑEZ Y LA FAMILIA COOPROSENIFA</v>
          </cell>
        </row>
        <row r="599">
          <cell r="A599">
            <v>813000054</v>
          </cell>
          <cell r="B599" t="str">
            <v>ASOCIACIÓN DE PADRES DE FAMILIA DEL HOGAR INFANTIL RODRIGO LARA BONILLA</v>
          </cell>
        </row>
        <row r="600">
          <cell r="A600">
            <v>813000796</v>
          </cell>
          <cell r="B600" t="str">
            <v>ASOCIACIÓN DE PADRES DE FAMILIA Y VECINOS DEL HOGAR INFANTIL LAS AMERICAS</v>
          </cell>
        </row>
        <row r="601">
          <cell r="A601">
            <v>813005815</v>
          </cell>
          <cell r="B601" t="str">
            <v>GRUPO ASOCIATIVO MADRES CABEZA DE FAMILIA FUERZA VIVA</v>
          </cell>
        </row>
        <row r="602">
          <cell r="A602">
            <v>813006814</v>
          </cell>
          <cell r="B602" t="str">
            <v>FUNDACION SOCIAL PARA LA CONSTRUCCION DE PAZ</v>
          </cell>
        </row>
        <row r="603">
          <cell r="A603">
            <v>813007459</v>
          </cell>
          <cell r="B603" t="str">
            <v>FUNDACION PARA EL PROGRESO Y DESARROLLO SOCIAL FUNDESARROLLO</v>
          </cell>
        </row>
        <row r="604">
          <cell r="A604">
            <v>813010298</v>
          </cell>
          <cell r="B604" t="str">
            <v>FUNDACION CAMINOS DE PAZ PARA LA CONVIVENCIA SOCIAL</v>
          </cell>
        </row>
        <row r="605">
          <cell r="A605">
            <v>813010364</v>
          </cell>
          <cell r="B605" t="str">
            <v>CORPORACIÓN CAMINAR HACIA EL FUTURO</v>
          </cell>
        </row>
        <row r="606">
          <cell r="A606">
            <v>813010867</v>
          </cell>
          <cell r="B606" t="str">
            <v>ASOCIACIÓN DE VOLUNTADES PARA EL SERVICIO SOCIAL</v>
          </cell>
        </row>
        <row r="607">
          <cell r="A607">
            <v>813013497</v>
          </cell>
          <cell r="B607" t="str">
            <v>FUNDACIÓN SOCIAL AMOR Y VIDA</v>
          </cell>
        </row>
        <row r="608">
          <cell r="A608">
            <v>814000597</v>
          </cell>
          <cell r="B608" t="str">
            <v>COOPERATIVA MULTIACTIVA DE ASOCIACIÓNES DE HOGARES COMUNITARIOS DE LOS ANDES COASOANDES LTDA</v>
          </cell>
        </row>
        <row r="609">
          <cell r="A609">
            <v>814003006</v>
          </cell>
          <cell r="B609" t="str">
            <v>FUNDACION RED COLOMBIANA DE COMERCIALIZACION Y DESARROLLO COMUNITARIO</v>
          </cell>
        </row>
        <row r="610">
          <cell r="A610">
            <v>814006888</v>
          </cell>
          <cell r="B610" t="str">
            <v>FUNDACION PROSERVCO</v>
          </cell>
        </row>
        <row r="611">
          <cell r="A611">
            <v>815003159</v>
          </cell>
          <cell r="B611" t="str">
            <v>FUNDACION SAN CLEMENTE</v>
          </cell>
        </row>
        <row r="612">
          <cell r="A612">
            <v>816006359</v>
          </cell>
          <cell r="B612" t="str">
            <v>CONSTRUYAMOS COLOMBIA</v>
          </cell>
        </row>
        <row r="613">
          <cell r="A613">
            <v>817000153</v>
          </cell>
          <cell r="B613" t="str">
            <v>HOGAR INFANTIL SANTANDER</v>
          </cell>
        </row>
        <row r="614">
          <cell r="A614">
            <v>817001112</v>
          </cell>
          <cell r="B614" t="str">
            <v>COOPERATIVA MULTIACTIVA DE USUARIOS DEL PROGRAMA SOCIAL HOGARES COMUNITARIOS DE SANTANDER DE QUILICHAO</v>
          </cell>
        </row>
        <row r="615">
          <cell r="A615">
            <v>817001328</v>
          </cell>
          <cell r="B615" t="str">
            <v>FUNDACION AMALAKA</v>
          </cell>
        </row>
        <row r="616">
          <cell r="A616">
            <v>817003251</v>
          </cell>
          <cell r="B616" t="str">
            <v>FUNDACIÓN LLEVANT EN MARXA POR LOS NIÑOS MARGINADOS CONSTRUCTORES DE PAZ</v>
          </cell>
        </row>
        <row r="617">
          <cell r="A617">
            <v>817004234</v>
          </cell>
          <cell r="B617" t="str">
            <v>FUNDACIÓN PARA EL CAMBIO SOCIAL DE MERCADERES FUNDASCAMER</v>
          </cell>
        </row>
        <row r="618">
          <cell r="A618">
            <v>817007115</v>
          </cell>
          <cell r="B618" t="str">
            <v>FUNDACION SOCIAL EL BUEN SAMARITANO</v>
          </cell>
        </row>
        <row r="619">
          <cell r="A619">
            <v>818000016</v>
          </cell>
          <cell r="B619" t="str">
            <v>ASOCIACIÓN DE PADRES DE HOGARES DE BIENESTAR VIRO VIRO</v>
          </cell>
        </row>
        <row r="620">
          <cell r="A620">
            <v>818000937</v>
          </cell>
          <cell r="B620" t="str">
            <v>PARROQUIA SAN FRANCISCO DE ASIS</v>
          </cell>
        </row>
        <row r="621">
          <cell r="A621">
            <v>818001250</v>
          </cell>
          <cell r="B621" t="str">
            <v>ASOCIACIÓN ECO TERNURA DE COLOMBIA</v>
          </cell>
        </row>
        <row r="622">
          <cell r="A622">
            <v>818001281</v>
          </cell>
          <cell r="B622" t="str">
            <v xml:space="preserve">CORPORACIÓN CHOCÓ JOVEN </v>
          </cell>
        </row>
        <row r="623">
          <cell r="A623">
            <v>818001353</v>
          </cell>
          <cell r="B623" t="str">
            <v>FUNDACION EQUIDAD</v>
          </cell>
        </row>
        <row r="624">
          <cell r="A624">
            <v>818001968</v>
          </cell>
          <cell r="B624" t="str">
            <v>PARROQUIA ESPIRITU SANTO</v>
          </cell>
        </row>
        <row r="625">
          <cell r="A625">
            <v>818001995</v>
          </cell>
          <cell r="B625" t="str">
            <v>ORGANIZACIÓN DE TRABAJADORAS SOCIALES</v>
          </cell>
        </row>
        <row r="626">
          <cell r="A626">
            <v>818002020</v>
          </cell>
          <cell r="B626" t="str">
            <v>PARROQUIA SAN JOSE DE TADO</v>
          </cell>
        </row>
        <row r="627">
          <cell r="A627">
            <v>818002076</v>
          </cell>
          <cell r="B627" t="str">
            <v>CORPORACION PARA EL DESARROLLO SOCIAL FAMILIAR COMUNITARIO E INSTITUCIONAL CORPASOFA</v>
          </cell>
        </row>
        <row r="628">
          <cell r="A628">
            <v>818002216</v>
          </cell>
          <cell r="B628" t="str">
            <v>ASOCIACIÓN INTERDISCIPLINARIA DE PROFESIONALES</v>
          </cell>
        </row>
        <row r="629">
          <cell r="A629">
            <v>818002346</v>
          </cell>
          <cell r="B629" t="str">
            <v>PARROQUIA SAN FRANCISCO SOLANO</v>
          </cell>
        </row>
        <row r="630">
          <cell r="A630">
            <v>819002119</v>
          </cell>
          <cell r="B630" t="str">
            <v>FUNDACION PARA EL BIENESTAR SOCIAL DE LA COMUNIDAD</v>
          </cell>
        </row>
        <row r="631">
          <cell r="A631">
            <v>819004113</v>
          </cell>
          <cell r="B631" t="str">
            <v>CORPORACIÓN COMUNITARIA PARA EL DESARROLLO DE LAS FAMILIAS Y COMUNIADDES DEL DEPARTAMENTO DEL MAGDALENA CORFAMAG</v>
          </cell>
        </row>
        <row r="632">
          <cell r="A632">
            <v>819004228</v>
          </cell>
          <cell r="B632" t="str">
            <v>ASOCIACIÓN DE PADRES DE FAMILIA DE HOGARES COMUNITARIOS DE BIENESTAR SIETE DE NOVIEMBRE</v>
          </cell>
        </row>
        <row r="633">
          <cell r="A633">
            <v>819004310</v>
          </cell>
          <cell r="B633" t="str">
            <v>ORGANIZACION INTERDISCIPLINARIA MUNDO EN ACCION ORIMA</v>
          </cell>
        </row>
        <row r="634">
          <cell r="A634">
            <v>819004376</v>
          </cell>
          <cell r="B634" t="str">
            <v>FUNDACIÓN PROYECTO DE VIDA</v>
          </cell>
        </row>
        <row r="635">
          <cell r="A635">
            <v>819004554</v>
          </cell>
          <cell r="B635" t="str">
            <v>FUNDACION HUMANOS</v>
          </cell>
        </row>
        <row r="636">
          <cell r="A636">
            <v>819005142</v>
          </cell>
          <cell r="B636" t="str">
            <v>CORPORACION ECOLOGIA Y DESARROLLO INTEGRAL</v>
          </cell>
        </row>
        <row r="637">
          <cell r="A637">
            <v>819005325</v>
          </cell>
          <cell r="B637" t="str">
            <v>FUNDACIÓN EDUCATIVA SANTA FE</v>
          </cell>
        </row>
        <row r="638">
          <cell r="A638">
            <v>819005392</v>
          </cell>
          <cell r="B638" t="str">
            <v>CORPORACIÓN MONTE DEL SINAI</v>
          </cell>
        </row>
        <row r="639">
          <cell r="A639">
            <v>819005433</v>
          </cell>
          <cell r="B639" t="str">
            <v>FUNDACION PARA EL DESARROLLO COMUNITARIO FUNDESCOM</v>
          </cell>
        </row>
        <row r="640">
          <cell r="A640">
            <v>819005824</v>
          </cell>
          <cell r="B640" t="str">
            <v>CORPORACION REGIONAL DE DESARROLLO SOL CARIBE</v>
          </cell>
        </row>
        <row r="641">
          <cell r="A641">
            <v>819006201</v>
          </cell>
          <cell r="B641" t="str">
            <v>ASOCIACIÓN DE PROFESIONALES PARA EL DESARROLLO EMPRESARIAL Y SOCIAL DE LA REGION CARIBE APDES</v>
          </cell>
        </row>
        <row r="642">
          <cell r="A642">
            <v>819006346</v>
          </cell>
          <cell r="B642" t="str">
            <v>FUNDACIÓN ESPERANZA VERDE DE LOS NIÑOS</v>
          </cell>
        </row>
        <row r="643">
          <cell r="A643">
            <v>819006455</v>
          </cell>
          <cell r="B643" t="str">
            <v>CORPORACION VISION FUTURA</v>
          </cell>
        </row>
        <row r="644">
          <cell r="A644">
            <v>819006903</v>
          </cell>
          <cell r="B644" t="str">
            <v>FUNDACIÓN SOCIAL FLOR DE VIDA</v>
          </cell>
        </row>
        <row r="645">
          <cell r="A645">
            <v>820000392</v>
          </cell>
          <cell r="B645" t="str">
            <v>ASOCIACIÓN DE PADRES DE FAMILIA DEL HOGAR INFANTIL DE CHIQUINQUIRA</v>
          </cell>
        </row>
        <row r="646">
          <cell r="A646">
            <v>820000759</v>
          </cell>
          <cell r="B646" t="str">
            <v>ASOCIACIÓN DE PADRES USUARIOS DE LOS HOGARES COMUNITARIOS DE BIENESTAR FAMILIAR, OTRAS MODALIDADES DE ATENCION.MARIPI</v>
          </cell>
        </row>
        <row r="647">
          <cell r="A647">
            <v>820002498</v>
          </cell>
          <cell r="B647" t="str">
            <v>FUNDACION TUCRECER</v>
          </cell>
        </row>
        <row r="648">
          <cell r="A648">
            <v>820003677</v>
          </cell>
          <cell r="B648" t="str">
            <v>ASOCIACIÓN DE PADRES DE FAMILIA DEL CDI INSTITUCIONAL OTRAS MODALIDADES DE ATENCION A LA PRIMERA INFANCIA DEL SECTOR JORGE ELIEC</v>
          </cell>
        </row>
        <row r="649">
          <cell r="A649">
            <v>820003689</v>
          </cell>
          <cell r="B649" t="str">
            <v>ASOCIACIÓN DE PADRES DE FAMILIA DEL HOGAR INFANTIL PARAISO</v>
          </cell>
        </row>
        <row r="650">
          <cell r="A650">
            <v>821001831</v>
          </cell>
          <cell r="B650" t="str">
            <v>FUNDACIÓN ONG LA RED</v>
          </cell>
        </row>
        <row r="651">
          <cell r="A651">
            <v>822003658</v>
          </cell>
          <cell r="B651" t="str">
            <v>FUNDACION YAALIAKEISY DONDE NACE EL CONOCIMIENTO</v>
          </cell>
        </row>
        <row r="652">
          <cell r="A652">
            <v>823000353</v>
          </cell>
          <cell r="B652" t="str">
            <v>ASOCIACIÓN DE PADRES DE FAMILIAS DE LOS HOGARES COMUNITARIOS DE BIENESTAR DE LAS CHICHAS, PROVIDENCIA Y PLAN PAREJO DEL MUNICIPIO DE BUENAVISTA SUCRE</v>
          </cell>
        </row>
        <row r="653">
          <cell r="A653">
            <v>823000731</v>
          </cell>
          <cell r="B653" t="str">
            <v>FUNDACION DESARROLLO SOCIAL FUNDESOCIAL</v>
          </cell>
        </row>
        <row r="654">
          <cell r="A654">
            <v>823001041</v>
          </cell>
          <cell r="B654" t="str">
            <v>ASOCIACIÓN PARA LA PRODUCCION AUTOGESTIONARIA Y SOSTENIBLE DE SUCRE</v>
          </cell>
        </row>
        <row r="655">
          <cell r="A655">
            <v>823001211</v>
          </cell>
          <cell r="B655" t="str">
            <v>ASOCIACIÓN DE PADRES DE FAMILIA DE LOS HOGARES DE BARRIOS EL CAMPO LAS FLOREZ Y LLAVE DE ORO MUNICIPIO DE SAN ONOFRE</v>
          </cell>
        </row>
        <row r="656">
          <cell r="A656">
            <v>823001222</v>
          </cell>
          <cell r="B656" t="str">
            <v>ASOCIACIÓN DE MUJERES DEL LITORAL CARIBE UNIDAS POR COLOMBIA ASOMUJERES</v>
          </cell>
        </row>
        <row r="657">
          <cell r="A657">
            <v>823001350</v>
          </cell>
          <cell r="B657" t="str">
            <v>ASOCIACIÓN DE PADRES DE FAMILIA DE LOS HOGARES COMUNITARIOS BARRIO ARRIBA Y OTROS DEL MUNICIPIO DE GUARANDA SUCRE</v>
          </cell>
        </row>
        <row r="658">
          <cell r="A658">
            <v>823001710</v>
          </cell>
          <cell r="B658" t="str">
            <v>FUNDACION MUJER SIGLO XXI</v>
          </cell>
        </row>
        <row r="659">
          <cell r="A659">
            <v>823001745</v>
          </cell>
          <cell r="B659" t="str">
            <v>FUNDACION PARA EL DESARROLLO DE COLOMBIA</v>
          </cell>
        </row>
        <row r="660">
          <cell r="A660">
            <v>823001926</v>
          </cell>
          <cell r="B660" t="str">
            <v>CORPORACION MARFIL</v>
          </cell>
        </row>
        <row r="661">
          <cell r="A661">
            <v>823001970</v>
          </cell>
          <cell r="B661" t="str">
            <v>COMITE INTERGREMIAL COMUNITARIO CIC MUNICIPIO DE SAN PEDRO</v>
          </cell>
        </row>
        <row r="662">
          <cell r="A662">
            <v>823002189</v>
          </cell>
          <cell r="B662" t="str">
            <v>FUNDACION CASA DE LA MUJER</v>
          </cell>
        </row>
        <row r="663">
          <cell r="A663">
            <v>823002341</v>
          </cell>
          <cell r="B663" t="str">
            <v>FUNDACION NUEVO MILENIO</v>
          </cell>
        </row>
        <row r="664">
          <cell r="A664">
            <v>823002527</v>
          </cell>
          <cell r="B664" t="str">
            <v>FUNDACION PARA EL DESARROLLO SOCIAL Y COMUNITARIO</v>
          </cell>
        </row>
        <row r="665">
          <cell r="A665">
            <v>823002659</v>
          </cell>
          <cell r="B665" t="str">
            <v>FUNDACION NUEVO HORIZONTE</v>
          </cell>
        </row>
        <row r="666">
          <cell r="A666">
            <v>823002697</v>
          </cell>
          <cell r="B666" t="str">
            <v>FUNDACION SOCIAL PREPARAR</v>
          </cell>
        </row>
        <row r="667">
          <cell r="A667">
            <v>823002720</v>
          </cell>
          <cell r="B667" t="str">
            <v>FUNDACION NACIONAL PARA EL DESARROLLO INTEGRAL SOCIAL</v>
          </cell>
        </row>
        <row r="668">
          <cell r="A668">
            <v>823002781</v>
          </cell>
          <cell r="B668" t="str">
            <v>FUNDACION AMIGOS DEL PROGRESO</v>
          </cell>
        </row>
        <row r="669">
          <cell r="A669">
            <v>823002783</v>
          </cell>
          <cell r="B669" t="str">
            <v>CORPORACION MULTIACTIVA PARA LA INVERSION SOCIAL EN LA REPUBLICA DE COLOMBIA COMUINSO</v>
          </cell>
        </row>
        <row r="670">
          <cell r="A670">
            <v>823002825</v>
          </cell>
          <cell r="B670" t="str">
            <v>FUNDACION SOCIAL SALEM</v>
          </cell>
        </row>
        <row r="671">
          <cell r="A671">
            <v>823003023</v>
          </cell>
          <cell r="B671" t="str">
            <v>FUNDACION NIÑOS DE PAZ</v>
          </cell>
        </row>
        <row r="672">
          <cell r="A672">
            <v>823003083</v>
          </cell>
          <cell r="B672" t="str">
            <v>FUNDACIÓN PARA EL DESARROLLO DEL SAN JORGE</v>
          </cell>
        </row>
        <row r="673">
          <cell r="A673">
            <v>823003087</v>
          </cell>
          <cell r="B673" t="str">
            <v>FUNDACION EDUCATIVA ROBERTO VILLEGAS</v>
          </cell>
        </row>
        <row r="674">
          <cell r="A674">
            <v>823003096</v>
          </cell>
          <cell r="B674" t="str">
            <v>FUNDACIÓN ALTO DEL ROSARIO</v>
          </cell>
        </row>
        <row r="675">
          <cell r="A675">
            <v>823003184</v>
          </cell>
          <cell r="B675" t="str">
            <v>FUNDACION PARA EL DESARROLLO EMPRESARIAL Y TECNOLOGICO</v>
          </cell>
        </row>
        <row r="676">
          <cell r="A676">
            <v>823003298</v>
          </cell>
          <cell r="B676" t="str">
            <v>FUNDACION UNIDAD SOCIAL BARRIO ADENTRO</v>
          </cell>
        </row>
        <row r="677">
          <cell r="A677">
            <v>823003933</v>
          </cell>
          <cell r="B677" t="str">
            <v>FUNDACION TIERRA FIRME</v>
          </cell>
        </row>
        <row r="678">
          <cell r="A678">
            <v>823003944</v>
          </cell>
          <cell r="B678" t="str">
            <v>FUNDACION PROMESA PAIS</v>
          </cell>
        </row>
        <row r="679">
          <cell r="A679">
            <v>823003970</v>
          </cell>
          <cell r="B679" t="str">
            <v>FUNDACION PARA EL DESARROLLO SOCIAL, RURAL Y EMPRESARIAL DEL CARIBE</v>
          </cell>
        </row>
        <row r="680">
          <cell r="A680">
            <v>823004042</v>
          </cell>
          <cell r="B680" t="str">
            <v>ASOCIACIÓN DE MUJERES CABEZA DE FAMILIA DESPLAZADAS POR LA VIOLENCIA EN LA COSTA ATLANTICA Y COLOMBIA - ASOMUDFAVIC</v>
          </cell>
        </row>
        <row r="681">
          <cell r="A681">
            <v>823004079</v>
          </cell>
          <cell r="B681" t="str">
            <v>ASOCIACIÓN DE EMPRENDEDORES Y PROMOTORES SOCIALES ASODEPS</v>
          </cell>
        </row>
        <row r="682">
          <cell r="A682">
            <v>823004098</v>
          </cell>
          <cell r="B682" t="str">
            <v>FUNDACION AMIGOS UNIDOS DE CORAZON FAUDECO</v>
          </cell>
        </row>
        <row r="683">
          <cell r="A683">
            <v>823004151</v>
          </cell>
          <cell r="B683" t="str">
            <v>FUNDACION RENACER SOCIAL</v>
          </cell>
        </row>
        <row r="684">
          <cell r="A684">
            <v>823004236</v>
          </cell>
          <cell r="B684" t="str">
            <v>FUNDACION ERA NUEVA</v>
          </cell>
        </row>
        <row r="685">
          <cell r="A685">
            <v>823004719</v>
          </cell>
          <cell r="B685" t="str">
            <v>FUNDACIÓN CENTRO INTEGRAL MERAKI</v>
          </cell>
        </row>
        <row r="686">
          <cell r="A686">
            <v>823004825</v>
          </cell>
          <cell r="B686" t="str">
            <v>FUNDACION PLENITUD LOS PALMITOS</v>
          </cell>
        </row>
        <row r="687">
          <cell r="A687">
            <v>823005303</v>
          </cell>
          <cell r="B687" t="str">
            <v>FUNDACION AMOR FE Y ESPERANZA</v>
          </cell>
        </row>
        <row r="688">
          <cell r="A688">
            <v>823005361</v>
          </cell>
          <cell r="B688" t="str">
            <v>FUNDACION PARA EL DESARROLLO DE LA POBLACION CON NECESIDADES EDUCATIVAS ESPECIALES DEL DEPARTAMENTO DE SUCRE TALENTOS</v>
          </cell>
        </row>
        <row r="689">
          <cell r="A689">
            <v>824000023</v>
          </cell>
          <cell r="B689" t="str">
            <v>ASOCIACIÓN DE HOGARES COMUNITARIOS MIXTO LAZOS FAMILIARES</v>
          </cell>
        </row>
        <row r="690">
          <cell r="A690">
            <v>824000269</v>
          </cell>
          <cell r="B690" t="str">
            <v>ASOCIACIÓN DE HOGARES COMUNITARIOS Y PADRES USUARIOS DULCES SUEÑOS</v>
          </cell>
        </row>
        <row r="691">
          <cell r="A691">
            <v>824000322</v>
          </cell>
          <cell r="B691" t="str">
            <v>ASOCIACIÓN DE HOGARES COMUNITARIOS MIXTO LOS VENADOS</v>
          </cell>
        </row>
        <row r="692">
          <cell r="A692">
            <v>824000398</v>
          </cell>
          <cell r="B692" t="str">
            <v>ASOCIACIÓN DE HOGARES COMUNITARIOS RIBELLA PAZ TRADICIONAL</v>
          </cell>
        </row>
        <row r="693">
          <cell r="A693">
            <v>824000527</v>
          </cell>
          <cell r="B693" t="str">
            <v>ASOCIACIÓN DE PADRES DE FAMILIA JARDIN COMUNITARIO LA NEVADA PM</v>
          </cell>
        </row>
        <row r="694">
          <cell r="A694">
            <v>824001141</v>
          </cell>
          <cell r="B694" t="str">
            <v>ASOCIACIÓN DE HOGARES COMUNITARIOS MIXTO LA NEVADA II</v>
          </cell>
        </row>
        <row r="695">
          <cell r="A695">
            <v>824001198</v>
          </cell>
          <cell r="B695" t="str">
            <v>ASOCIACIÓN DE PADRES DE FAMILIA JARDÍN COMUNITARIO NUEVE DE MARZO</v>
          </cell>
        </row>
        <row r="696">
          <cell r="A696">
            <v>824001412</v>
          </cell>
          <cell r="B696" t="str">
            <v>ASOCIACIÓN DE HOGARES COMUNITARIOS MIXTOS VILLA LUZ DE VALLEDUPAR</v>
          </cell>
        </row>
        <row r="697">
          <cell r="A697">
            <v>824001437</v>
          </cell>
          <cell r="B697" t="str">
            <v>ASOCIACIÓN DE HOGARES COMUNITARIOS FAMI AGUAS BLANCAS</v>
          </cell>
        </row>
        <row r="698">
          <cell r="A698">
            <v>824002211</v>
          </cell>
          <cell r="B698" t="str">
            <v>ASOCIACIÓN POPULAR DE MUJERES DEL CESAR</v>
          </cell>
        </row>
        <row r="699">
          <cell r="A699">
            <v>824002319</v>
          </cell>
          <cell r="B699" t="str">
            <v>FUNDACION MENORES DEL FUTUO</v>
          </cell>
        </row>
        <row r="700">
          <cell r="A700">
            <v>824002358</v>
          </cell>
          <cell r="B700" t="str">
            <v xml:space="preserve"> FUNDACIÓN AYUDAR  </v>
          </cell>
        </row>
        <row r="701">
          <cell r="A701">
            <v>824002390</v>
          </cell>
          <cell r="B701" t="str">
            <v>ASOCIACIÓN DE PROFESIONALES EN PROGRAMAS DE PROMOCION Y PREVENCION PARA LA SALUD LA EDUCACION LA FAMILIA Y LA COMUNIDAD APSEFACOM</v>
          </cell>
        </row>
        <row r="702">
          <cell r="A702">
            <v>824002783</v>
          </cell>
          <cell r="B702" t="str">
            <v>FUNDACION PROVEER NUEVO MILENIO</v>
          </cell>
        </row>
        <row r="703">
          <cell r="A703">
            <v>824002916</v>
          </cell>
          <cell r="B703" t="str">
            <v>ASOCIACIÓN DE HOGARES COMUNITARIOS FAMI LA LOMA MUNICIPIO DE EL PASO</v>
          </cell>
        </row>
        <row r="704">
          <cell r="A704">
            <v>824004737</v>
          </cell>
          <cell r="B704" t="str">
            <v>ASOCIACIÓN DE HOGARES COMUNITARIOS FAMI FAMILIAS TRIUNFADORAS</v>
          </cell>
        </row>
        <row r="705">
          <cell r="A705">
            <v>824005145</v>
          </cell>
          <cell r="B705" t="str">
            <v>CORPORACIÓN WAKUZARI</v>
          </cell>
        </row>
        <row r="706">
          <cell r="A706">
            <v>824005366</v>
          </cell>
          <cell r="B706" t="str">
            <v>FUNDACION AYUDANOS</v>
          </cell>
        </row>
        <row r="707">
          <cell r="A707">
            <v>824006556</v>
          </cell>
          <cell r="B707" t="str">
            <v>FUNDACION PARA EL DESARROLLO INTEGRAL DE LA COMUNIDAD</v>
          </cell>
        </row>
        <row r="708">
          <cell r="A708">
            <v>825000333</v>
          </cell>
          <cell r="B708" t="str">
            <v>FUNDACION JUAN CARLOS SALAMANCA VENCE</v>
          </cell>
        </row>
        <row r="709">
          <cell r="A709">
            <v>825000490</v>
          </cell>
          <cell r="B709" t="str">
            <v>ASOCIACIÓN DE MUJERES DE LA GUAJIRA</v>
          </cell>
        </row>
        <row r="710">
          <cell r="A710">
            <v>825000680</v>
          </cell>
          <cell r="B710" t="str">
            <v>ASOCIACIÓN DE AUTORIDADES TRADICIONALES WAYUU PEKIJIRRAWA DE LA ZONA DE PESUAPA</v>
          </cell>
        </row>
        <row r="711">
          <cell r="A711">
            <v>825001140</v>
          </cell>
          <cell r="B711" t="str">
            <v>FUNDACION AMIGOS POR LA INFANCIA</v>
          </cell>
        </row>
        <row r="712">
          <cell r="A712">
            <v>825001154</v>
          </cell>
          <cell r="B712" t="str">
            <v>ASOCIACIÓN LUZ PARA TODAS LAS REGIONES</v>
          </cell>
        </row>
        <row r="713">
          <cell r="A713">
            <v>825001191</v>
          </cell>
          <cell r="B713" t="str">
            <v>ASOCIACIÓN DE AUTORIDADES TRADICIONALES WAYUU MAREYWAYUUGUAMA DE LA ZONA DEL CERRO DE LA TETA</v>
          </cell>
        </row>
        <row r="714">
          <cell r="A714">
            <v>825001418</v>
          </cell>
          <cell r="B714" t="str">
            <v>ASOCIACIÓN NACIONAL DE EMPRENDIMIENTO SOCIAL Y CULTURAL DE COLOMBIA ASONESHCA</v>
          </cell>
        </row>
        <row r="715">
          <cell r="A715">
            <v>825001517</v>
          </cell>
          <cell r="B715" t="str">
            <v>FUNDACION PARA EDUCACION Y DESARROLLO SOCIAL FEDESS</v>
          </cell>
        </row>
        <row r="716">
          <cell r="A716">
            <v>825001520</v>
          </cell>
          <cell r="B716" t="str">
            <v>FUNDACION AMIGOS PARA UN MEJOR FUTURO</v>
          </cell>
        </row>
        <row r="717">
          <cell r="A717">
            <v>825001541</v>
          </cell>
          <cell r="B717" t="str">
            <v>ORGANIZACIÓN NACIONAL DE SERVICIO A LA COMUNIDAD</v>
          </cell>
        </row>
        <row r="718">
          <cell r="A718">
            <v>825001589</v>
          </cell>
          <cell r="B718" t="str">
            <v>FUNDACION CON SENTIDO SOCIAL POR COLOMBIA</v>
          </cell>
        </row>
        <row r="719">
          <cell r="A719">
            <v>825001599</v>
          </cell>
          <cell r="B719" t="str">
            <v>FUNDACIÓN SOCIAL PARA EL DESARROLLO INDÍGENA</v>
          </cell>
        </row>
        <row r="720">
          <cell r="A720">
            <v>825001808</v>
          </cell>
          <cell r="B720" t="str">
            <v>FUNDACION SOÑANDO POR UNA ESPERANZA</v>
          </cell>
        </row>
        <row r="721">
          <cell r="A721">
            <v>825002002</v>
          </cell>
          <cell r="B721" t="str">
            <v>ASOCIACIÓN DE AUTORIDADES TRADICIONALES INDIGENAS WAYUU TALAPTAJIRRAWA DE PORTETE</v>
          </cell>
        </row>
        <row r="722">
          <cell r="A722">
            <v>825002065</v>
          </cell>
          <cell r="B722" t="str">
            <v>ASOCIACIÓN DE PADRES USUARIOS DE BIENESTAR HORMIGUERAL CAFETAL NO 1 CAFETAL S TOMAS Y JOSE GALO</v>
          </cell>
        </row>
        <row r="723">
          <cell r="A723">
            <v>825002112</v>
          </cell>
          <cell r="B723" t="str">
            <v>FUNDACIÓN GUAJIRA NACIENTE</v>
          </cell>
        </row>
        <row r="724">
          <cell r="A724">
            <v>825002400</v>
          </cell>
          <cell r="B724" t="str">
            <v>FUNDACION INTEGRAR</v>
          </cell>
        </row>
        <row r="725">
          <cell r="A725">
            <v>825002721</v>
          </cell>
          <cell r="B725" t="str">
            <v>ORGANIZACION DE SERVICIO SOCIAL ALIANZA COMUNITARIA</v>
          </cell>
        </row>
        <row r="726">
          <cell r="A726">
            <v>825003721</v>
          </cell>
          <cell r="B726" t="str">
            <v>FUNDACION PRO GUAJIRA POSITIVA</v>
          </cell>
        </row>
        <row r="727">
          <cell r="A727">
            <v>825004199</v>
          </cell>
          <cell r="B727" t="str">
            <v>ORGANIZACION WAYUU TAWALAYUU</v>
          </cell>
        </row>
        <row r="728">
          <cell r="A728">
            <v>826000639</v>
          </cell>
          <cell r="B728" t="str">
            <v>ASOCIACIÓN DE PADRES DE FAMILIA Y VECINO DE LA UNIDAD DE PROTECCIÓN LOS ENANITOS</v>
          </cell>
        </row>
        <row r="729">
          <cell r="A729">
            <v>826000831</v>
          </cell>
          <cell r="B729" t="str">
            <v>COOPERATIVA HOGARES DE BIENESTAR DE SOGAMOSO LIMITADA</v>
          </cell>
        </row>
        <row r="730">
          <cell r="A730">
            <v>826001830</v>
          </cell>
          <cell r="B730" t="str">
            <v>CLUB LOS CANGUROS DE SANTA ROSA DE VITERBO</v>
          </cell>
        </row>
        <row r="731">
          <cell r="A731">
            <v>827000894</v>
          </cell>
          <cell r="B731" t="str">
            <v>ASOCIACIÓN NUEVOS HORIZONTES</v>
          </cell>
        </row>
        <row r="732">
          <cell r="A732">
            <v>828000312</v>
          </cell>
          <cell r="B732" t="str">
            <v>FUNDACION PICACHOS</v>
          </cell>
        </row>
        <row r="733">
          <cell r="A733">
            <v>828001725</v>
          </cell>
          <cell r="B733" t="str">
            <v>ASOCIACIÓN DE MUJERES PRODUCTORAS DE CÁRNICOS DEL CAQUETÁ ASOMUPCAR</v>
          </cell>
        </row>
        <row r="734">
          <cell r="A734">
            <v>828002738</v>
          </cell>
          <cell r="B734" t="str">
            <v>CORPORACION PARA EL FOMENTO DE LA EDUCACION TECNICA FORMAL Y NO FORMAL DEL CAQUETA</v>
          </cell>
        </row>
        <row r="735">
          <cell r="A735">
            <v>829000108</v>
          </cell>
          <cell r="B735" t="str">
            <v>ASOCIACIÓN DE PADRES DE HOGARES DE BIENESTAR LOS CHIQUITINES</v>
          </cell>
        </row>
        <row r="736">
          <cell r="A736">
            <v>829000124</v>
          </cell>
          <cell r="B736" t="str">
            <v>ASOCIACIÓN DE PADRES DE HOGARES DE BIENESTAR LOS TRAVIESOS</v>
          </cell>
        </row>
        <row r="737">
          <cell r="A737">
            <v>829001430</v>
          </cell>
          <cell r="B737" t="str">
            <v>ASOCIACIÓN DE PADRES DE HOGARES DE BIENESTAR DEL BARRIO LAS FERIAS</v>
          </cell>
        </row>
        <row r="738">
          <cell r="A738">
            <v>830000866</v>
          </cell>
          <cell r="B738" t="str">
            <v>ASOCIACIÓN LAS MARGARITAS BARRIO LA LIBERTAD</v>
          </cell>
        </row>
        <row r="739">
          <cell r="A739">
            <v>830002396</v>
          </cell>
          <cell r="B739" t="str">
            <v>ASOCIACIÓN PADRES DE FAMILIA HOGAR INFANTIL CAFETERITO ASOCAFETERITO</v>
          </cell>
        </row>
        <row r="740">
          <cell r="A740">
            <v>830006047</v>
          </cell>
          <cell r="B740" t="str">
            <v>FUNDACION RESCATE</v>
          </cell>
        </row>
        <row r="741">
          <cell r="A741">
            <v>830006152</v>
          </cell>
          <cell r="B741" t="str">
            <v>ASOCIACIÓN DE PADRES USUARIOS Y MADRES COMUNITARIAS DE HOGARES DE BIENESTAR MI SEGUNDA ETAPA</v>
          </cell>
        </row>
        <row r="742">
          <cell r="A742">
            <v>830006656</v>
          </cell>
          <cell r="B742" t="str">
            <v>ASOCIACIÓN DE HOGARES DE BIENESTAR NUEVOS HORIZONTES</v>
          </cell>
        </row>
        <row r="743">
          <cell r="A743">
            <v>830007378</v>
          </cell>
          <cell r="B743" t="str">
            <v>ASOCIACIÓN DE PADRES USUARIOS Y MADRES COMUNITARIAS DE BIENESTAR GENTE DEL MAÑANA</v>
          </cell>
        </row>
        <row r="744">
          <cell r="A744">
            <v>830008899</v>
          </cell>
          <cell r="B744" t="str">
            <v>ASOCIACIÓN DE PADRES USUARIOS DEL HOGAR INFANTIL DUMBO</v>
          </cell>
        </row>
        <row r="745">
          <cell r="A745">
            <v>830016953</v>
          </cell>
          <cell r="B745" t="str">
            <v>ASOCIACIÓN DE PADRES USUARIOS COMPARTIR SUBA II</v>
          </cell>
        </row>
        <row r="746">
          <cell r="A746">
            <v>830019863</v>
          </cell>
          <cell r="B746" t="str">
            <v>ASOCIACIÓN DE PADRES DE FAMILIA DEL HOGAR INFANTIL GERONA</v>
          </cell>
        </row>
        <row r="747">
          <cell r="A747">
            <v>830024756</v>
          </cell>
          <cell r="B747" t="str">
            <v>ASOCIACIÓN DE PADRES DE FAMILIA USUARIOS DEL HOGAR INFANTIL TAMBORCITO ENCANTADO</v>
          </cell>
        </row>
        <row r="748">
          <cell r="A748">
            <v>830027931</v>
          </cell>
          <cell r="B748" t="str">
            <v>ASOCIACIÓN DE USUARIOS DEL PROGRAMA HOGARES DE BIENESTAR MI HOGAR FELIZ</v>
          </cell>
        </row>
        <row r="749">
          <cell r="A749">
            <v>830029833</v>
          </cell>
          <cell r="B749" t="str">
            <v>ASOCIACIÓN DE PADRES USUARIOS COMPARTIR SUBA III</v>
          </cell>
        </row>
        <row r="750">
          <cell r="A750">
            <v>830031443</v>
          </cell>
          <cell r="B750" t="str">
            <v>ASOCIACIÓN DE PADRES USUARIOS DE HOGARES DE BIENESTAR FUTUROS DE COLOMBIA</v>
          </cell>
        </row>
        <row r="751">
          <cell r="A751">
            <v>830031585</v>
          </cell>
          <cell r="B751" t="str">
            <v>ASOCIACIÓN DE PADRES USUARIOS FUTURO PROTECHO II</v>
          </cell>
        </row>
        <row r="752">
          <cell r="A752">
            <v>830033400</v>
          </cell>
          <cell r="B752" t="str">
            <v>ASOCIACIÓN DE PADRES USUARIOS EL TESORO DEL SABER</v>
          </cell>
        </row>
        <row r="753">
          <cell r="A753">
            <v>830044272</v>
          </cell>
          <cell r="B753" t="str">
            <v>ASOCIACIÓN DE PADRES USUARIOS DE HOGARES DE BIENESTAR SEMILLAS DEL FUTURO</v>
          </cell>
        </row>
        <row r="754">
          <cell r="A754">
            <v>830044462</v>
          </cell>
          <cell r="B754" t="str">
            <v>ASOCIACIÓN DE PADRES USUARIOS DEL PROGRAMA HOGARES DE BIENESTAR MUNDO MAGICO DE USME</v>
          </cell>
        </row>
        <row r="755">
          <cell r="A755">
            <v>830044484</v>
          </cell>
          <cell r="B755" t="str">
            <v>ASOCIACIÓN DE MADRES COMUNITARIAS Y PADRES USUARIOS MIS DIAS FELICES</v>
          </cell>
        </row>
        <row r="756">
          <cell r="A756">
            <v>830045172</v>
          </cell>
          <cell r="B756" t="str">
            <v>ASOCIACIÓN DE PADRES DE HOGARES DE BIENESTAR NUEVO MILENIO CIUDADELA PARQUE DE LA ROCA</v>
          </cell>
        </row>
        <row r="757">
          <cell r="A757">
            <v>830045220</v>
          </cell>
          <cell r="B757" t="str">
            <v>ASOCIACIÓN DE PADRES DE FAMILIA ECOS Y SONRISAS DEL FUTURO</v>
          </cell>
        </row>
        <row r="758">
          <cell r="A758">
            <v>830053610</v>
          </cell>
          <cell r="B758" t="str">
            <v>ASOCIACIÓN LOS CARACOLITOS DE USME</v>
          </cell>
        </row>
        <row r="759">
          <cell r="A759">
            <v>830072816</v>
          </cell>
          <cell r="B759" t="str">
            <v>CORPORACION PARA EL DESARROLLO INTEGRAL HUMANO CORDIN</v>
          </cell>
        </row>
        <row r="760">
          <cell r="A760">
            <v>830073291</v>
          </cell>
          <cell r="B760" t="str">
            <v>FUNDACIÓN SOCIAL CRECER</v>
          </cell>
        </row>
        <row r="761">
          <cell r="A761">
            <v>830082544</v>
          </cell>
          <cell r="B761" t="str">
            <v>CORPORACIÓN INFANCIA Y DESARROLLO LA CID</v>
          </cell>
        </row>
        <row r="762">
          <cell r="A762">
            <v>830107985</v>
          </cell>
          <cell r="B762" t="str">
            <v>ASOCIACIÓN PROFESIONALES DE COLOMBIA</v>
          </cell>
        </row>
        <row r="763">
          <cell r="A763">
            <v>830120535</v>
          </cell>
          <cell r="B763" t="str">
            <v>FUNDACION DE PROFESIONALES AL SERVICIO DE LA SEGURIDAD ALIMENTARIA DE COLOMBIA</v>
          </cell>
        </row>
        <row r="764">
          <cell r="A764">
            <v>830123253</v>
          </cell>
          <cell r="B764" t="str">
            <v>ASOCIACIÓN DE PADRES USUARIOS SAN IGNACIO DE LOYOLA</v>
          </cell>
        </row>
        <row r="765">
          <cell r="A765">
            <v>830142249</v>
          </cell>
          <cell r="B765" t="str">
            <v>FUNDACION CELESTIN FREINET</v>
          </cell>
        </row>
        <row r="766">
          <cell r="A766">
            <v>830143202</v>
          </cell>
          <cell r="B766" t="str">
            <v>ESCUELA GALAN PARA EL DESARROLLO DE LA DEMOCRACIA</v>
          </cell>
        </row>
        <row r="767">
          <cell r="A767">
            <v>830144521</v>
          </cell>
          <cell r="B767" t="str">
            <v>CORPORACIÓN JUNTOS CONSTRUYENDO FUTURO</v>
          </cell>
        </row>
        <row r="768">
          <cell r="A768">
            <v>830500926</v>
          </cell>
          <cell r="B768" t="str">
            <v>COOPERATIVA MULTISERVICIOS COMUNITARIOS DE SANTANDER</v>
          </cell>
        </row>
        <row r="769">
          <cell r="A769">
            <v>830504778</v>
          </cell>
          <cell r="B769" t="str">
            <v>FUNDACIÓN PARA EL BIENESTAR Y LA PAZ FUNBIENPAZ</v>
          </cell>
        </row>
        <row r="770">
          <cell r="A770">
            <v>830506297</v>
          </cell>
          <cell r="B770" t="str">
            <v>FUNDACION PERTENENCIA</v>
          </cell>
        </row>
        <row r="771">
          <cell r="A771">
            <v>830507841</v>
          </cell>
          <cell r="B771" t="str">
            <v>COOPERATIVA MULTIACTIVA DE FLORIDABLANCA COOPMULTIFLOR</v>
          </cell>
        </row>
        <row r="772">
          <cell r="A772">
            <v>830508232</v>
          </cell>
          <cell r="B772" t="str">
            <v>FUNDACION CAMINOS</v>
          </cell>
        </row>
        <row r="773">
          <cell r="A773">
            <v>830508333</v>
          </cell>
          <cell r="B773" t="str">
            <v>FUNDACIÓN GRANITOS DE PAZ</v>
          </cell>
        </row>
        <row r="774">
          <cell r="A774">
            <v>830508876</v>
          </cell>
          <cell r="B774" t="str">
            <v>CORPORACION DESARROLLO SOCIAL Y COMUNITARIO CORDESCO</v>
          </cell>
        </row>
        <row r="775">
          <cell r="A775">
            <v>830510073</v>
          </cell>
          <cell r="B775" t="str">
            <v>COOPERATIVA MULTIACTIVA GESTORAS DEL DESARROLLO EN COLOMBIA</v>
          </cell>
        </row>
        <row r="776">
          <cell r="A776">
            <v>830510399</v>
          </cell>
          <cell r="B776" t="str">
            <v>FUNDACIÓN SEMILLAS DE VIDA PARA COLOMBIA (FUNSEVIDA)</v>
          </cell>
        </row>
        <row r="777">
          <cell r="A777">
            <v>830510478</v>
          </cell>
          <cell r="B777" t="str">
            <v>FUNDACIÓN MULTIACTIVA PRODESARROLLO COMUNITARIO ONG FUNPRODEC</v>
          </cell>
        </row>
        <row r="778">
          <cell r="A778">
            <v>830512219</v>
          </cell>
          <cell r="B778" t="str">
            <v>FUNDACION PARA EL DESARROLLO SOCIAL DE COLOMBIA FUNDESOCOL</v>
          </cell>
        </row>
        <row r="779">
          <cell r="A779">
            <v>830513843</v>
          </cell>
          <cell r="B779" t="str">
            <v>COOPERATIVA MULTIACTIVA DE MADRES COMUNITARIAS DE SAN CARLOS</v>
          </cell>
        </row>
        <row r="780">
          <cell r="A780">
            <v>830515088</v>
          </cell>
          <cell r="B780" t="str">
            <v>ASOCIACIÓN AFROCOLOMBIANA BENKOS BIOHO</v>
          </cell>
        </row>
        <row r="781">
          <cell r="A781">
            <v>832000236</v>
          </cell>
          <cell r="B781" t="str">
            <v xml:space="preserve">ASOCIACIÓN DE PADRES DE FAMILIA DEL HOGAR INFANTIL NUEVO AMANECER </v>
          </cell>
        </row>
        <row r="782">
          <cell r="A782">
            <v>832000573</v>
          </cell>
          <cell r="B782" t="str">
            <v>ASOCIACIÓN MORICHAL PARA EL DESARROLLO DE PROGRAMAS SOCIALES</v>
          </cell>
        </row>
        <row r="783">
          <cell r="A783">
            <v>832003813</v>
          </cell>
          <cell r="B783" t="str">
            <v>FUNDACION DE INVESTIGACIÓN AGROAMBIENTAL IAJM</v>
          </cell>
        </row>
        <row r="784">
          <cell r="A784">
            <v>834000039</v>
          </cell>
          <cell r="B784" t="str">
            <v>ASOCIACIÓN DE PADRES DE FAMILIA DEL HOGAR INFANTIL FRESITAS</v>
          </cell>
        </row>
        <row r="785">
          <cell r="A785">
            <v>834000062</v>
          </cell>
          <cell r="B785" t="str">
            <v>ASOCIACIÓN COMUNITARIA DE FAMILIAS USUARIAS DEL SERVICIO DEL ICBF PROGRAMA HOGARES DE BIENESTAR DEL MUNICIPIO DE SARAVENA</v>
          </cell>
        </row>
        <row r="786">
          <cell r="A786">
            <v>834001100</v>
          </cell>
          <cell r="B786" t="str">
            <v>ASOCIACIÓN DE APOYO AL DESARROLLO</v>
          </cell>
        </row>
        <row r="787">
          <cell r="A787">
            <v>834001670</v>
          </cell>
          <cell r="B787" t="str">
            <v>COOPERATIVA DE PROFESIONALES AL SERVICIO DE ARAUCA</v>
          </cell>
        </row>
        <row r="788">
          <cell r="A788">
            <v>837000444</v>
          </cell>
          <cell r="B788" t="str">
            <v>FUNDACION PARA EL DESARROLLO Y LA RENOVACION SOCIAL</v>
          </cell>
        </row>
        <row r="789">
          <cell r="A789">
            <v>837000762</v>
          </cell>
          <cell r="B789" t="str">
            <v>FUNDACION AMERICA</v>
          </cell>
        </row>
        <row r="790">
          <cell r="A790">
            <v>838000202</v>
          </cell>
          <cell r="B790" t="str">
            <v>ASOCIACIÓN DE PADRES USUARIOS PROGRAMA HOGARES COMUNITARIOS</v>
          </cell>
        </row>
        <row r="791">
          <cell r="A791">
            <v>839000540</v>
          </cell>
          <cell r="B791" t="str">
            <v>CENTRO DE ATENCION PARA EL DESARROLLO COMUNITARIO</v>
          </cell>
        </row>
        <row r="792">
          <cell r="A792">
            <v>840000388</v>
          </cell>
          <cell r="B792" t="str">
            <v>ASOCIACIÓN DE PADRES DE FLIA H. I. VILLALOLA</v>
          </cell>
        </row>
        <row r="793">
          <cell r="A793">
            <v>840000903</v>
          </cell>
          <cell r="B793" t="str">
            <v>ASOCIACIÓN MUJER Y GENERO</v>
          </cell>
        </row>
        <row r="794">
          <cell r="A794">
            <v>860006648</v>
          </cell>
          <cell r="B794" t="str">
            <v>FUNDACIÓN CARULLA</v>
          </cell>
        </row>
        <row r="795">
          <cell r="A795">
            <v>860006696</v>
          </cell>
          <cell r="B795" t="str">
            <v>HIJAS DE LA CARIDAD DE SAN VICENTE DE PAUL</v>
          </cell>
        </row>
        <row r="796">
          <cell r="A796">
            <v>860006705</v>
          </cell>
          <cell r="B796" t="str">
            <v>FUNDACIÓN JORGE OTERO DE FRANCISCO Y MARÍA LIÉVANO DE OTERO</v>
          </cell>
        </row>
        <row r="797">
          <cell r="A797">
            <v>860007336</v>
          </cell>
          <cell r="B797" t="str">
            <v>CAJA COLOMBIANA DE SUBSIDIO FAMILIAR</v>
          </cell>
        </row>
        <row r="798">
          <cell r="A798">
            <v>860010077</v>
          </cell>
          <cell r="B798" t="str">
            <v>FUNDACION NIÑO JESUS</v>
          </cell>
        </row>
        <row r="799">
          <cell r="A799">
            <v>860010457</v>
          </cell>
          <cell r="B799" t="str">
            <v>HERMANAS DEL NIÑO JESUS POBRE</v>
          </cell>
        </row>
        <row r="800">
          <cell r="A800">
            <v>860010526</v>
          </cell>
          <cell r="B800" t="str">
            <v>OBRA MISIONERA DE JESUS Y MARIA</v>
          </cell>
        </row>
        <row r="801">
          <cell r="A801">
            <v>860014066</v>
          </cell>
          <cell r="B801" t="str">
            <v>JARDIN INFANTIL OBRERO</v>
          </cell>
        </row>
        <row r="802">
          <cell r="A802">
            <v>860020076</v>
          </cell>
          <cell r="B802" t="str">
            <v>ORDEN DE HERMANOS MENORES CAPUCHINOS</v>
          </cell>
        </row>
        <row r="803">
          <cell r="A803">
            <v>860021713</v>
          </cell>
          <cell r="B803" t="str">
            <v>CONGREGACIÓN DE LAS RELIGIOSAS SIERVAS DE JESÚS DE LA CARIDAD</v>
          </cell>
        </row>
        <row r="804">
          <cell r="A804">
            <v>860021793</v>
          </cell>
          <cell r="B804" t="str">
            <v>ASOCIACIÓN PARQUE EL CANADA</v>
          </cell>
        </row>
        <row r="805">
          <cell r="A805">
            <v>860023424</v>
          </cell>
          <cell r="B805" t="str">
            <v>EL PORTAL FUNDACION</v>
          </cell>
        </row>
        <row r="806">
          <cell r="A806">
            <v>860024041</v>
          </cell>
          <cell r="B806" t="str">
            <v>ALDEAS INFANTILES SOS COLOMBIA</v>
          </cell>
        </row>
        <row r="807">
          <cell r="A807">
            <v>860026095</v>
          </cell>
          <cell r="B807" t="str">
            <v>FUNDACION JESUS Y MARIA</v>
          </cell>
        </row>
        <row r="808">
          <cell r="A808">
            <v>860028677</v>
          </cell>
          <cell r="B808" t="str">
            <v>CLUB DE LEONES BOGOTA SAN AGUSTIN</v>
          </cell>
        </row>
        <row r="809">
          <cell r="A809">
            <v>860029856</v>
          </cell>
          <cell r="B809" t="str">
            <v>CONGREGACIÓN HERMANAS PEQUEÑAS APOSTOLES DE LA REDENCIÓN</v>
          </cell>
        </row>
        <row r="810">
          <cell r="A810">
            <v>860031909</v>
          </cell>
          <cell r="B810" t="str">
            <v>FE Y ALEGRIA DE COLOMBIA</v>
          </cell>
        </row>
        <row r="811">
          <cell r="A811">
            <v>860071169</v>
          </cell>
          <cell r="B811" t="str">
            <v>FUNDACIÓN SOLIDARIDAD POR COLOMBIA</v>
          </cell>
        </row>
        <row r="812">
          <cell r="A812">
            <v>860516050</v>
          </cell>
          <cell r="B812" t="str">
            <v>CENTRO INFANTIL MADRE DE DIOS TRIBILIN</v>
          </cell>
        </row>
        <row r="813">
          <cell r="A813">
            <v>860520247</v>
          </cell>
          <cell r="B813" t="str">
            <v>ASOCIACIÓN DE PADRES DE FAMILIA HOGAR INFANTIL EL PRINCIPITO</v>
          </cell>
        </row>
        <row r="814">
          <cell r="A814">
            <v>860527146</v>
          </cell>
          <cell r="B814" t="str">
            <v>ASOCIACIÓN DE PADRES DE FAMILIA HOGAR INFANTIL GUACAMAYAS</v>
          </cell>
        </row>
        <row r="815">
          <cell r="A815">
            <v>860529923</v>
          </cell>
          <cell r="B815" t="str">
            <v>ASOCIACIÓN USUARIOS DEL HOGAR INFANTIL CHIQUILINES</v>
          </cell>
        </row>
        <row r="816">
          <cell r="A816">
            <v>860532822</v>
          </cell>
          <cell r="B816" t="str">
            <v>CORPORACION DE DESARROLLO COMUNITARIO CIUDAD HUNZA</v>
          </cell>
        </row>
        <row r="817">
          <cell r="A817">
            <v>890002479</v>
          </cell>
          <cell r="B817" t="str">
            <v>ASOCIACIÓN DE PADRES DE FLIA DEL HOGAR INFANTIL BELEN VEC O COM</v>
          </cell>
        </row>
        <row r="818">
          <cell r="A818">
            <v>890102145</v>
          </cell>
          <cell r="B818" t="str">
            <v>CLUB DE LEONES DE BARRANQUILLA AEROPUERTO INTERNACIONAL</v>
          </cell>
        </row>
        <row r="819">
          <cell r="A819">
            <v>890200106</v>
          </cell>
          <cell r="B819" t="str">
            <v>CAJA SANTANDEREANA DE SUBSIDIO FAMILIAR CAJASAN</v>
          </cell>
        </row>
        <row r="820">
          <cell r="A820">
            <v>890201578</v>
          </cell>
          <cell r="B820" t="str">
            <v>CAJA DE COMPENSACIÓN FAMILIAR</v>
          </cell>
        </row>
        <row r="821">
          <cell r="A821">
            <v>890204066</v>
          </cell>
          <cell r="B821" t="str">
            <v>SOCIEDAD SAN VICENTE DE PAUL</v>
          </cell>
        </row>
        <row r="822">
          <cell r="A822">
            <v>890205135</v>
          </cell>
          <cell r="B822" t="str">
            <v>ASOCIACIÓN DE PADRES DE FAMILIA HOGAR INANTIL ACOMUNAL ZONA</v>
          </cell>
        </row>
        <row r="823">
          <cell r="A823">
            <v>890207407</v>
          </cell>
          <cell r="B823" t="str">
            <v>ASOCIACIÓN DE PADRES DE FAMILIA DEL HOGAR INFANTIL BAMBI</v>
          </cell>
        </row>
        <row r="824">
          <cell r="A824">
            <v>890207418</v>
          </cell>
          <cell r="B824" t="str">
            <v>ASOCIACIÓN DE PADRES DE FAMILIA DEL HOGAR INFANTILDINO</v>
          </cell>
        </row>
        <row r="825">
          <cell r="A825">
            <v>890207419</v>
          </cell>
          <cell r="B825" t="str">
            <v>ASOCIACIÓN DE PADRES DE FAMILIA DEL HOGAR INFANTIL LA ALEGRIA DE VIVIR</v>
          </cell>
        </row>
        <row r="826">
          <cell r="A826">
            <v>890207421</v>
          </cell>
          <cell r="B826" t="str">
            <v>ASOCIACIÓN DE PADRES DE FAMILIA DEL HOGAR INFANTIL PIOLIN</v>
          </cell>
        </row>
        <row r="827">
          <cell r="A827">
            <v>890207427</v>
          </cell>
          <cell r="B827" t="str">
            <v xml:space="preserve">ASOCIACIÓN DE PADRES DE FAMILIA DEL HOGAR INFANTIL PICARDIAS </v>
          </cell>
        </row>
        <row r="828">
          <cell r="A828">
            <v>890208030</v>
          </cell>
          <cell r="B828" t="str">
            <v>ASOCIACIÓN DE PADRES DE FAMILIA DEL HOGAR INFANTIL JARDINCITO ALEGRE</v>
          </cell>
        </row>
        <row r="829">
          <cell r="A829">
            <v>890208122</v>
          </cell>
          <cell r="B829" t="str">
            <v>ASOCIACIÓN DE PADRES DE FAMILIA HOGAR INFANTIL EL TRENCITO</v>
          </cell>
        </row>
        <row r="830">
          <cell r="A830">
            <v>890212037</v>
          </cell>
          <cell r="B830" t="str">
            <v>ASOCIACIÓN DE PADRES DE FAMILIA HOGAR INFANTIL DUMBO</v>
          </cell>
        </row>
        <row r="831">
          <cell r="A831">
            <v>890212101</v>
          </cell>
          <cell r="B831" t="str">
            <v>ASOCIACIÓN DE PADRES DE FAMILIA DEL HOGAR INFANTIL EL BOSQUECILLO</v>
          </cell>
        </row>
        <row r="832">
          <cell r="A832">
            <v>890270163</v>
          </cell>
          <cell r="B832" t="str">
            <v>CENTRO COMUNITARIO PARA LA INFANCIA LAS GRANJAS</v>
          </cell>
        </row>
        <row r="833">
          <cell r="A833">
            <v>890270537</v>
          </cell>
          <cell r="B833" t="str">
            <v>ASOCIACIÓN DE PADRES DE FAMILIA DEL HOGAR INFANTIL BAMBAM DEL MUNICIPIO DE BARRANCABERMEJA</v>
          </cell>
        </row>
        <row r="834">
          <cell r="A834">
            <v>890303208</v>
          </cell>
          <cell r="B834" t="str">
            <v>CAJA DE COMPENSACIÓN FAMILIAR DEL VALLE DEL CAUCA COMFAMILIAR ANDI COMFANDI</v>
          </cell>
        </row>
        <row r="835">
          <cell r="A835">
            <v>890305430</v>
          </cell>
          <cell r="B835" t="str">
            <v>HOGAR INFANTIL BARRIO LLERAS CAMARGO</v>
          </cell>
        </row>
        <row r="836">
          <cell r="A836">
            <v>890309181</v>
          </cell>
          <cell r="B836" t="str">
            <v>CLUB ACTIVO INTERNACIONAL DE CALI</v>
          </cell>
        </row>
        <row r="837">
          <cell r="A837">
            <v>890310815</v>
          </cell>
          <cell r="B837" t="str">
            <v>HOGAR INFANTIL JUGUETONES</v>
          </cell>
        </row>
        <row r="838">
          <cell r="A838">
            <v>890311443</v>
          </cell>
          <cell r="B838" t="str">
            <v>HOGAR INFANTIL CENTRO DE ATENCION INTEGRAL AL PREESCOLAR DEL CENTRO SAN VICENTE CASA SANTO DOMINGO</v>
          </cell>
        </row>
        <row r="839">
          <cell r="A839">
            <v>890311953</v>
          </cell>
          <cell r="B839" t="str">
            <v>HOGAR INFANTIL VILLACOLOMBIA</v>
          </cell>
        </row>
        <row r="840">
          <cell r="A840">
            <v>890312284</v>
          </cell>
          <cell r="B840" t="str">
            <v>HOGAR INFANTIL EL AMPARO DE LOS NIÑOS</v>
          </cell>
        </row>
        <row r="841">
          <cell r="A841">
            <v>890312809</v>
          </cell>
          <cell r="B841" t="str">
            <v>HOGAR INFANTIL GERARDO VALENCIA CANO</v>
          </cell>
        </row>
        <row r="842">
          <cell r="A842">
            <v>890313099</v>
          </cell>
          <cell r="B842" t="str">
            <v>CENTRO COMUNITARIO INFANTIL DE DOCORDO</v>
          </cell>
        </row>
        <row r="843">
          <cell r="A843">
            <v>890313124</v>
          </cell>
          <cell r="B843" t="str">
            <v>HOGAR INFANTIL LA INDEPENDENCIA</v>
          </cell>
        </row>
        <row r="844">
          <cell r="A844">
            <v>890313136</v>
          </cell>
          <cell r="B844" t="str">
            <v>HOGAR INFANTIL TEOFILO R. POTES</v>
          </cell>
        </row>
        <row r="845">
          <cell r="A845">
            <v>890313844</v>
          </cell>
          <cell r="B845" t="str">
            <v>HOGAR INFANTIL LOS DELFINES</v>
          </cell>
        </row>
        <row r="846">
          <cell r="A846">
            <v>890317980</v>
          </cell>
          <cell r="B846" t="str">
            <v>FUNDACION LOS CALEÑITOS GLADYS CANDELO</v>
          </cell>
        </row>
        <row r="847">
          <cell r="A847">
            <v>890318034</v>
          </cell>
          <cell r="B847" t="str">
            <v>HOGAR INFANTIL RIN RIN RENACUAJO</v>
          </cell>
        </row>
        <row r="848">
          <cell r="A848">
            <v>890403358</v>
          </cell>
          <cell r="B848" t="str">
            <v>ASOCIACIÓN DE PADRES DE FAMILIA DE NIÑOS Y NIÑAS USUARIOS DEL HOGAR INFANTIL COMUNITARIO LOS COCHES</v>
          </cell>
        </row>
        <row r="849">
          <cell r="A849">
            <v>890404361</v>
          </cell>
          <cell r="B849" t="str">
            <v>ASOCIACIÓN DE PADRES DE FAMILIA DE NIÑOS Y NIÑAS USUARIOS HOGAR INFANTIL COMUNITARIO LA ABEJITA</v>
          </cell>
        </row>
        <row r="850">
          <cell r="A850">
            <v>890480357</v>
          </cell>
          <cell r="B850" t="str">
            <v>ASOCIACIÓN SAN LUCAS DE CARTAGENA</v>
          </cell>
        </row>
        <row r="851">
          <cell r="A851">
            <v>890480446</v>
          </cell>
          <cell r="B851" t="str">
            <v>ASOCIACIÓN DE PADRES DE FAMILIA DE NIÑOS Y NIÑAS USUARIOS HOGAR INFANTIL COMUNITARIO ESPAÑA</v>
          </cell>
        </row>
        <row r="852">
          <cell r="A852">
            <v>890480496</v>
          </cell>
          <cell r="B852" t="str">
            <v>ASOCIACIÓN DE PADRES DE FAMILIA DE NIÑOS Y NIÑAS USUARIOS DEL HOGAR INFANTIL COMUNITARIO DANIEL LEMAITRE</v>
          </cell>
        </row>
        <row r="853">
          <cell r="A853">
            <v>890480594</v>
          </cell>
          <cell r="B853" t="str">
            <v>ASOCIACIÓN DE PADRES DE FAMILIA DE NIÑOS Y NIÑAS USUARIOS DEL HOGAR INFANTIL COMUNITARIO BOSTON</v>
          </cell>
        </row>
        <row r="854">
          <cell r="A854">
            <v>890480631</v>
          </cell>
          <cell r="B854" t="str">
            <v>ASOCIACIÓN DE PADRES DE FAMILIA DE NIÑOS Y NIÑAS USUARIOS DEL HOGAR INFANTIL COMUNITARIO LOS MANGOS</v>
          </cell>
        </row>
        <row r="855">
          <cell r="A855">
            <v>890480681</v>
          </cell>
          <cell r="B855" t="str">
            <v>ASOCIACIÓN DE PADRES DE FAMILIA DE NIÑOS Y NIÑAS USUARIOS DEL HOGAR INFANTIL COMUNITARIO EL FARO</v>
          </cell>
        </row>
        <row r="856">
          <cell r="A856">
            <v>890480698</v>
          </cell>
          <cell r="B856" t="str">
            <v>ASOCIACIÓN DE PADRES DE FAMILIA DE NIÑOS Y NIÑAS USUARIOS DEL HOGAR INFANTIL LOS CLARINES</v>
          </cell>
        </row>
        <row r="857">
          <cell r="A857">
            <v>890480706</v>
          </cell>
          <cell r="B857" t="str">
            <v>ASOCIACIÓN DE PADRES DE FAMILIA DE NIÑOS Y NIÑAS USUARIOS DEL HOGAR INFANTIL COMUNITARIO LOS NARANJOS</v>
          </cell>
        </row>
        <row r="858">
          <cell r="A858">
            <v>890480795</v>
          </cell>
          <cell r="B858" t="str">
            <v>ASOCIACIÓN DE PADRES DE FAMILIA DE NIÑOS Y NIÑAS USUARIOS DEL HOGAR INFANTIL COMUNITARIO MÍ PORVENIR</v>
          </cell>
        </row>
        <row r="859">
          <cell r="A859">
            <v>890480805</v>
          </cell>
          <cell r="B859" t="str">
            <v>ASOCIACIÓN DE PADRES DE FAMILIA DEL HOGAR INFANTIL COMUNITARIO DULCES SUEÑOS</v>
          </cell>
        </row>
        <row r="860">
          <cell r="A860">
            <v>890481070</v>
          </cell>
          <cell r="B860" t="str">
            <v>ASOCIACIÓN DE PADRES DE FAMILIA DE NIÑOS Y NIÑAS USUARIOS DEL HOGAR INFANTIL COMUNITARIO EL LABRADOR</v>
          </cell>
        </row>
        <row r="861">
          <cell r="A861">
            <v>890481163</v>
          </cell>
          <cell r="B861" t="str">
            <v>FUNDACION HOGAR JUVENIL</v>
          </cell>
        </row>
        <row r="862">
          <cell r="A862">
            <v>890481541</v>
          </cell>
          <cell r="B862" t="str">
            <v>ASOCIACIÓN DE PADRES DE FAMILIA DE NIÑOS Y NIÑAS USUARIOS DEL HOGAR INFANTIL COMUNITARIO LA CANDELARIA</v>
          </cell>
        </row>
        <row r="863">
          <cell r="A863">
            <v>890500516</v>
          </cell>
          <cell r="B863" t="str">
            <v>CAJA DE COMPENSACIÓN FAMILIAR DE NORTE DE SANTANDER COMFANORTE</v>
          </cell>
        </row>
        <row r="864">
          <cell r="A864">
            <v>890500675</v>
          </cell>
          <cell r="B864" t="str">
            <v>CAJA DE COMPENSACIÓN FAMILIAR DEL ORIENTE COLOMBIANO</v>
          </cell>
        </row>
        <row r="865">
          <cell r="A865">
            <v>890503389</v>
          </cell>
          <cell r="B865" t="str">
            <v>ASOCIACIÓN DE PADRES DE FAMILIA DEL HOGAR INFANTIL PILATUNAS</v>
          </cell>
        </row>
        <row r="866">
          <cell r="A866">
            <v>890503410</v>
          </cell>
          <cell r="B866" t="str">
            <v>ASOCIACIÓN DE PADRES DE FAMILIA HOGAR INFANTIL EL PORVENIR</v>
          </cell>
        </row>
        <row r="867">
          <cell r="A867">
            <v>890503729</v>
          </cell>
          <cell r="B867" t="str">
            <v>ASOCIACIÓN DE PADRES DE FAMILIA DEL HOGAR INFANTIL VECINAL MAFALDA</v>
          </cell>
        </row>
        <row r="868">
          <cell r="A868">
            <v>890503941</v>
          </cell>
          <cell r="B868" t="str">
            <v>ASOCIACIÓN DE PADRES DE FAMILIA DEL HOGAR INFANTIL GLOBITOS</v>
          </cell>
        </row>
        <row r="869">
          <cell r="A869">
            <v>890504115</v>
          </cell>
          <cell r="B869" t="str">
            <v>ASOCIACIÓN DE PADRES DE FAMILIA HOGAR INFANTIL BLANCA NIEVES</v>
          </cell>
        </row>
        <row r="870">
          <cell r="A870">
            <v>890504133</v>
          </cell>
          <cell r="B870" t="str">
            <v>ASOCIACIÓN DE PADRES DE FAMILIA HOGAR INFANTIL CAPERUCITA</v>
          </cell>
        </row>
        <row r="871">
          <cell r="A871">
            <v>890504602</v>
          </cell>
          <cell r="B871" t="str">
            <v>ASOCIACIÓN DE PADRES DE FAMILIA HOGAR INFANTIL EL MANANTIAL</v>
          </cell>
        </row>
        <row r="872">
          <cell r="A872">
            <v>890505603</v>
          </cell>
          <cell r="B872" t="str">
            <v>HOGAR INFANTIL PINOCHO</v>
          </cell>
        </row>
        <row r="873">
          <cell r="A873">
            <v>890703453</v>
          </cell>
          <cell r="B873" t="str">
            <v>ASOCIACIÓN DE PADRES DE FAMILIA DEL HOGAR INFANTIL PULGARCITO DEL MUNICIPIO DEL ESPINAL DEPARTAMENTO DEL ESPINAL TOLIMA</v>
          </cell>
        </row>
        <row r="874">
          <cell r="A874">
            <v>890707086</v>
          </cell>
          <cell r="B874" t="str">
            <v>ASOCIACIÓN DE PADRES DE FAMILIA DEL HOGAR INFANTIL PICARDIAS DEL MUNICIPIO DE IBAGUE DEPARTAMENTO DEL TOLIMA</v>
          </cell>
        </row>
        <row r="875">
          <cell r="A875">
            <v>890800958</v>
          </cell>
          <cell r="B875" t="str">
            <v>JARDIN INFANTIL SANTA BERNARDITA</v>
          </cell>
        </row>
        <row r="876">
          <cell r="A876">
            <v>890803826</v>
          </cell>
          <cell r="B876" t="str">
            <v>HOGAR INFANTIL VILLAMARIA</v>
          </cell>
        </row>
        <row r="877">
          <cell r="A877">
            <v>890803911</v>
          </cell>
          <cell r="B877" t="str">
            <v>HOGAR INFANTIL LA TOSCANA</v>
          </cell>
        </row>
        <row r="878">
          <cell r="A878">
            <v>890804446</v>
          </cell>
          <cell r="B878" t="str">
            <v>HOGAR INFANTIL BELLAVISTA</v>
          </cell>
        </row>
        <row r="879">
          <cell r="A879">
            <v>890804590</v>
          </cell>
          <cell r="B879" t="str">
            <v>HOGAR INFANTIL LAS PALOMAS</v>
          </cell>
        </row>
        <row r="880">
          <cell r="A880">
            <v>890804597</v>
          </cell>
          <cell r="B880" t="str">
            <v>HOGAR INFANTIL PULGARCITO</v>
          </cell>
        </row>
        <row r="881">
          <cell r="A881">
            <v>890804780</v>
          </cell>
          <cell r="B881" t="str">
            <v>HOGAR INFANTIL MARTINITA ANGEL</v>
          </cell>
        </row>
        <row r="882">
          <cell r="A882">
            <v>890805578</v>
          </cell>
          <cell r="B882" t="str">
            <v xml:space="preserve">HOGAR INFANTIL LOS OSITOS </v>
          </cell>
        </row>
        <row r="883">
          <cell r="A883">
            <v>890805987</v>
          </cell>
          <cell r="B883" t="str">
            <v>HOGAR INFANTIL FLORIDA BLANCA</v>
          </cell>
        </row>
        <row r="884">
          <cell r="A884">
            <v>890806201</v>
          </cell>
          <cell r="B884" t="str">
            <v>HOGAR INFANTIL MICHIN</v>
          </cell>
        </row>
        <row r="885">
          <cell r="A885">
            <v>890807134</v>
          </cell>
          <cell r="B885" t="str">
            <v>HOGAR INFANTIL VERSALLES</v>
          </cell>
        </row>
        <row r="886">
          <cell r="A886">
            <v>890807284</v>
          </cell>
          <cell r="B886" t="str">
            <v>FUNDACIÓN FESCO</v>
          </cell>
        </row>
        <row r="887">
          <cell r="A887">
            <v>890905179</v>
          </cell>
          <cell r="B887" t="str">
            <v>FUNDACIÓN DE ATENCIÓN A LA NIÑEZ FAN</v>
          </cell>
        </row>
        <row r="888">
          <cell r="A888">
            <v>890906439</v>
          </cell>
          <cell r="B888" t="str">
            <v>CORPORACIÓN CONGREGACIÓN HERMANAS DE LA PROVIDENCIA SOCIAL CRISTIANA</v>
          </cell>
        </row>
        <row r="889">
          <cell r="A889">
            <v>890980942</v>
          </cell>
          <cell r="B889" t="str">
            <v>COMITE PRIVADO DE ASISTENCIA A LA NIÑEZ PAN</v>
          </cell>
        </row>
        <row r="890">
          <cell r="A890">
            <v>890984180</v>
          </cell>
          <cell r="B890" t="str">
            <v>ASOCIACIÓN DE PADRES USUARIOS DEL HOGAR INFANTIL LA ALEGRIA</v>
          </cell>
        </row>
        <row r="891">
          <cell r="A891">
            <v>890984465</v>
          </cell>
          <cell r="B891" t="str">
            <v>ASOCIACIÓN DE PADRES DE FAMILIA Y NIÑOS Y NIÑAS USUARIOS DEL HOGAR INFANTIL LA ESPERANZA.</v>
          </cell>
        </row>
        <row r="892">
          <cell r="A892">
            <v>890984938</v>
          </cell>
          <cell r="B892" t="str">
            <v>PRESENCIA COLOMBO SUIZA</v>
          </cell>
        </row>
        <row r="893">
          <cell r="A893">
            <v>890985105</v>
          </cell>
          <cell r="B893" t="str">
            <v>ASOCIACIÓN DE PADRES Y VECINOS DEL HOGAR INFANTIL EL TURPIAL</v>
          </cell>
        </row>
        <row r="894">
          <cell r="A894">
            <v>890985277</v>
          </cell>
          <cell r="B894" t="str">
            <v>FUNDACIÓN BIENESTAR DEL NIÑO</v>
          </cell>
        </row>
        <row r="895">
          <cell r="A895">
            <v>890985417</v>
          </cell>
          <cell r="B895" t="str">
            <v>FUNDACION UNIVERSITARIA AUTONOMA DE LAS AMERICAS</v>
          </cell>
        </row>
        <row r="896">
          <cell r="A896">
            <v>891001744</v>
          </cell>
          <cell r="B896" t="str">
            <v>ASOCIACIÓN DE PADRES DE FAMILIAS Y SOCIOS DEL CENTRO DE DESARROLLO INFANTIL CDI SAGRADO CORAZÓN</v>
          </cell>
        </row>
        <row r="897">
          <cell r="A897">
            <v>891101024</v>
          </cell>
          <cell r="B897" t="str">
            <v>CORPORACIÓN EL MINUTO DE DIOS DE GARZON</v>
          </cell>
        </row>
        <row r="898">
          <cell r="A898">
            <v>891102451</v>
          </cell>
          <cell r="B898" t="str">
            <v>ASOCIACIÓN DE PADRES DE FAMILIA</v>
          </cell>
        </row>
        <row r="899">
          <cell r="A899">
            <v>891102697</v>
          </cell>
          <cell r="B899" t="str">
            <v>ASOCIACIÓN DE PADRES DE FAMILIA Y VECINOS DEL BARRIO LAS BRISAS</v>
          </cell>
        </row>
        <row r="900">
          <cell r="A900">
            <v>891102741</v>
          </cell>
          <cell r="B900" t="str">
            <v>ASOCIACIÓN DE PADRES DE FAMILIA Y VECINOS DEL HOGAR INFANTIL LA ISLA DEL BARRIO OBRERO</v>
          </cell>
        </row>
        <row r="901">
          <cell r="A901">
            <v>891102753</v>
          </cell>
          <cell r="B901" t="str">
            <v>ASOCIACIÓN DE PADRES DE FAMILIA HOGAR INFANTIL BARAYA</v>
          </cell>
        </row>
        <row r="902">
          <cell r="A902">
            <v>891102776</v>
          </cell>
          <cell r="B902" t="str">
            <v xml:space="preserve">ASOCIACIÓN DE PADRES DE FAMILIA DEL HOGAR INFANTIL CAMPOALEGRE </v>
          </cell>
        </row>
        <row r="903">
          <cell r="A903">
            <v>891190047</v>
          </cell>
          <cell r="B903" t="str">
            <v>CAJA DE COMPENSACION FAMILIAR DEL CAQUETA COMFACA</v>
          </cell>
        </row>
        <row r="904">
          <cell r="A904">
            <v>891190197</v>
          </cell>
          <cell r="B904" t="str">
            <v>ASOCIACIÓN DE PADRES DE FAMILIA Y VECINOS DEL HOGAR INFANTIL DEL DONCELLO</v>
          </cell>
        </row>
        <row r="905">
          <cell r="A905">
            <v>891190202</v>
          </cell>
          <cell r="B905" t="str">
            <v>ASOCIACIÓN DE PADRES DE FAMILIA Y VECINOS DEL HOGAR INFANTIL SOLANO</v>
          </cell>
        </row>
        <row r="906">
          <cell r="A906">
            <v>891190223</v>
          </cell>
          <cell r="B906" t="str">
            <v>ASOCIACIÓN DE PADRES DE FAMILIA Y VECINOS HOGAR INFANTIL LA MONTAÑITA</v>
          </cell>
        </row>
        <row r="907">
          <cell r="A907">
            <v>891190237</v>
          </cell>
          <cell r="B907" t="str">
            <v>ASOCIACIÓN PADRES DE FAMILIA Y VECINOS DEL HOGAR INFANTIL LOS OLIVOS</v>
          </cell>
        </row>
        <row r="908">
          <cell r="A908">
            <v>891190396</v>
          </cell>
          <cell r="B908" t="str">
            <v>ASOCIACIÓN DE PADRES DE FAMILIA Y VECINOS DEL HOGAR INFANTIL VALPARAISO</v>
          </cell>
        </row>
        <row r="909">
          <cell r="A909">
            <v>891190419</v>
          </cell>
          <cell r="B909" t="str">
            <v>ASOCIACIÓN DE PADRES DE FAMILIA Y VECINOS DEL HOGAR INFANTIL CHIQUITINES</v>
          </cell>
        </row>
        <row r="910">
          <cell r="A910">
            <v>891190531</v>
          </cell>
          <cell r="B910" t="str">
            <v>ASOCIACIÓN DE PADRES DE FAMILIA Y VECINOS HOGAR INFANTIL CARTAGENA DELCHAIRA</v>
          </cell>
        </row>
        <row r="911">
          <cell r="A911">
            <v>891190538</v>
          </cell>
          <cell r="B911" t="str">
            <v>ASOCIACIÓN DE PADRES DE FAMILIA Y VECINOS HOGAR INFANTIL LUIS HUMBERTO FERRO</v>
          </cell>
        </row>
        <row r="912">
          <cell r="A912">
            <v>891200242</v>
          </cell>
          <cell r="B912" t="str">
            <v xml:space="preserve">FUNDACION DE PROMOCION INTEGRAL Y TRABAJO COMUNITARIO CORAZON DE MARIA </v>
          </cell>
        </row>
        <row r="913">
          <cell r="A913">
            <v>891200303</v>
          </cell>
          <cell r="B913" t="str">
            <v xml:space="preserve">HOGAR INFANTIL COMUNITARIO LA MILAGROSA </v>
          </cell>
        </row>
        <row r="914">
          <cell r="A914">
            <v>891301762</v>
          </cell>
          <cell r="B914" t="str">
            <v>HOGAR INFANTIL SAN PEDRO</v>
          </cell>
        </row>
        <row r="915">
          <cell r="A915">
            <v>891301893</v>
          </cell>
          <cell r="B915" t="str">
            <v>HOGAR INFANTIL MI PEQUEÑO MUNDO</v>
          </cell>
        </row>
        <row r="916">
          <cell r="A916">
            <v>891302041</v>
          </cell>
          <cell r="B916" t="str">
            <v>HOGAR INFANTIL BLANCA NIEVES</v>
          </cell>
        </row>
        <row r="917">
          <cell r="A917">
            <v>891303969</v>
          </cell>
          <cell r="B917" t="str">
            <v>HOGAR INFANTIL RAYITO DE SOL</v>
          </cell>
        </row>
        <row r="918">
          <cell r="A918">
            <v>891380035</v>
          </cell>
          <cell r="B918" t="str">
            <v>CONGREGACIÓN RELIGIOSA SIERVAS DE LA MADRE DE DIOS</v>
          </cell>
        </row>
        <row r="919">
          <cell r="A919">
            <v>891408986</v>
          </cell>
          <cell r="B919" t="str">
            <v>ASOCIACIÓN PADRES FAMILIA VECINOS HOGAR INFANTIL SANTA TERESITA</v>
          </cell>
        </row>
        <row r="920">
          <cell r="A920">
            <v>891409033</v>
          </cell>
          <cell r="B920" t="str">
            <v>ASOCIACIÓN DE PADRES DE FAMILIA Y VECINOS DEL HOGAR INFANTIL COMUNITARIO SANTUARIO</v>
          </cell>
        </row>
        <row r="921">
          <cell r="A921">
            <v>891409083</v>
          </cell>
          <cell r="B921" t="str">
            <v>ASOCIACIÓN DE PADRES DE FAMILIA Y VECINOS DEL HOGAR INFANTIL CAIP DOSQUEBRADAS</v>
          </cell>
        </row>
        <row r="922">
          <cell r="A922">
            <v>891409536</v>
          </cell>
          <cell r="B922" t="str">
            <v>CENTRO DE ATENCION INTEGRAL AL PREESCOLAR BARRIOS DEL NORTE</v>
          </cell>
        </row>
        <row r="923">
          <cell r="A923">
            <v>891410219</v>
          </cell>
          <cell r="B923" t="str">
            <v>ASOCIACIÓN DE PADRES DE FAMILIA Y VECINOS DEL HOGAR INFANTIL CAIP ARAUCARIAS</v>
          </cell>
        </row>
        <row r="924">
          <cell r="A924">
            <v>891410252</v>
          </cell>
          <cell r="B924" t="str">
            <v>ASOCIACIÓN DE PADRES DE FLIA Y VECINOS DEL HOGAR INFANTIL COMUNITARIO LA VIRGINIA</v>
          </cell>
        </row>
        <row r="925">
          <cell r="A925">
            <v>891410343</v>
          </cell>
          <cell r="B925" t="str">
            <v>ASOCIACIÓN DE PADRES DE FAMILIA Y VECINOS DEL HOGAR INFANTIL COMUNITARIO GOLONDRINAS</v>
          </cell>
        </row>
        <row r="926">
          <cell r="A926">
            <v>891410597</v>
          </cell>
          <cell r="B926" t="str">
            <v>ASOCIACIÓN DE PADRES DE FAMILIA Y VECINOS DEL HOGAR INFANTIL COMUNITARIO OTUN</v>
          </cell>
        </row>
        <row r="927">
          <cell r="A927">
            <v>891410676</v>
          </cell>
          <cell r="B927" t="str">
            <v>ASOCIACIÓN DE PADRES DE FAMILIA Y VECINOS DE LA BADEA</v>
          </cell>
        </row>
        <row r="928">
          <cell r="A928">
            <v>891501296</v>
          </cell>
          <cell r="B928" t="str">
            <v>HOGAR INFANTIL FRANCISCO JOSE DE CALDAS</v>
          </cell>
        </row>
        <row r="929">
          <cell r="A929">
            <v>891501348</v>
          </cell>
          <cell r="B929" t="str">
            <v>HOGAR INFANTIL EL ESPEJUELO</v>
          </cell>
        </row>
        <row r="930">
          <cell r="A930">
            <v>891501469</v>
          </cell>
          <cell r="B930" t="str">
            <v>HOGAR INFANTIL CALOTO</v>
          </cell>
        </row>
        <row r="931">
          <cell r="A931">
            <v>891501579</v>
          </cell>
          <cell r="B931" t="str">
            <v>CORPORACION PARA EL DESARROLLO DEL CAUCA CORPOCAUCA</v>
          </cell>
        </row>
        <row r="932">
          <cell r="A932">
            <v>891501681</v>
          </cell>
          <cell r="B932" t="str">
            <v>HOGAR INFANTIL JUANITA PIENDAMO</v>
          </cell>
        </row>
        <row r="933">
          <cell r="A933">
            <v>891501773</v>
          </cell>
          <cell r="B933" t="str">
            <v>INSTITUCION HOGAR INFANTIL AMOR Y ALEGRIA</v>
          </cell>
        </row>
        <row r="934">
          <cell r="A934">
            <v>891501967</v>
          </cell>
          <cell r="B934" t="str">
            <v>HOGAR INFANTIL MIS AMIGUITOS</v>
          </cell>
        </row>
        <row r="935">
          <cell r="A935">
            <v>891502338</v>
          </cell>
          <cell r="B935" t="str">
            <v>HOGAR INFANTIL TIERRADENTRO</v>
          </cell>
        </row>
        <row r="936">
          <cell r="A936">
            <v>891502477</v>
          </cell>
          <cell r="B936" t="str">
            <v>HOGAR INFANTIL ALMAGUER</v>
          </cell>
        </row>
        <row r="937">
          <cell r="A937">
            <v>891680186</v>
          </cell>
          <cell r="B937" t="str">
            <v>DIOCESIS DE ISTMINA TADO</v>
          </cell>
        </row>
        <row r="938">
          <cell r="A938">
            <v>891680247</v>
          </cell>
          <cell r="B938" t="str">
            <v xml:space="preserve">ASOCIACIÓN DE PADRES DE FAMILIA Y VECINOS DEL CAIP CARMEN DE ATRATO CHOCO </v>
          </cell>
        </row>
        <row r="939">
          <cell r="A939">
            <v>891800738</v>
          </cell>
          <cell r="B939" t="str">
            <v>JUNTA DE BENEFICENCIA BAUDILIO ACERO</v>
          </cell>
        </row>
        <row r="940">
          <cell r="A940">
            <v>891801160</v>
          </cell>
          <cell r="B940" t="str">
            <v>ASOCIACIÓN DE PADRES DE FAMILIA, OTRAS MODALIDADES DE ATENCIÓN A LA PRIMERA INFANCIA DEL HOGAR INFANTIL PERSONITAS DEL BARRIO BO</v>
          </cell>
        </row>
        <row r="941">
          <cell r="A941">
            <v>891801181</v>
          </cell>
          <cell r="B941" t="str">
            <v>ASOCIACIÓN DE PADRES DE FAMILIA Y OTRAS MODALIDADES DE ATENCION A LA PRIMERA INFANCIA DEL HOGAR INFANTIL JOSE M AVELLANEDA DE G</v>
          </cell>
        </row>
        <row r="942">
          <cell r="A942">
            <v>891801322</v>
          </cell>
          <cell r="B942" t="str">
            <v>CLUB KIWANIS DE TUNJA</v>
          </cell>
        </row>
        <row r="943">
          <cell r="A943">
            <v>891801349</v>
          </cell>
          <cell r="B943" t="str">
            <v>ASOCIACIÓN DE FAMILIA Y VECINOS DEL HOGAR INFANTIL DE SAMACA</v>
          </cell>
        </row>
        <row r="944">
          <cell r="A944">
            <v>891801657</v>
          </cell>
          <cell r="B944" t="str">
            <v>ASOCIACIÓN DE PADRES DE FAMILIA Y VECINOS DEL HOGAR INFANTIL EL EDEN PAZ DE RIO</v>
          </cell>
        </row>
        <row r="945">
          <cell r="A945">
            <v>891901282</v>
          </cell>
          <cell r="B945" t="str">
            <v>CORPORACIÓN DIOCESANA PRO COMUNIDAD CRISTIANA</v>
          </cell>
        </row>
        <row r="946">
          <cell r="A946">
            <v>891901646</v>
          </cell>
          <cell r="B946" t="str">
            <v>HOGAR INFANTIL SAN JOSE</v>
          </cell>
        </row>
        <row r="947">
          <cell r="A947">
            <v>891901676</v>
          </cell>
          <cell r="B947" t="str">
            <v>CENTRO COMUNITARIO PARA LA INFANCIA TOMAS URIBE URIBE</v>
          </cell>
        </row>
        <row r="948">
          <cell r="A948">
            <v>891901768</v>
          </cell>
          <cell r="B948" t="str">
            <v>HOGAR INFANTIL LIBARDO MADRID VALDERRAMA</v>
          </cell>
        </row>
        <row r="949">
          <cell r="A949">
            <v>891901827</v>
          </cell>
          <cell r="B949" t="str">
            <v>HOGAR INFANTIL ALEGRIA INFANTIL</v>
          </cell>
        </row>
        <row r="950">
          <cell r="A950">
            <v>891902169</v>
          </cell>
          <cell r="B950" t="str">
            <v>HOGAR INFANTIL EL JARDÍN</v>
          </cell>
        </row>
        <row r="951">
          <cell r="A951">
            <v>891902321</v>
          </cell>
          <cell r="B951" t="str">
            <v>HOGAR INFANTIL SONRISITAS LA MARINA</v>
          </cell>
        </row>
        <row r="952">
          <cell r="A952">
            <v>891903095</v>
          </cell>
          <cell r="B952" t="str">
            <v>HOGAR INFANTIL MI PEQUEÑO TALLER</v>
          </cell>
        </row>
        <row r="953">
          <cell r="A953">
            <v>892099229</v>
          </cell>
          <cell r="B953" t="str">
            <v>ASOCIACIÓN DE PADRES DE FAMILIA DEL HOGAR INFANTIL DE CUMARAL</v>
          </cell>
        </row>
        <row r="954">
          <cell r="A954">
            <v>892099374</v>
          </cell>
          <cell r="B954" t="str">
            <v>ASOCIACIÓN DE PADRES Y VECINOS DEL HOGAR INFANTIL RAFAEL POMBO</v>
          </cell>
        </row>
        <row r="955">
          <cell r="A955">
            <v>892115282</v>
          </cell>
          <cell r="B955" t="str">
            <v>ORGANIZACION INDIGENA DE LA GUAJIRA YANAMA</v>
          </cell>
        </row>
        <row r="956">
          <cell r="A956">
            <v>892301084</v>
          </cell>
          <cell r="B956" t="str">
            <v>ASOCIACIÓN DE PADRES DE FAMILIA DE FAMILIA DEL HOGAR INFANTIL LOS CLAVELITOS</v>
          </cell>
        </row>
        <row r="957">
          <cell r="A957">
            <v>892301096</v>
          </cell>
          <cell r="B957" t="str">
            <v>ASOCIACIÓN DE PADRES HOGAR INFANTIL PAILITAS</v>
          </cell>
        </row>
        <row r="958">
          <cell r="A958">
            <v>892301269</v>
          </cell>
          <cell r="B958" t="str">
            <v>ASOCIACIÓN DE PADRES DE FAMILIA DEL HOGAR INFANTIL LAS DALIAS</v>
          </cell>
        </row>
        <row r="959">
          <cell r="A959">
            <v>892301275</v>
          </cell>
          <cell r="B959" t="str">
            <v>ASOCIACIÓN DE PADRES DE FAMILIA DEL HOGAR INFANTIL BECERRIL</v>
          </cell>
        </row>
        <row r="960">
          <cell r="A960">
            <v>892301280</v>
          </cell>
          <cell r="B960" t="str">
            <v>ASOCIACIÓN DE PADRES DE FAMILIA DEL HOGAR INFANTIL GUTAPURI</v>
          </cell>
        </row>
        <row r="961">
          <cell r="A961">
            <v>892301359</v>
          </cell>
          <cell r="B961" t="str">
            <v>ASOCIACIÓN DE PADRES Y VECINOS DEL HOGAR INFANTIL VECINAL LA ORQUIDEA</v>
          </cell>
        </row>
        <row r="962">
          <cell r="A962">
            <v>892301365</v>
          </cell>
          <cell r="B962" t="str">
            <v>ASOCIACIÓN DE PADRES DE FAMILIA DEL HOGAR INFANTIL LA JAGUA DE IBIRICO</v>
          </cell>
        </row>
        <row r="963">
          <cell r="A963">
            <v>892301377</v>
          </cell>
          <cell r="B963" t="str">
            <v>ASOCIACIÓN DE PADRES DE FAMILIA DEL HOGAR INFANTIL AGUACHICA</v>
          </cell>
        </row>
        <row r="964">
          <cell r="A964">
            <v>892301648</v>
          </cell>
          <cell r="B964" t="str">
            <v>ASOCIACIÓN DE PADRES DE FAMILIA DE HOGAR INFANTIL CODAZZI</v>
          </cell>
        </row>
        <row r="965">
          <cell r="A965">
            <v>892301653</v>
          </cell>
          <cell r="B965" t="str">
            <v>ASOCIACIÓN DE PADRES DE FAMILIA DEL HOGAR INFANTIL EL JAZMIN</v>
          </cell>
        </row>
        <row r="966">
          <cell r="A966">
            <v>892301846</v>
          </cell>
          <cell r="B966" t="str">
            <v>ASOCIACIÓN DE PADRES DE FAMILIA DEL HOGAR INFANTIL DOCE DE OCTUBRE</v>
          </cell>
        </row>
        <row r="967">
          <cell r="A967">
            <v>900001177</v>
          </cell>
          <cell r="B967" t="str">
            <v>SECRETARIADO ARQUIDIOCESANO DE PASTORAL SOCIAL CARITAS VILLAVICENCIO</v>
          </cell>
        </row>
        <row r="968">
          <cell r="A968">
            <v>900001991</v>
          </cell>
          <cell r="B968" t="str">
            <v>FUNDACIÓN ESPERANZA VIVA</v>
          </cell>
        </row>
        <row r="969">
          <cell r="A969">
            <v>900003553</v>
          </cell>
          <cell r="B969" t="str">
            <v>ASOCIACIÓN DE PADRES DE FAMILIA DE LOS HOGARES COMUNITARIOS DE BIENESTAR MULTIPLE PIENDAMONITOS</v>
          </cell>
        </row>
        <row r="970">
          <cell r="A970">
            <v>900003969</v>
          </cell>
          <cell r="B970" t="str">
            <v>FUNDACION AMIGOS POR COLOMBIA</v>
          </cell>
        </row>
        <row r="971">
          <cell r="A971">
            <v>900004857</v>
          </cell>
          <cell r="B971" t="str">
            <v>FUNDACION EDUCATIVA ANA CARMELA GOMEZ DE LOPEZ</v>
          </cell>
        </row>
        <row r="972">
          <cell r="A972">
            <v>900005392</v>
          </cell>
          <cell r="B972" t="str">
            <v>ASOCIACIÓN DE PADRES DE FAMILIA DE HOGARES DE BIENESTAR EL CARMEN DOS</v>
          </cell>
        </row>
        <row r="973">
          <cell r="A973">
            <v>900005515</v>
          </cell>
          <cell r="B973" t="str">
            <v>CORPORACION INSTITUTO PAULO FREIRE</v>
          </cell>
        </row>
        <row r="974">
          <cell r="A974">
            <v>900005961</v>
          </cell>
          <cell r="B974" t="str">
            <v>FUNDACION CASA HOGAR NUESTRO SUEÑOS</v>
          </cell>
        </row>
        <row r="975">
          <cell r="A975">
            <v>900009985</v>
          </cell>
          <cell r="B975" t="str">
            <v>FUNDACION DESPERTAR SOLIDARIO</v>
          </cell>
        </row>
        <row r="976">
          <cell r="A976">
            <v>900011782</v>
          </cell>
          <cell r="B976" t="str">
            <v>FUNDACION PARA EL DESARROLLO INTEGRAL SOSTENIBLE ENERGIA VITAL</v>
          </cell>
        </row>
        <row r="977">
          <cell r="A977">
            <v>900012676</v>
          </cell>
          <cell r="B977" t="str">
            <v>FUNDACION SEMBRANDO ESPERANZA</v>
          </cell>
        </row>
        <row r="978">
          <cell r="A978">
            <v>900014331</v>
          </cell>
          <cell r="B978" t="str">
            <v>CORPORACIÓN COLEGIO TRIGAL DEL NORTE</v>
          </cell>
        </row>
        <row r="979">
          <cell r="A979">
            <v>900017664</v>
          </cell>
          <cell r="B979" t="str">
            <v>ASOCIACIÓN DE PADRES DE FAMILIA DE VECINOS DEL HOGAR INFANTIL LA VORAGINE</v>
          </cell>
        </row>
        <row r="980">
          <cell r="A980">
            <v>900019702</v>
          </cell>
          <cell r="B980" t="str">
            <v>ASOCIACIÓN DE MUJERES SEMBRADORAS DE PAZ</v>
          </cell>
        </row>
        <row r="981">
          <cell r="A981">
            <v>900020330</v>
          </cell>
          <cell r="B981" t="str">
            <v>FUNDACION PARA EL DESARROLLO Y BIENESTAR SOCIAL FUNDEBIS</v>
          </cell>
        </row>
        <row r="982">
          <cell r="A982">
            <v>900021885</v>
          </cell>
          <cell r="B982" t="str">
            <v>ASOCIACIÓN DE MUJERES MADRES CABEZA DE FAMILIA DEL MUNICIPIO DE MITU VAUPES</v>
          </cell>
        </row>
        <row r="983">
          <cell r="A983">
            <v>900025033</v>
          </cell>
          <cell r="B983" t="str">
            <v>FUNDACION COLOMBIA ACTIVA</v>
          </cell>
        </row>
        <row r="984">
          <cell r="A984">
            <v>900030052</v>
          </cell>
          <cell r="B984" t="str">
            <v>FUNDACION COSTA SALUDABLE</v>
          </cell>
        </row>
        <row r="985">
          <cell r="A985">
            <v>900030227</v>
          </cell>
          <cell r="B985" t="str">
            <v>FUNDACIÓN NUEVOS HORIZONTES EL SOL</v>
          </cell>
        </row>
        <row r="986">
          <cell r="A986">
            <v>900031580</v>
          </cell>
          <cell r="B986" t="str">
            <v>FUNDACION BIENESTAR SOCIAL EN ACCION</v>
          </cell>
        </row>
        <row r="987">
          <cell r="A987">
            <v>900038013</v>
          </cell>
          <cell r="B987" t="str">
            <v>FUNDACIÓN SEMILLAS DEL SUR</v>
          </cell>
        </row>
        <row r="988">
          <cell r="A988">
            <v>900039320</v>
          </cell>
          <cell r="B988" t="str">
            <v>FUNDACIÓN EDUCATIVA NUEVA AMERICA</v>
          </cell>
        </row>
        <row r="989">
          <cell r="A989">
            <v>900039579</v>
          </cell>
          <cell r="B989" t="str">
            <v>FUNDACION PARA EL BIENESTAR DE LA COMUNIDAD PROYECTANDO AMOR</v>
          </cell>
        </row>
        <row r="990">
          <cell r="A990">
            <v>900043314</v>
          </cell>
          <cell r="B990" t="str">
            <v>FUNDACION PARA EL DESARROLLO SOCIAL INTEGRAL DE LA COMUNIDAD</v>
          </cell>
        </row>
        <row r="991">
          <cell r="A991">
            <v>900044471</v>
          </cell>
          <cell r="B991" t="str">
            <v>FUNDACION PARA EL DESARROLLO Y LA PROMOCION COMUNITARIA SIGLA FUNDEPRO</v>
          </cell>
        </row>
        <row r="992">
          <cell r="A992">
            <v>900045402</v>
          </cell>
          <cell r="B992" t="str">
            <v>FUNDACION ESPERANZA Y AMOR</v>
          </cell>
        </row>
        <row r="993">
          <cell r="A993">
            <v>900046419</v>
          </cell>
          <cell r="B993" t="str">
            <v>FUNDACION ROTARIA DE IPIALES</v>
          </cell>
        </row>
        <row r="994">
          <cell r="A994">
            <v>900047974</v>
          </cell>
          <cell r="B994" t="str">
            <v>CORPORACION ANIDAR</v>
          </cell>
        </row>
        <row r="995">
          <cell r="A995">
            <v>900051017</v>
          </cell>
          <cell r="B995" t="str">
            <v>FUNDACION PROYECTANDO FUTURO</v>
          </cell>
        </row>
        <row r="996">
          <cell r="A996">
            <v>900053483</v>
          </cell>
          <cell r="B996" t="str">
            <v>FUNDACION PARA EL DESARROLLO DE LA CALIDAD EDUCATIVA</v>
          </cell>
        </row>
        <row r="997">
          <cell r="A997">
            <v>900053829</v>
          </cell>
          <cell r="B997" t="str">
            <v>CORPORACION DE ASESORIAS PARA EL DESARROLLO Y FORTALECIMIENTO DE PROGRAMAS SOCIALES DE COLOMBIA CORPOASESORIAS</v>
          </cell>
        </row>
        <row r="998">
          <cell r="A998">
            <v>900058270</v>
          </cell>
          <cell r="B998" t="str">
            <v>COOPERATIVA DE MADRES COMUNITARIAS DEL VALLE DEL CAUCA</v>
          </cell>
        </row>
        <row r="999">
          <cell r="A999">
            <v>900058800</v>
          </cell>
          <cell r="B999" t="str">
            <v>CORPORACION PARA EL DESARROLLO SOCIAL</v>
          </cell>
        </row>
        <row r="1000">
          <cell r="A1000">
            <v>900060282</v>
          </cell>
          <cell r="B1000" t="str">
            <v xml:space="preserve"> ASOCIACIÓN DE CABILDOS INDÍGENAS EMBERA WOUNAAN, KATIO, CHAMI Y TULE DEL DEPARTAMENTO DEL CHOCO-OREWA</v>
          </cell>
        </row>
        <row r="1001">
          <cell r="A1001">
            <v>900064149</v>
          </cell>
          <cell r="B1001" t="str">
            <v>ASOCIACIÓN DE PADRES DE FAMILIA HOGAR INFANTIL GENITH LUQUE</v>
          </cell>
        </row>
        <row r="1002">
          <cell r="A1002">
            <v>900064353</v>
          </cell>
          <cell r="B1002" t="str">
            <v>CORPORACION PARA EL DESARROLLO COMUNITARIO DE SAN PEDRO</v>
          </cell>
        </row>
        <row r="1003">
          <cell r="A1003">
            <v>900065681</v>
          </cell>
          <cell r="B1003" t="str">
            <v>ASOCIACIÓN DE PADRES DE FAMILIA DEL HOGAR INFANTIL SAN PEDRO CLAVER DEL MUNICIPIO DE COYAIMA DEL DEPARTAMENTO DEL TOLIMA</v>
          </cell>
        </row>
        <row r="1004">
          <cell r="A1004">
            <v>900065944</v>
          </cell>
          <cell r="B1004" t="str">
            <v>ASOCIACIÓN DE PROFESIONALES DE COLOMBIA POR LA PAZ</v>
          </cell>
        </row>
        <row r="1005">
          <cell r="A1005">
            <v>900067446</v>
          </cell>
          <cell r="B1005" t="str">
            <v>CORPORACION SOCIAL PARA EL DESARROLLO</v>
          </cell>
        </row>
        <row r="1006">
          <cell r="A1006">
            <v>900070338</v>
          </cell>
          <cell r="B1006" t="str">
            <v>CORPORACIÓN COMUNITARIA NUTRIR</v>
          </cell>
        </row>
        <row r="1007">
          <cell r="A1007">
            <v>900071005</v>
          </cell>
          <cell r="B1007" t="str">
            <v>FUNDACION GIMNASIO MODERNO DEL CAUCA</v>
          </cell>
        </row>
        <row r="1008">
          <cell r="A1008">
            <v>900072094</v>
          </cell>
          <cell r="B1008" t="str">
            <v>FUNDACIÓN LOS FLAMINGOS</v>
          </cell>
        </row>
        <row r="1009">
          <cell r="A1009">
            <v>900074630</v>
          </cell>
          <cell r="B1009" t="str">
            <v>ASOCIACIÓN PARA EL MEJORAMIENTO Y DESARROLLO COMUNITARIO</v>
          </cell>
        </row>
        <row r="1010">
          <cell r="A1010">
            <v>900077259</v>
          </cell>
          <cell r="B1010" t="str">
            <v>FUNDACION ACEPTA EL CAMBIO PARA VIDA NUEVA</v>
          </cell>
        </row>
        <row r="1011">
          <cell r="A1011">
            <v>900077807</v>
          </cell>
          <cell r="B1011" t="str">
            <v>CORPORACIÓN FORJADORES DE AMOR</v>
          </cell>
        </row>
        <row r="1012">
          <cell r="A1012">
            <v>900079216</v>
          </cell>
          <cell r="B1012" t="str">
            <v>CORPORACION REGIONAL PARA LA SOLIDARIDAD SOCIAL LA EQUIDAD Y EL RESPETO</v>
          </cell>
        </row>
        <row r="1013">
          <cell r="A1013">
            <v>900084881</v>
          </cell>
          <cell r="B1013" t="str">
            <v>ASOCIACIÓN DE MADRES COMUNITARIAS ASOMAC</v>
          </cell>
        </row>
        <row r="1014">
          <cell r="A1014">
            <v>900086234</v>
          </cell>
          <cell r="B1014" t="str">
            <v>FUNDACION FUNDECODES FUNDACION ECONOMICA PARA EL DESARROLLO ECOLOGICO Y SOCIAL</v>
          </cell>
        </row>
        <row r="1015">
          <cell r="A1015">
            <v>900086428</v>
          </cell>
          <cell r="B1015" t="str">
            <v>ASOCIACIÓN PROGRESISTA COLOMBIANA DE DESARROLLO ASOPROCODES</v>
          </cell>
        </row>
        <row r="1016">
          <cell r="A1016">
            <v>900088061</v>
          </cell>
          <cell r="B1016" t="str">
            <v>ASOCIACIÓN MEGASALUD</v>
          </cell>
        </row>
        <row r="1017">
          <cell r="A1017">
            <v>900088285</v>
          </cell>
          <cell r="B1017" t="str">
            <v>FUNDACION SOCIAL SEMILLAS DE ESPERANZA</v>
          </cell>
        </row>
        <row r="1018">
          <cell r="A1018">
            <v>900089837</v>
          </cell>
          <cell r="B1018" t="str">
            <v>FUNDACION SOCIAL PARA LA PROTECCION DE LA FAMILIA Y EL APOYO A LA PRIMERA INFANCIA</v>
          </cell>
        </row>
        <row r="1019">
          <cell r="A1019">
            <v>900090966</v>
          </cell>
          <cell r="B1019" t="str">
            <v>FUNDACIÓN UNIDOS POR LA NIÑEZ</v>
          </cell>
        </row>
        <row r="1020">
          <cell r="A1020">
            <v>900090967</v>
          </cell>
          <cell r="B1020" t="str">
            <v>FUNDACION LUZ Y ESPERANZA</v>
          </cell>
        </row>
        <row r="1021">
          <cell r="A1021">
            <v>900091351</v>
          </cell>
          <cell r="B1021" t="str">
            <v>FUNDACION RENACER</v>
          </cell>
        </row>
        <row r="1022">
          <cell r="A1022">
            <v>900093454</v>
          </cell>
          <cell r="B1022" t="str">
            <v>FUNDACION PARA EL DESARROLLO AMBIENTAL Y COMUNITARIO COLOMBIANO</v>
          </cell>
        </row>
        <row r="1023">
          <cell r="A1023">
            <v>900093819</v>
          </cell>
          <cell r="B1023" t="str">
            <v>ASOCIACIÓN DE MADRES TRABAJADORAS</v>
          </cell>
        </row>
        <row r="1024">
          <cell r="A1024">
            <v>900093940</v>
          </cell>
          <cell r="B1024" t="str">
            <v>FUNDACIÓN INTEGRACIÓN SOCIAL AFROCOLOMBIANA</v>
          </cell>
        </row>
        <row r="1025">
          <cell r="A1025">
            <v>900094547</v>
          </cell>
          <cell r="B1025" t="str">
            <v>FUNDACION SEMBRANDO FUTURO</v>
          </cell>
        </row>
        <row r="1026">
          <cell r="A1026">
            <v>900099589</v>
          </cell>
          <cell r="B1026" t="str">
            <v>CORPORACION UNIDA PARA EL DESARROLLO INTEGRAL</v>
          </cell>
        </row>
        <row r="1027">
          <cell r="A1027">
            <v>900100850</v>
          </cell>
          <cell r="B1027" t="str">
            <v>CORPORACIÓN NUEVO DIA</v>
          </cell>
        </row>
        <row r="1028">
          <cell r="A1028">
            <v>900103852</v>
          </cell>
          <cell r="B1028" t="str">
            <v>FUNDACIÓN REALIZANDO SUEÑOS POR COLOMBIA</v>
          </cell>
        </row>
        <row r="1029">
          <cell r="A1029">
            <v>900106213</v>
          </cell>
          <cell r="B1029" t="str">
            <v>FUNDACIÓN PROGRESAR PARA UN MEJOR VIVIR</v>
          </cell>
        </row>
        <row r="1030">
          <cell r="A1030">
            <v>900106545</v>
          </cell>
          <cell r="B1030" t="str">
            <v>CORPORACION ECOLOGICA AMBIENTAL Y RECREATIVA FAUNA VIVA</v>
          </cell>
        </row>
        <row r="1031">
          <cell r="A1031">
            <v>900110771</v>
          </cell>
          <cell r="B1031" t="str">
            <v>ASOCIACIÓN PARA EL DESARROLLO ALIMENTARIO ASORECREO</v>
          </cell>
        </row>
        <row r="1032">
          <cell r="A1032">
            <v>900112919</v>
          </cell>
          <cell r="B1032" t="str">
            <v>FUNDACION EQUIDAD Y PROGRESO SOCIAL</v>
          </cell>
        </row>
        <row r="1033">
          <cell r="A1033">
            <v>900113724</v>
          </cell>
          <cell r="B1033" t="str">
            <v>FUNDACION REGIONAL UNIDOS POR UN TERRITORIO CON OPORTUNIDAD, PROGRESO SOCIAL Y PAZ</v>
          </cell>
        </row>
        <row r="1034">
          <cell r="A1034">
            <v>900114253</v>
          </cell>
          <cell r="B1034" t="str">
            <v>HORIZONTES FUNDACIÓN PARA EL AMOR Y LA SALUD</v>
          </cell>
        </row>
        <row r="1035">
          <cell r="A1035">
            <v>900114628</v>
          </cell>
          <cell r="B1035" t="str">
            <v>ONG CORPORACION INTERNACIONAL PARA EL DESARROLLO COMUNITARIO DE LA COSTA ATLANTICA</v>
          </cell>
        </row>
        <row r="1036">
          <cell r="A1036">
            <v>900118806</v>
          </cell>
          <cell r="B1036" t="str">
            <v>ASOCIACIÓN SUAÑOS DEL MAÑANA ASM</v>
          </cell>
        </row>
        <row r="1037">
          <cell r="A1037">
            <v>900119880</v>
          </cell>
          <cell r="B1037" t="str">
            <v>CORPORACIÓN MUNDO AZUL</v>
          </cell>
        </row>
        <row r="1038">
          <cell r="A1038">
            <v>900120913</v>
          </cell>
          <cell r="B1038" t="str">
            <v>FUNDACIÓN PARA BRINDAR UN MEJOR VIVIR (FUMVIR)</v>
          </cell>
        </row>
        <row r="1039">
          <cell r="A1039">
            <v>900121500</v>
          </cell>
          <cell r="B1039" t="str">
            <v>COOPERATIVA COOPUMNAR</v>
          </cell>
        </row>
        <row r="1040">
          <cell r="A1040">
            <v>900122819</v>
          </cell>
          <cell r="B1040" t="str">
            <v>FUNDACION ANAIJA TUIN WAKUAIPA</v>
          </cell>
        </row>
        <row r="1041">
          <cell r="A1041">
            <v>900123224</v>
          </cell>
          <cell r="B1041" t="str">
            <v>ASOCIACIÓN MUTUAL AVANZAR</v>
          </cell>
        </row>
        <row r="1042">
          <cell r="A1042">
            <v>900123576</v>
          </cell>
          <cell r="B1042" t="str">
            <v>FUNDACION ENTRETODOS</v>
          </cell>
        </row>
        <row r="1043">
          <cell r="A1043">
            <v>900124612</v>
          </cell>
          <cell r="B1043" t="str">
            <v>ASOCIACIÓN PERENNE</v>
          </cell>
        </row>
        <row r="1044">
          <cell r="A1044">
            <v>900124698</v>
          </cell>
          <cell r="B1044" t="str">
            <v>FUNDACIÓN AUTÓNOMA DE LA MOJANA</v>
          </cell>
        </row>
        <row r="1045">
          <cell r="A1045">
            <v>900125247</v>
          </cell>
          <cell r="B1045" t="str">
            <v>FUNDACIÓN PROTEGER DEL CHOCO</v>
          </cell>
        </row>
        <row r="1046">
          <cell r="A1046">
            <v>900126347</v>
          </cell>
          <cell r="B1046" t="str">
            <v>FUNDACION HACIA EL DESARROLLO SOCIAL FUNDES</v>
          </cell>
        </row>
        <row r="1047">
          <cell r="A1047">
            <v>900131995</v>
          </cell>
          <cell r="B1047" t="str">
            <v>FUNDACION VISIONANDO FUTURO</v>
          </cell>
        </row>
        <row r="1048">
          <cell r="A1048">
            <v>900133071</v>
          </cell>
          <cell r="B1048" t="str">
            <v>CORPORACION INTEGRAL DE INNOVACION SOCIAL INNOVAR</v>
          </cell>
        </row>
        <row r="1049">
          <cell r="A1049">
            <v>900135278</v>
          </cell>
          <cell r="B1049" t="str">
            <v>FUNDACION FRATERNIDAD</v>
          </cell>
        </row>
        <row r="1050">
          <cell r="A1050">
            <v>900135855</v>
          </cell>
          <cell r="B1050" t="str">
            <v>FUNDACION PROYECTO URBANIZACION LOS MANGOS</v>
          </cell>
        </row>
        <row r="1051">
          <cell r="A1051">
            <v>900136152</v>
          </cell>
          <cell r="B1051" t="str">
            <v>FUNDACION PROYECTO NUEVO</v>
          </cell>
        </row>
        <row r="1052">
          <cell r="A1052">
            <v>900136903</v>
          </cell>
          <cell r="B1052" t="str">
            <v>FUNDACION MIL SEMILLAS</v>
          </cell>
        </row>
        <row r="1053">
          <cell r="A1053">
            <v>900137517</v>
          </cell>
          <cell r="B1053" t="str">
            <v>FUNDACION SUPULA ANAIN WAYUU</v>
          </cell>
        </row>
        <row r="1054">
          <cell r="A1054">
            <v>900139836</v>
          </cell>
          <cell r="B1054" t="str">
            <v>CORPORACIÓN COMUNITARIA COCRECER</v>
          </cell>
        </row>
        <row r="1055">
          <cell r="A1055">
            <v>900140632</v>
          </cell>
          <cell r="B1055" t="str">
            <v>ASOCIACIÓN UNIDOS POR LA INFANCIA</v>
          </cell>
        </row>
        <row r="1056">
          <cell r="A1056">
            <v>900146016</v>
          </cell>
          <cell r="B1056" t="str">
            <v>ASOCIACIÓN AÑOS MARAVILLOSOS</v>
          </cell>
        </row>
        <row r="1057">
          <cell r="A1057">
            <v>900146151</v>
          </cell>
          <cell r="B1057" t="str">
            <v>ASOCIACIÓN DE MUJERES ETNICAS COLOMBIANAS</v>
          </cell>
        </row>
        <row r="1058">
          <cell r="A1058">
            <v>900149827</v>
          </cell>
          <cell r="B1058" t="str">
            <v>CORPORACIÓN ESPERANZA DE PAZ</v>
          </cell>
        </row>
        <row r="1059">
          <cell r="A1059">
            <v>900151573</v>
          </cell>
          <cell r="B1059" t="str">
            <v>FUNDACION SOCIAL PARA EL DESARROLLO DE LA SABANA</v>
          </cell>
        </row>
        <row r="1060">
          <cell r="A1060">
            <v>900151981</v>
          </cell>
          <cell r="B1060" t="str">
            <v>CORPORACION PARA EL DESARROLLO SOCIAL Y EL BIENESTAR FAMILIAR</v>
          </cell>
        </row>
        <row r="1061">
          <cell r="A1061">
            <v>900153698</v>
          </cell>
          <cell r="B1061" t="str">
            <v>CORPORACION ABRAHAN LINCOLN</v>
          </cell>
        </row>
        <row r="1062">
          <cell r="A1062">
            <v>900154765</v>
          </cell>
          <cell r="B1062" t="str">
            <v>FUNDACIÓN FAMILIA MUJER INFANCIA FUNAMI</v>
          </cell>
        </row>
        <row r="1063">
          <cell r="A1063">
            <v>900155293</v>
          </cell>
          <cell r="B1063" t="str">
            <v>CORPORACIÓN COMUNIQUÉMONOS</v>
          </cell>
        </row>
        <row r="1064">
          <cell r="A1064">
            <v>900174216</v>
          </cell>
          <cell r="B1064" t="str">
            <v>FUNDACION ASOCIACIÓN CREANDO FUTURO ASOCREF</v>
          </cell>
        </row>
        <row r="1065">
          <cell r="A1065">
            <v>900174776</v>
          </cell>
          <cell r="B1065" t="str">
            <v>ASOCIACIÓN PADRES HOGARES DE BIENESTAR RIOSUCIO NUMERO 2</v>
          </cell>
        </row>
        <row r="1066">
          <cell r="A1066">
            <v>900175580</v>
          </cell>
          <cell r="B1066" t="str">
            <v>FUNDACION FUTURO Y VALORES</v>
          </cell>
        </row>
        <row r="1067">
          <cell r="A1067">
            <v>900176049</v>
          </cell>
          <cell r="B1067" t="str">
            <v>FUNDACIÓN GRANITO DE ARENA</v>
          </cell>
        </row>
        <row r="1068">
          <cell r="A1068">
            <v>900180035</v>
          </cell>
          <cell r="B1068" t="str">
            <v>FUNDACIÓN WALE KERU</v>
          </cell>
        </row>
        <row r="1069">
          <cell r="A1069">
            <v>900182031</v>
          </cell>
          <cell r="B1069" t="str">
            <v>FUNDACION TALATAA</v>
          </cell>
        </row>
        <row r="1070">
          <cell r="A1070">
            <v>900184172</v>
          </cell>
          <cell r="B1070" t="str">
            <v>FUNDACION COMUNITARIA LOS NIÑOS SON FELICES</v>
          </cell>
        </row>
        <row r="1071">
          <cell r="A1071">
            <v>900184477</v>
          </cell>
          <cell r="B1071" t="str">
            <v>FUNDACION TODO POR COLOMBIA</v>
          </cell>
        </row>
        <row r="1072">
          <cell r="A1072">
            <v>900186195</v>
          </cell>
          <cell r="B1072" t="str">
            <v>FUNDACIÓN MUJERES PRO CASANARE</v>
          </cell>
        </row>
        <row r="1073">
          <cell r="A1073">
            <v>900187163</v>
          </cell>
          <cell r="B1073" t="str">
            <v>ASOCIACIÓN DE MADRES COMUNITARIAS Y PADRES USUARIOS DEL PROGRAMA HOGARES COMUNITARIOS DE LA ESTANCIA Y BARRIOS VECINOS</v>
          </cell>
        </row>
        <row r="1074">
          <cell r="A1074">
            <v>900187940</v>
          </cell>
          <cell r="B1074" t="str">
            <v>FUNDACION GRANITO DE MOSTAZA DE BOCACHICA</v>
          </cell>
        </row>
        <row r="1075">
          <cell r="A1075">
            <v>900189051</v>
          </cell>
          <cell r="B1075" t="str">
            <v>FUNDACION ALIANZA PARA EL BIEN SOCIAL</v>
          </cell>
        </row>
        <row r="1076">
          <cell r="A1076">
            <v>900191607</v>
          </cell>
          <cell r="B1076" t="str">
            <v>FUNDACIÓN PRONIÑOS DE HOY PARA HOMBRES DEL MAÑANA</v>
          </cell>
        </row>
        <row r="1077">
          <cell r="A1077">
            <v>900191617</v>
          </cell>
          <cell r="B1077" t="str">
            <v>FUNDACION PADRE DAMIAN</v>
          </cell>
        </row>
        <row r="1078">
          <cell r="A1078">
            <v>900191762</v>
          </cell>
          <cell r="B1078" t="str">
            <v>ASOCIACIÓN DE MADRES COMUNITARIAS DE BIENESTAR FAMILIAR RIO SUCIO N° 1</v>
          </cell>
        </row>
        <row r="1079">
          <cell r="A1079">
            <v>900192801</v>
          </cell>
          <cell r="B1079" t="str">
            <v>CORPORACIÓN HUELLAS DE AMOR PARA TU VIDA CORHUELLAS</v>
          </cell>
        </row>
        <row r="1080">
          <cell r="A1080">
            <v>900193793</v>
          </cell>
          <cell r="B1080" t="str">
            <v>FUNDACIÓN PARA EL DESARROLLO SOCIAL Y AMBIENTAL DE SUCRE</v>
          </cell>
        </row>
        <row r="1081">
          <cell r="A1081">
            <v>900194485</v>
          </cell>
          <cell r="B1081" t="str">
            <v>CORPORACION SERVIRED</v>
          </cell>
        </row>
        <row r="1082">
          <cell r="A1082">
            <v>900195414</v>
          </cell>
          <cell r="B1082" t="str">
            <v>ASOCIACIÓN DE PADRES DE FAMILIA DEL HOGAR INFANTIL COMUNITARIO RAYITO DE SOL</v>
          </cell>
        </row>
        <row r="1083">
          <cell r="A1083">
            <v>900197851</v>
          </cell>
          <cell r="B1083" t="str">
            <v>FUNDACION FUENTE DE VIDA</v>
          </cell>
        </row>
        <row r="1084">
          <cell r="A1084">
            <v>900199454</v>
          </cell>
          <cell r="B1084" t="str">
            <v>FUNDACION PARA EL DESARROLLO SOCIAL Y COMUNITARIO LA LUZ</v>
          </cell>
        </row>
        <row r="1085">
          <cell r="A1085">
            <v>900200181</v>
          </cell>
          <cell r="B1085" t="str">
            <v>FUNDACION BIOPSICOSOCIAL JRP</v>
          </cell>
        </row>
        <row r="1086">
          <cell r="A1086">
            <v>900202684</v>
          </cell>
          <cell r="B1086" t="str">
            <v>FUNDACION COLEGIO MIXTO LA ESPERANZA</v>
          </cell>
        </row>
        <row r="1087">
          <cell r="A1087">
            <v>900203742</v>
          </cell>
          <cell r="B1087" t="str">
            <v>FUNDACIÓN ARCOÍRIS DE AMOR</v>
          </cell>
        </row>
        <row r="1088">
          <cell r="A1088">
            <v>900204791</v>
          </cell>
          <cell r="B1088" t="str">
            <v>CORPORACION ABRAZAR</v>
          </cell>
        </row>
        <row r="1089">
          <cell r="A1089">
            <v>900206005</v>
          </cell>
          <cell r="B1089" t="str">
            <v>CORPORACIÓN MI TIERRA</v>
          </cell>
        </row>
        <row r="1090">
          <cell r="A1090">
            <v>900208443</v>
          </cell>
          <cell r="B1090" t="str">
            <v>FUNDACIÓN BIENESTAR</v>
          </cell>
        </row>
        <row r="1091">
          <cell r="A1091">
            <v>900208749</v>
          </cell>
          <cell r="B1091" t="str">
            <v>ASOCIACIÓN PADESO CONSTRUYENDO FUTURO</v>
          </cell>
        </row>
        <row r="1092">
          <cell r="A1092">
            <v>900210617</v>
          </cell>
          <cell r="B1092" t="str">
            <v>FUNDACIÓN AFECTO</v>
          </cell>
        </row>
        <row r="1093">
          <cell r="A1093">
            <v>900216057</v>
          </cell>
          <cell r="B1093" t="str">
            <v>FUNDACIÓN INNOVANDO VIDAS</v>
          </cell>
        </row>
        <row r="1094">
          <cell r="A1094">
            <v>900217392</v>
          </cell>
          <cell r="B1094" t="str">
            <v>FUNDACIÓN SAN JORGE EN ACCIÓN</v>
          </cell>
        </row>
        <row r="1095">
          <cell r="A1095">
            <v>900218804</v>
          </cell>
          <cell r="B1095" t="str">
            <v>FUNDACIÓN EDUCATIVA AUTÓNOMA DE COLOMBIA FUNEDAUCOL</v>
          </cell>
        </row>
        <row r="1096">
          <cell r="A1096">
            <v>900219225</v>
          </cell>
          <cell r="B1096" t="str">
            <v>FUNDACIÓN BETEL CASA DE DIOS</v>
          </cell>
        </row>
        <row r="1097">
          <cell r="A1097">
            <v>900221578</v>
          </cell>
          <cell r="B1097" t="str">
            <v>ASOCIACIÓN EDUCATIVA Y CULTURAL AÑOS MARAVILLOSOS</v>
          </cell>
        </row>
        <row r="1098">
          <cell r="A1098">
            <v>900222878</v>
          </cell>
          <cell r="B1098" t="str">
            <v>FUNDACION AGUA PARA TODOS</v>
          </cell>
        </row>
        <row r="1099">
          <cell r="A1099">
            <v>900223661</v>
          </cell>
          <cell r="B1099" t="str">
            <v xml:space="preserve">LICEO TÉCNICO SUPERIOR ADSCRITO A LA CORPORACIÓN UNIVERSITARIA AUTÓNOMA DEL CAUCA </v>
          </cell>
        </row>
        <row r="1100">
          <cell r="A1100">
            <v>900225567</v>
          </cell>
          <cell r="B1100" t="str">
            <v>FUNDACION SAN JUAN BOSCO</v>
          </cell>
        </row>
        <row r="1101">
          <cell r="A1101">
            <v>900230636</v>
          </cell>
          <cell r="B1101" t="str">
            <v>FUNDACION AFROCOLOMBIANA RAIZALES</v>
          </cell>
        </row>
        <row r="1102">
          <cell r="A1102">
            <v>900230819</v>
          </cell>
          <cell r="B1102" t="str">
            <v>COOPERATIVA MULTIACTIVA DE COMERCIALIZACION DE COLOMBIA PRECOOPVIVERES</v>
          </cell>
        </row>
        <row r="1103">
          <cell r="A1103">
            <v>900231743</v>
          </cell>
          <cell r="B1103" t="str">
            <v>FUNDACION CHOCO SOCIAL</v>
          </cell>
        </row>
        <row r="1104">
          <cell r="A1104">
            <v>900232128</v>
          </cell>
          <cell r="B1104" t="str">
            <v>FUNDACION PARA EL DESARROLLO SOCIAL DEL ROBLE Y LA COSTA ATLANTICA</v>
          </cell>
        </row>
        <row r="1105">
          <cell r="A1105">
            <v>900233090</v>
          </cell>
          <cell r="B1105" t="str">
            <v>FUNDACION FUTURO SOCIAL</v>
          </cell>
        </row>
        <row r="1106">
          <cell r="A1106">
            <v>900233914</v>
          </cell>
          <cell r="B1106" t="str">
            <v>FUNDACION VENGAN A MI Y DESCANSEN FUNVEAMYDES</v>
          </cell>
        </row>
        <row r="1107">
          <cell r="A1107">
            <v>900234324</v>
          </cell>
          <cell r="B1107" t="str">
            <v>ASOCIACIÓN DE JOVENES INDIGENAS WAYÚU</v>
          </cell>
        </row>
        <row r="1108">
          <cell r="A1108">
            <v>900237305</v>
          </cell>
          <cell r="B1108" t="str">
            <v>ASOCIACIÓN SEMBRADORES DE ESPERANZA</v>
          </cell>
        </row>
        <row r="1109">
          <cell r="A1109">
            <v>900237534</v>
          </cell>
          <cell r="B1109" t="str">
            <v>FUNDACIÓN JÓVENES TRABAJANDO POR EL BIENESTAR DEL DARIEN</v>
          </cell>
        </row>
        <row r="1110">
          <cell r="A1110">
            <v>900237637</v>
          </cell>
          <cell r="B1110" t="str">
            <v>CORPORACIÓN CERES</v>
          </cell>
        </row>
        <row r="1111">
          <cell r="A1111">
            <v>900239254</v>
          </cell>
          <cell r="B1111" t="str">
            <v>CORPORACIÓN PARA EL DESARROLLO INTEGRAL DE COLOMBIA</v>
          </cell>
        </row>
        <row r="1112">
          <cell r="A1112">
            <v>900240336</v>
          </cell>
          <cell r="B1112" t="str">
            <v>FUNDACION COMPARTIR</v>
          </cell>
        </row>
        <row r="1113">
          <cell r="A1113">
            <v>900242855</v>
          </cell>
          <cell r="B1113" t="str">
            <v>FUNDACION PROTEGER</v>
          </cell>
        </row>
        <row r="1114">
          <cell r="A1114">
            <v>900244374</v>
          </cell>
          <cell r="B1114" t="str">
            <v>ASOCIACIÓN ABRIENDO CAMINOS</v>
          </cell>
        </row>
        <row r="1115">
          <cell r="A1115">
            <v>900244596</v>
          </cell>
          <cell r="B1115" t="str">
            <v>FUNDACION SIN BARRERA</v>
          </cell>
        </row>
        <row r="1116">
          <cell r="A1116">
            <v>900245024</v>
          </cell>
          <cell r="B1116" t="str">
            <v>SER LUZ PARA TODAS LAS EDADES SERVIGER</v>
          </cell>
        </row>
        <row r="1117">
          <cell r="A1117">
            <v>900246255</v>
          </cell>
          <cell r="B1117" t="str">
            <v>FUNDACIÓN MAPATOR</v>
          </cell>
        </row>
        <row r="1118">
          <cell r="A1118">
            <v>900249058</v>
          </cell>
          <cell r="B1118" t="str">
            <v>FUNDACION SOCIAL DON BOSCO</v>
          </cell>
        </row>
        <row r="1119">
          <cell r="A1119">
            <v>900249105</v>
          </cell>
          <cell r="B1119" t="str">
            <v>CORPORACION CREO EN MI</v>
          </cell>
        </row>
        <row r="1120">
          <cell r="A1120">
            <v>900252699</v>
          </cell>
          <cell r="B1120" t="str">
            <v>FUNDACIÓN SERRANIA</v>
          </cell>
        </row>
        <row r="1121">
          <cell r="A1121">
            <v>900256562</v>
          </cell>
          <cell r="B1121" t="str">
            <v>COOPERATIVA MULTIACTIVA LA NUEVA ESPERANZA</v>
          </cell>
        </row>
        <row r="1122">
          <cell r="A1122">
            <v>900257212</v>
          </cell>
          <cell r="B1122" t="str">
            <v>ASOCIACIÓN DE PADRES DE FAMILIA DEL HOGAR MULTIPLE AMANECER TAMBEÑO</v>
          </cell>
        </row>
        <row r="1123">
          <cell r="A1123">
            <v>900259770</v>
          </cell>
          <cell r="B1123" t="str">
            <v>FUNDACION FLORECER DE LA SABANA</v>
          </cell>
        </row>
        <row r="1124">
          <cell r="A1124">
            <v>900259914</v>
          </cell>
          <cell r="B1124" t="str">
            <v>CENTRO DE INVESTIGACION ACADEMICA Y DESARROLLO TECNOLOGICO DEL OCCIDENTE COLOMBIANO JORGE ELIECER GAITAN CIADET</v>
          </cell>
        </row>
        <row r="1125">
          <cell r="A1125">
            <v>900260535</v>
          </cell>
          <cell r="B1125" t="str">
            <v>ASOCIACIÓN DE AUTORIDADES TRADICIONALES WAYUU ANATAS WAKUAIPA DE LA ALTA Y MEDIA GUAJIRA</v>
          </cell>
        </row>
        <row r="1126">
          <cell r="A1126">
            <v>900261131</v>
          </cell>
          <cell r="B1126" t="str">
            <v>ASOCIACIÓN DE PADRES DE HOGARES DE BIENESTAR TIERRA BUENA</v>
          </cell>
        </row>
        <row r="1127">
          <cell r="A1127">
            <v>900262379</v>
          </cell>
          <cell r="B1127" t="str">
            <v>ASOCIACIÓN DE PADRES DE FAMILIA HOGAR INFANTIL PATICOS DEL SARARE</v>
          </cell>
        </row>
        <row r="1128">
          <cell r="A1128">
            <v>900264229</v>
          </cell>
          <cell r="B1128" t="str">
            <v>CORPORACIÓN PARA EL ESTUDIO COMPRENSIÓN Y UTILIZACIÓN DE LA INTELIGENCIA CORPOINTELIGENCIA</v>
          </cell>
        </row>
        <row r="1129">
          <cell r="A1129">
            <v>900265071</v>
          </cell>
          <cell r="B1129" t="str">
            <v>FUNDACION IMIX</v>
          </cell>
        </row>
        <row r="1130">
          <cell r="A1130">
            <v>900266993</v>
          </cell>
          <cell r="B1130" t="str">
            <v>FUNDACION PORVENIR</v>
          </cell>
        </row>
        <row r="1131">
          <cell r="A1131">
            <v>900267143</v>
          </cell>
          <cell r="B1131" t="str">
            <v>FUNDACION CONSTRUYENDO TEJIDO SOCIAL</v>
          </cell>
        </row>
        <row r="1132">
          <cell r="A1132">
            <v>900267815</v>
          </cell>
          <cell r="B1132" t="str">
            <v>FUNDACIÓN PARA EL DESARROLLO SOSTENIBLE DE LA REGIÓN CARIBE</v>
          </cell>
        </row>
        <row r="1133">
          <cell r="A1133">
            <v>900269601</v>
          </cell>
          <cell r="B1133" t="str">
            <v>FUNDACIÓN LICEO DE LA SABANA</v>
          </cell>
        </row>
        <row r="1134">
          <cell r="A1134">
            <v>900272648</v>
          </cell>
          <cell r="B1134" t="str">
            <v>CORPORACION EDUCATIVA Y CULTURAL JESÚS AMIGO</v>
          </cell>
        </row>
        <row r="1135">
          <cell r="A1135">
            <v>900280428</v>
          </cell>
          <cell r="B1135" t="str">
            <v>FUNDACION EDUCATIVA JOSE ANTONIO PAEZ</v>
          </cell>
        </row>
        <row r="1136">
          <cell r="A1136">
            <v>900284481</v>
          </cell>
          <cell r="B1136" t="str">
            <v>FUNDACION SOCIAL CULTURAL INTEGRAL DEL CARIBE</v>
          </cell>
        </row>
        <row r="1137">
          <cell r="A1137">
            <v>900284514</v>
          </cell>
          <cell r="B1137" t="str">
            <v>FUNDACION PARA EL DESARROLLO SOCIAL, EDUCATIVO, CULTURAL,AMBIENTAL Y EN SALUD, SOL Y VIDA PARA COLOMBIA</v>
          </cell>
        </row>
        <row r="1138">
          <cell r="A1138">
            <v>900285397</v>
          </cell>
          <cell r="B1138" t="str">
            <v>FUNDACION FUNDANGEL</v>
          </cell>
        </row>
        <row r="1139">
          <cell r="A1139">
            <v>900285727</v>
          </cell>
          <cell r="B1139" t="str">
            <v>CORPORACION PARA EL DESARROLLO DE LAS CIENCIAS, LA INVESTIGACION E INNOVACION CODECIN</v>
          </cell>
        </row>
        <row r="1140">
          <cell r="A1140">
            <v>900293455</v>
          </cell>
          <cell r="B1140" t="str">
            <v>FUNDACION SOCIAL ESFUERZO PROPIO FUNESPRO</v>
          </cell>
        </row>
        <row r="1141">
          <cell r="A1141">
            <v>900299281</v>
          </cell>
          <cell r="B1141" t="str">
            <v>FUNDACION FUNSOCIAL FAMILIA Y TU</v>
          </cell>
        </row>
        <row r="1142">
          <cell r="A1142">
            <v>900301468</v>
          </cell>
          <cell r="B1142" t="str">
            <v>ASOCIACIÓN DE PADRES DE HOGARES DE BIENESTAR CONQUISTADORES DE SUEÑOS</v>
          </cell>
        </row>
        <row r="1143">
          <cell r="A1143">
            <v>900301477</v>
          </cell>
          <cell r="B1143" t="str">
            <v>FUNDACION HUMANITARIA CAMINO VERDES</v>
          </cell>
        </row>
        <row r="1144">
          <cell r="A1144">
            <v>900302441</v>
          </cell>
          <cell r="B1144" t="str">
            <v>ASOCIACIÓN DE PADRES DE FAMILIA DE NIÑOS Y NIÑAS USUARIOS DEL HOGAR INFANTIL COMUNITARIO LOS LUCEROS</v>
          </cell>
        </row>
        <row r="1145">
          <cell r="A1145">
            <v>900302447</v>
          </cell>
          <cell r="B1145" t="str">
            <v>ASOCIACIÓN DE PADRES DE NIÑOS Y NIÑAS USUARIOS DEL HOGAR INFANTIL COMUNITARIO LOMAS DEL ROSARIO</v>
          </cell>
        </row>
        <row r="1146">
          <cell r="A1146">
            <v>900302491</v>
          </cell>
          <cell r="B1146" t="str">
            <v>ASOCIACIÓN DE PADRES DE FAMILIA DE NIÑOS Y NIÑAS DEL HOGAR INFANTIL CENTRO COMUNITARIO PARA LA INFANCIA LO AMADOR</v>
          </cell>
        </row>
        <row r="1147">
          <cell r="A1147">
            <v>900303258</v>
          </cell>
          <cell r="B1147" t="str">
            <v>ASOCIACIÓN DE PADRES DE FAMILIA DE LOS HOGARES COMUNITARIOS BIENESTAR INTEGRAL DE LA PRIMERA INFANCIA</v>
          </cell>
        </row>
        <row r="1148">
          <cell r="A1148">
            <v>900304710</v>
          </cell>
          <cell r="B1148" t="str">
            <v>ASOCIACIÓN DE PADRES DE FAMILIA DE NIÑO Y NIÑAS USUARIOS DEL HOGAR INFANTIL COMUNITARIO DON BLAS</v>
          </cell>
        </row>
        <row r="1149">
          <cell r="A1149">
            <v>900305046</v>
          </cell>
          <cell r="B1149" t="str">
            <v>ASOCIACIÓN DE PADRES DE FAMILIA DE NIÑOS Y NIÑAS USUARIOS DEL HOGAR INFANTIL COMUNITARIO ILUSION DE YURBACO</v>
          </cell>
        </row>
        <row r="1150">
          <cell r="A1150">
            <v>900305127</v>
          </cell>
          <cell r="B1150" t="str">
            <v>FUNDACIÓN SOCIAL CONSTRUYENDO VIDAS</v>
          </cell>
        </row>
        <row r="1151">
          <cell r="A1151">
            <v>900305941</v>
          </cell>
          <cell r="B1151" t="str">
            <v>FUNDACIÓN PARA LA INVESTIGACIÓN Y EL DESARROLLO SOCIAL</v>
          </cell>
        </row>
        <row r="1152">
          <cell r="A1152">
            <v>900306474</v>
          </cell>
          <cell r="B1152" t="str">
            <v>FUNDACION RENACER DE COLOMBIA</v>
          </cell>
        </row>
        <row r="1153">
          <cell r="A1153">
            <v>900307989</v>
          </cell>
          <cell r="B1153" t="str">
            <v>FUNDACION NACIONAL EN SERVICIOS DE INVERSION SOCIAL</v>
          </cell>
        </row>
        <row r="1154">
          <cell r="A1154">
            <v>900310029</v>
          </cell>
          <cell r="B1154" t="str">
            <v>FUNDACIONCOMPARTIR PARAEL DESARROLLO INTEGRAL DE INFANCIA,NINEZ ADOLECENCIAY FAMILIA.FUNDACOMPARTIR</v>
          </cell>
        </row>
        <row r="1155">
          <cell r="A1155">
            <v>900318096</v>
          </cell>
          <cell r="B1155" t="str">
            <v>FUNDACION PARA LA COMUNICACION INTEGRAL Y EL CAMBIO SOCIAL</v>
          </cell>
        </row>
        <row r="1156">
          <cell r="A1156">
            <v>900321037</v>
          </cell>
          <cell r="B1156" t="str">
            <v>FUNDACION TEJIENDO FUTURO SOCIAL</v>
          </cell>
        </row>
        <row r="1157">
          <cell r="A1157">
            <v>900321475</v>
          </cell>
          <cell r="B1157" t="str">
            <v>CONSEJO REGIONAL INDIGENA DEL CHOCO</v>
          </cell>
        </row>
        <row r="1158">
          <cell r="A1158">
            <v>900321917</v>
          </cell>
          <cell r="B1158" t="str">
            <v>FUNDACION MAYOR PARA EL DESARROLLO SOCIAL ATANASIO GIRARDOT</v>
          </cell>
        </row>
        <row r="1159">
          <cell r="A1159">
            <v>900322099</v>
          </cell>
          <cell r="B1159" t="str">
            <v>ASOCIACIÓN MUJERES E INFANCIA ASOMIN</v>
          </cell>
        </row>
        <row r="1160">
          <cell r="A1160">
            <v>900325081</v>
          </cell>
          <cell r="B1160" t="str">
            <v>CORPORACIÓN COLOMBIA AVANZA</v>
          </cell>
        </row>
        <row r="1161">
          <cell r="A1161">
            <v>900326335</v>
          </cell>
          <cell r="B1161" t="str">
            <v>FUNDACION AMOR Y VIDA POR EL CHOCO</v>
          </cell>
        </row>
        <row r="1162">
          <cell r="A1162">
            <v>900332511</v>
          </cell>
          <cell r="B1162" t="str">
            <v>ASOCIACIÓN DE MUJERES TRABAJADORAS POR LA PRIMERA INFANCIA -AMTPi</v>
          </cell>
        </row>
        <row r="1163">
          <cell r="A1163">
            <v>900334295</v>
          </cell>
          <cell r="B1163" t="str">
            <v>CORPORACION SOCIO CULTURAL HUELLAS DE SABIDURIA</v>
          </cell>
        </row>
        <row r="1164">
          <cell r="A1164">
            <v>900340234</v>
          </cell>
          <cell r="B1164" t="str">
            <v>FUNDACIÓN SOLIDARIA CREER</v>
          </cell>
        </row>
        <row r="1165">
          <cell r="A1165">
            <v>900347025</v>
          </cell>
          <cell r="B1165" t="str">
            <v>FUNDACION PARA EL DESARROLLO COMUNITARIO DEL CARIBE</v>
          </cell>
        </row>
        <row r="1166">
          <cell r="A1166">
            <v>900353895</v>
          </cell>
          <cell r="B1166" t="str">
            <v>FUNDACION AMANECER CARIBE</v>
          </cell>
        </row>
        <row r="1167">
          <cell r="A1167">
            <v>900360782</v>
          </cell>
          <cell r="B1167" t="str">
            <v>FUNDACIÓN PARA EL MEJORAMIENTO INTEGRAL DE LA CALIDAD DE VIDA DE LOS COLOMBIANOS CRUZANDO FRONTERAS</v>
          </cell>
        </row>
        <row r="1168">
          <cell r="A1168">
            <v>900363161</v>
          </cell>
          <cell r="B1168" t="str">
            <v>FUNDACIÓN CONSUELO EN TU VIDA</v>
          </cell>
        </row>
        <row r="1169">
          <cell r="A1169">
            <v>900365433</v>
          </cell>
          <cell r="B1169" t="str">
            <v>CORPORACION COMUNIDAD DE VIDA</v>
          </cell>
        </row>
        <row r="1170">
          <cell r="A1170">
            <v>900365588</v>
          </cell>
          <cell r="B1170" t="str">
            <v>FUNDACION UN MUNDO SIN FRONTERAS</v>
          </cell>
        </row>
        <row r="1171">
          <cell r="A1171">
            <v>900368816</v>
          </cell>
          <cell r="B1171" t="str">
            <v>FUNDACIÓN CENTRO DE DESARROLLO INTENGRAL TEMPRANO EL CARACOLI</v>
          </cell>
        </row>
        <row r="1172">
          <cell r="A1172">
            <v>900369121</v>
          </cell>
          <cell r="B1172" t="str">
            <v>FUNDACION HUELLAS Y CIELO</v>
          </cell>
        </row>
        <row r="1173">
          <cell r="A1173">
            <v>900372095</v>
          </cell>
          <cell r="B1173" t="str">
            <v>FUNDACION FUSION CELESTIAL</v>
          </cell>
        </row>
        <row r="1174">
          <cell r="A1174">
            <v>900374573</v>
          </cell>
          <cell r="B1174" t="str">
            <v>FUNDACION TRANSGREDIR LA INDIFERENCIA</v>
          </cell>
        </row>
        <row r="1175">
          <cell r="A1175">
            <v>900380395</v>
          </cell>
          <cell r="B1175" t="str">
            <v>FUNDACION MI ALEGRE INFANCIA</v>
          </cell>
        </row>
        <row r="1176">
          <cell r="A1176">
            <v>900386603</v>
          </cell>
          <cell r="B1176" t="str">
            <v>COOPERATIVA MULTIACTIVA DE AGENTES EDUCATIVAS DE GIRON COOMULDAEG</v>
          </cell>
        </row>
        <row r="1177">
          <cell r="A1177">
            <v>900390203</v>
          </cell>
          <cell r="B1177" t="str">
            <v>ASOCIACIÓN DE PADRES USUARIOS DE HOGARES DE BIENESTAR VIVIENDO SOÑANDO Y JUGANDO</v>
          </cell>
        </row>
        <row r="1178">
          <cell r="A1178">
            <v>900391885</v>
          </cell>
          <cell r="B1178" t="str">
            <v>ASOCIACIÓN DE USUARIOS DEL PROGRAMA HOGARES COMUNITARIOS DE BIENESTAR RENACER COMUNA SEIS</v>
          </cell>
        </row>
        <row r="1179">
          <cell r="A1179">
            <v>900394860</v>
          </cell>
          <cell r="B1179" t="str">
            <v>FUNDACION DE SERVICIOS PARA EL PROGRESO ACTIVO Y LA EQUIDAD SOCIAL (SEPRAES)</v>
          </cell>
        </row>
        <row r="1180">
          <cell r="A1180">
            <v>900395907</v>
          </cell>
          <cell r="B1180" t="str">
            <v>FUNDACIÓN LA SANTÍSIMA TRINIDAD</v>
          </cell>
        </row>
        <row r="1181">
          <cell r="A1181">
            <v>900402579</v>
          </cell>
          <cell r="B1181" t="str">
            <v>FUNDACION MULTIACTIVA CONSTRUYENDO CAMINOS SOSTENIBLES DE PAZ PARA UN DESARROLLO EMPRESARIAL, SOCIAL Y COMUNITARIO</v>
          </cell>
        </row>
        <row r="1182">
          <cell r="A1182">
            <v>900404035</v>
          </cell>
          <cell r="B1182" t="str">
            <v>ASOCIACIÓN DE HOGARES COMUNITARIOS AGRUPADO MIS PRIMEROS SUEÑOS CORREGIMIENTO DE AYACUCHO MUNICIPIO DE LA GLORIA</v>
          </cell>
        </row>
        <row r="1183">
          <cell r="A1183">
            <v>900404141</v>
          </cell>
          <cell r="B1183" t="str">
            <v>ASOCIACIÓN DE HOGARES COMUNITARIOS AGRUPADO AMANECER INFANTIL DEL MUNICIPIO DE PELAYA</v>
          </cell>
        </row>
        <row r="1184">
          <cell r="A1184">
            <v>900405117</v>
          </cell>
          <cell r="B1184" t="str">
            <v>ASOCIACIÓN DE AUTORIDADES TRADICIONALES WAYUU APALANCHI</v>
          </cell>
        </row>
        <row r="1185">
          <cell r="A1185">
            <v>900406972</v>
          </cell>
          <cell r="B1185" t="str">
            <v>FUNDACION PUERTAS PARA EL DESARROLLO</v>
          </cell>
        </row>
        <row r="1186">
          <cell r="A1186">
            <v>900407911</v>
          </cell>
          <cell r="B1186" t="str">
            <v>CORPORACION NUTRICION SALUD Y BIENESTAR NSB DE COLOMBIA</v>
          </cell>
        </row>
        <row r="1187">
          <cell r="A1187">
            <v>900408031</v>
          </cell>
          <cell r="B1187" t="str">
            <v>FUNDACIÓN CAMINANDO HACIA UN FUTURO MEJOR FUNCAMINO</v>
          </cell>
        </row>
        <row r="1188">
          <cell r="A1188">
            <v>900411811</v>
          </cell>
          <cell r="B1188" t="str">
            <v>FUNDACION PROYECTO ALAS</v>
          </cell>
        </row>
        <row r="1189">
          <cell r="A1189">
            <v>900413418</v>
          </cell>
          <cell r="B1189" t="str">
            <v>FUNDACION JESUS DIVINO PROTECTOR</v>
          </cell>
        </row>
        <row r="1190">
          <cell r="A1190">
            <v>900414120</v>
          </cell>
          <cell r="B1190" t="str">
            <v>FUNDACIÓN SOCIAL Y CULTURAL AGROAMBIENTE</v>
          </cell>
        </row>
        <row r="1191">
          <cell r="A1191">
            <v>900419957</v>
          </cell>
          <cell r="B1191" t="str">
            <v>CORPORACION EDUCATIVA LA SABIDURIA</v>
          </cell>
        </row>
        <row r="1192">
          <cell r="A1192">
            <v>900422366</v>
          </cell>
          <cell r="B1192" t="str">
            <v>MUJERES GESTORAS COMUNITARIAS DE LOS MONTES DE MARIA MUGESCO</v>
          </cell>
        </row>
        <row r="1193">
          <cell r="A1193">
            <v>900425101</v>
          </cell>
          <cell r="B1193" t="str">
            <v>FUNDACION PARA EL DESARROLLO DE LAS FAMILIAS</v>
          </cell>
        </row>
        <row r="1194">
          <cell r="A1194">
            <v>900427921</v>
          </cell>
          <cell r="B1194" t="str">
            <v>CORPORACIÓN SOCIOECONOMICA MANOS AL DESARROLLO CORMADES</v>
          </cell>
        </row>
        <row r="1195">
          <cell r="A1195">
            <v>900439034</v>
          </cell>
          <cell r="B1195" t="str">
            <v>FUNDACIÓN LA GRACIA DE VIVIR</v>
          </cell>
        </row>
        <row r="1196">
          <cell r="A1196">
            <v>900448092</v>
          </cell>
          <cell r="B1196" t="str">
            <v>FUNDACION UNIDAD Y DESARROLLO SOCIAL</v>
          </cell>
        </row>
        <row r="1197">
          <cell r="A1197">
            <v>900453971</v>
          </cell>
          <cell r="B1197" t="str">
            <v>CORPORACION INTERNACIONAL PARA EL DESARROLLO SOCIAL Y EMPRESARIAL</v>
          </cell>
        </row>
        <row r="1198">
          <cell r="A1198">
            <v>900457831</v>
          </cell>
          <cell r="B1198" t="str">
            <v>CORPORACION PIEDRALIPE CORPOPIEDRALIPE</v>
          </cell>
        </row>
        <row r="1199">
          <cell r="A1199">
            <v>900458959</v>
          </cell>
          <cell r="B1199" t="str">
            <v>ASOCIACIÓN AGROECOLOGICA DEL TOLIMA AETOL</v>
          </cell>
        </row>
        <row r="1200">
          <cell r="A1200">
            <v>900463638</v>
          </cell>
          <cell r="B1200" t="str">
            <v>FUNDACIÓN POR EL TEJIDO SOCIAL DEL CARIBE</v>
          </cell>
        </row>
        <row r="1201">
          <cell r="A1201">
            <v>900468173</v>
          </cell>
          <cell r="B1201" t="str">
            <v>FUNDACIÓN EDUCATIVA Y SOCIAL</v>
          </cell>
        </row>
        <row r="1202">
          <cell r="A1202">
            <v>900469883</v>
          </cell>
          <cell r="B1202" t="str">
            <v>FUNDACION ARQUITECTONICA ESPERANZA AMBIENTAL FUNDARQUESAM</v>
          </cell>
        </row>
        <row r="1203">
          <cell r="A1203">
            <v>900473124</v>
          </cell>
          <cell r="B1203" t="str">
            <v>ASOCIACIÓN DE MADRES COMUNITARIAS Y PADRES USUARIOS ARCANGELES</v>
          </cell>
        </row>
        <row r="1204">
          <cell r="A1204">
            <v>900475907</v>
          </cell>
          <cell r="B1204" t="str">
            <v>FUNDACION UNION COLOMBO ESPAÑOLA</v>
          </cell>
        </row>
        <row r="1205">
          <cell r="A1205">
            <v>900479920</v>
          </cell>
          <cell r="B1205" t="str">
            <v xml:space="preserve">FUNDACIÓN AMOR POR MI PUEBLO </v>
          </cell>
        </row>
        <row r="1206">
          <cell r="A1206">
            <v>900480271</v>
          </cell>
          <cell r="B1206" t="str">
            <v>CORPORACION BAOBAD</v>
          </cell>
        </row>
        <row r="1207">
          <cell r="A1207">
            <v>900482496</v>
          </cell>
          <cell r="B1207" t="str">
            <v>PARROQUIA JESUS DE LA DIVINA MISERICORDIA</v>
          </cell>
        </row>
        <row r="1208">
          <cell r="A1208">
            <v>900483946</v>
          </cell>
          <cell r="B1208" t="str">
            <v>FUNDACION SANTA ENGRACIA</v>
          </cell>
        </row>
        <row r="1209">
          <cell r="A1209">
            <v>900485309</v>
          </cell>
          <cell r="B1209" t="str">
            <v>CORPORACION PARA LA PROSPERIDAD DE NUESTRA GENTE</v>
          </cell>
        </row>
        <row r="1210">
          <cell r="A1210">
            <v>900486473</v>
          </cell>
          <cell r="B1210" t="str">
            <v>FUNDACIÓN PARA EL DESARROLLO DEL CAPITAL HUMANO Y PROGRESO DE CIENAGA</v>
          </cell>
        </row>
        <row r="1211">
          <cell r="A1211">
            <v>900503160</v>
          </cell>
          <cell r="B1211" t="str">
            <v>FUNDACION DE DESARROLLO SOCIAL INTERGLOBAL</v>
          </cell>
        </row>
        <row r="1212">
          <cell r="A1212">
            <v>900503441</v>
          </cell>
          <cell r="B1212" t="str">
            <v>ASOCIACIÓN FREPAEN</v>
          </cell>
        </row>
        <row r="1213">
          <cell r="A1213">
            <v>900503919</v>
          </cell>
          <cell r="B1213" t="str">
            <v>ASOCIACIÓN MULTACTIVA Y DE DESARROLLO SOCIAL GIOVANNI CRISTINI CRISTINI</v>
          </cell>
        </row>
        <row r="1214">
          <cell r="A1214">
            <v>900503974</v>
          </cell>
          <cell r="B1214" t="str">
            <v>ASOCIACIÓN AGRO IMPULSO DEL CHOCO</v>
          </cell>
        </row>
        <row r="1215">
          <cell r="A1215">
            <v>900504806</v>
          </cell>
          <cell r="B1215" t="str">
            <v>ASOCIACIÓN CAMINOS DE PAZ Y PROSPERIDAD</v>
          </cell>
        </row>
        <row r="1216">
          <cell r="A1216">
            <v>900509527</v>
          </cell>
          <cell r="B1216" t="str">
            <v>ASOCIACIÓN CAMPO VERDE DEL CHOCO</v>
          </cell>
        </row>
        <row r="1217">
          <cell r="A1217">
            <v>900517757</v>
          </cell>
          <cell r="B1217" t="str">
            <v>CORPORACIÓN PARA EL DESARROLLO EMPRESARIAL Y SOCIAL DE COLOMBIA CODESCO</v>
          </cell>
        </row>
        <row r="1218">
          <cell r="A1218">
            <v>900527327</v>
          </cell>
          <cell r="B1218" t="str">
            <v>FUNDACIÓN ALCANZANDO NUESTROS SUEÑOS</v>
          </cell>
        </row>
        <row r="1219">
          <cell r="A1219">
            <v>900527749</v>
          </cell>
          <cell r="B1219" t="str">
            <v>ASOCIACIÓN DE AUTORIDADES TRADICIONALES INDIGENAS WAYUU KOUTTIRRASHI WUAYA DE MEDIA LUNA</v>
          </cell>
        </row>
        <row r="1220">
          <cell r="A1220">
            <v>900543567</v>
          </cell>
          <cell r="B1220" t="str">
            <v>CENTRO DE PENSAMIENTO, INVESTIGACION Y ESTUDIOS POR UN PACIFICO LIBRE</v>
          </cell>
        </row>
        <row r="1221">
          <cell r="A1221">
            <v>900545238</v>
          </cell>
          <cell r="B1221" t="str">
            <v>CORPORACION FORJAR PARA EL FUTURO</v>
          </cell>
        </row>
        <row r="1222">
          <cell r="A1222">
            <v>900546240</v>
          </cell>
          <cell r="B1222" t="str">
            <v>FUNDACIÓN KARIT IBITA</v>
          </cell>
        </row>
        <row r="1223">
          <cell r="A1223">
            <v>900550757</v>
          </cell>
          <cell r="B1223" t="str">
            <v>FUNDACION CAMINOS DEL FUTURO</v>
          </cell>
        </row>
        <row r="1224">
          <cell r="A1224">
            <v>900566827</v>
          </cell>
          <cell r="B1224" t="str">
            <v>FUNDACION SOCIAL, FAMILIA, MUJER, ADOLESCENCIA, INFANCIA CON AMOR</v>
          </cell>
        </row>
        <row r="1225">
          <cell r="A1225">
            <v>900567440</v>
          </cell>
          <cell r="B1225" t="str">
            <v>ASOCIACIÓN DE MADRES QUE VELAN POR LA NIÑEZ</v>
          </cell>
        </row>
        <row r="1226">
          <cell r="A1226">
            <v>900567989</v>
          </cell>
          <cell r="B1226" t="str">
            <v>GRUPO ASOCIATIVO AFECTO Y VIDA</v>
          </cell>
        </row>
        <row r="1227">
          <cell r="A1227">
            <v>900568567</v>
          </cell>
          <cell r="B1227" t="str">
            <v>ASOCIACIÓN DE PADRES DE FAMILIA Y MADRES COMUNITARIAS HORMIGUITAS VIAJERAS</v>
          </cell>
        </row>
        <row r="1228">
          <cell r="A1228">
            <v>900573093</v>
          </cell>
          <cell r="B1228" t="str">
            <v>FUNDACION AMBIENTAL PRO VIDA</v>
          </cell>
        </row>
        <row r="1229">
          <cell r="A1229">
            <v>900575552</v>
          </cell>
          <cell r="B1229" t="str">
            <v>ASOCIACIÓN DE AUTORIDADES TRADICIONALES INDIGENAS WAYUU WEINU&gt;UIN WAKUAIPA</v>
          </cell>
        </row>
        <row r="1230">
          <cell r="A1230">
            <v>900576662</v>
          </cell>
          <cell r="B1230" t="str">
            <v>FUNDACION COLEGIO LOS PEQUEÑOS PITUFOS</v>
          </cell>
        </row>
        <row r="1231">
          <cell r="A1231">
            <v>900586248</v>
          </cell>
          <cell r="B1231" t="str">
            <v>ASOCIACIÓN CONSEJO DE AUTORIDADES DEL PUEBLO WOUNNAN DE COLOMBIA</v>
          </cell>
        </row>
        <row r="1232">
          <cell r="A1232">
            <v>900588471</v>
          </cell>
          <cell r="B1232" t="str">
            <v>FUNDACION GESTORES DE EXITOS</v>
          </cell>
        </row>
        <row r="1233">
          <cell r="A1233">
            <v>900593622</v>
          </cell>
          <cell r="B1233" t="str">
            <v>FUNDACIÓN NIÑOS DE PAZ</v>
          </cell>
        </row>
        <row r="1234">
          <cell r="A1234">
            <v>900597666</v>
          </cell>
          <cell r="B1234" t="str">
            <v>CORPORACION EQUIDAD PAZ Y DESARROLLO SOCIAL</v>
          </cell>
        </row>
        <row r="1235">
          <cell r="A1235">
            <v>900610827</v>
          </cell>
          <cell r="B1235" t="str">
            <v>ORGANIZACION DE ASOCIACIÓNES INDIGENAS DEL CHOCO</v>
          </cell>
        </row>
        <row r="1236">
          <cell r="A1236">
            <v>900612066</v>
          </cell>
          <cell r="B1236" t="str">
            <v xml:space="preserve">ASOCIACIÓN DE PRODUCTORES DE LA REGION CARIBE </v>
          </cell>
        </row>
        <row r="1237">
          <cell r="A1237">
            <v>900621294</v>
          </cell>
          <cell r="B1237" t="str">
            <v>FUNDACION ESPECIALIZADA PARA LA INFANCIA, NIÑEZ, JUVENTUD Y FAMILIA</v>
          </cell>
        </row>
        <row r="1238">
          <cell r="A1238">
            <v>900621505</v>
          </cell>
          <cell r="B1238" t="str">
            <v>FUNDACIÓN ESPERANZA AMOR Y VIDA</v>
          </cell>
        </row>
        <row r="1239">
          <cell r="A1239">
            <v>900628842</v>
          </cell>
          <cell r="B1239" t="str">
            <v>FUNDACION FORMANDO LA NIÑEZ PARA DESARROLLAR ADULTOS</v>
          </cell>
        </row>
        <row r="1240">
          <cell r="A1240">
            <v>900629451</v>
          </cell>
          <cell r="B1240" t="str">
            <v>FUNDACION INTEGRAL PARA EL DESARROLLO J.S.G.</v>
          </cell>
        </row>
        <row r="1241">
          <cell r="A1241">
            <v>900631358</v>
          </cell>
          <cell r="B1241" t="str">
            <v>FUNDACIÓN PARA EL FOMENTO DE LA EDUCACIÓN EN EL CHOCO</v>
          </cell>
        </row>
        <row r="1242">
          <cell r="A1242">
            <v>900631920</v>
          </cell>
          <cell r="B1242" t="str">
            <v>FUNDACION TIEMPO FELIZ</v>
          </cell>
        </row>
        <row r="1243">
          <cell r="A1243">
            <v>900631966</v>
          </cell>
          <cell r="B1243" t="str">
            <v>FUNDACION DE PROFESIONALES ENFOCADOS A LA RECONSTRUCCION SOCIAL</v>
          </cell>
        </row>
        <row r="1244">
          <cell r="A1244">
            <v>900632920</v>
          </cell>
          <cell r="B1244" t="str">
            <v>FUNDACION MULTIACTIVA ROBINSON DE LA HOZ (FUNMUROBIN</v>
          </cell>
        </row>
        <row r="1245">
          <cell r="A1245">
            <v>900632928</v>
          </cell>
          <cell r="B1245" t="str">
            <v>FUNDACIÓN MULTIACTIVA SAN JUAN BOSCO</v>
          </cell>
        </row>
        <row r="1246">
          <cell r="A1246">
            <v>900633536</v>
          </cell>
          <cell r="B1246" t="str">
            <v>FUNDACION PARA EL DESARROLLO INTEGRAL CRISTO REY DE REYES</v>
          </cell>
        </row>
        <row r="1247">
          <cell r="A1247">
            <v>900637250</v>
          </cell>
          <cell r="B1247" t="str">
            <v>ASOCIACIÓN RAICES PACIFICAS DE NARIÑO</v>
          </cell>
        </row>
        <row r="1248">
          <cell r="A1248">
            <v>900638582</v>
          </cell>
          <cell r="B1248" t="str">
            <v>FUNDACIÓN POLIFACTICA LA INMACULADA</v>
          </cell>
        </row>
        <row r="1249">
          <cell r="A1249">
            <v>900640221</v>
          </cell>
          <cell r="B1249" t="str">
            <v>FUNDACIÓN SOCIAL RAFAEL GUERRA ARÉVALO</v>
          </cell>
        </row>
        <row r="1250">
          <cell r="A1250">
            <v>900642207</v>
          </cell>
          <cell r="B1250" t="str">
            <v>FUNDACION CONSTRUYENDO VIDAS PARA EL FUTURO SIGLA FUNCOVIF</v>
          </cell>
        </row>
        <row r="1251">
          <cell r="A1251">
            <v>900642214</v>
          </cell>
          <cell r="B1251" t="str">
            <v>FUNDACION MULTIACTIVA LAS MORAS</v>
          </cell>
        </row>
        <row r="1252">
          <cell r="A1252">
            <v>900645422</v>
          </cell>
          <cell r="B1252" t="str">
            <v>FUNDACIÓN JULIO VERNE</v>
          </cell>
        </row>
        <row r="1253">
          <cell r="A1253">
            <v>900647346</v>
          </cell>
          <cell r="B1253" t="str">
            <v>ASOCIACIÓN DE JOVENES PROGRESISTAS DEL CHOCO</v>
          </cell>
        </row>
        <row r="1254">
          <cell r="A1254">
            <v>900647900</v>
          </cell>
          <cell r="B1254" t="str">
            <v>FUNDACION CAMINOS DE AMOR</v>
          </cell>
        </row>
        <row r="1255">
          <cell r="A1255">
            <v>900655545</v>
          </cell>
          <cell r="B1255" t="str">
            <v>FUNDACION PARA EL DESARROLLO INTEGRAL DE LA NIÑEZ JESUS DE LA BUENA ESPERANZA FUNDIJEBE</v>
          </cell>
        </row>
        <row r="1256">
          <cell r="A1256">
            <v>900656694</v>
          </cell>
          <cell r="B1256" t="str">
            <v>FUNDACION PARA LA EDUCACION INTEGRAL JESUS MISERICORDIOSO</v>
          </cell>
        </row>
        <row r="1257">
          <cell r="A1257">
            <v>900656736</v>
          </cell>
          <cell r="B1257" t="str">
            <v>FUNDACION EDUCATIVA JOSE EUSTASIO RIVERA</v>
          </cell>
        </row>
        <row r="1258">
          <cell r="A1258">
            <v>900658479</v>
          </cell>
          <cell r="B1258" t="str">
            <v>FUNDACIÓN SOCIAL TRABAJO POR MI PAÍS</v>
          </cell>
        </row>
        <row r="1259">
          <cell r="A1259">
            <v>900660064</v>
          </cell>
          <cell r="B1259" t="str">
            <v>FUNDACION INFANTIL SEMILLEROS DE ESPERANZA</v>
          </cell>
        </row>
        <row r="1260">
          <cell r="A1260">
            <v>900660136</v>
          </cell>
          <cell r="B1260" t="str">
            <v>FUNDACION MULTIACTIVA MARIA AUXILIADORA</v>
          </cell>
        </row>
        <row r="1261">
          <cell r="A1261">
            <v>900661644</v>
          </cell>
          <cell r="B1261" t="str">
            <v>FUNDACIÓN CASA CREATIVA POR LAS ARTES Y LA INFANCIA</v>
          </cell>
        </row>
        <row r="1262">
          <cell r="A1262">
            <v>900666427</v>
          </cell>
          <cell r="B1262" t="str">
            <v>FUNDACION PARA EL DESARROLLO SOCIAL Y AGROAMBIENTAL DEL CHOCO</v>
          </cell>
        </row>
        <row r="1263">
          <cell r="A1263">
            <v>900675025</v>
          </cell>
          <cell r="B1263" t="str">
            <v>ORGANIZACIÓN INDÍGENA TALAPUIN</v>
          </cell>
        </row>
        <row r="1264">
          <cell r="A1264">
            <v>900675422</v>
          </cell>
          <cell r="B1264" t="str">
            <v>CORPORACION NUEVA GRANADA</v>
          </cell>
        </row>
        <row r="1265">
          <cell r="A1265">
            <v>900675669</v>
          </cell>
          <cell r="B1265" t="str">
            <v>FUNDACION ABUCHAR</v>
          </cell>
        </row>
        <row r="1266">
          <cell r="A1266">
            <v>900689352</v>
          </cell>
          <cell r="B1266" t="str">
            <v>FUNDACION SOCIAL JAIPRIS</v>
          </cell>
        </row>
        <row r="1267">
          <cell r="A1267">
            <v>900696442</v>
          </cell>
          <cell r="B1267" t="str">
            <v>ASOCIACIÓN AGRO PORVENIR DEL PACIFICO</v>
          </cell>
        </row>
        <row r="1268">
          <cell r="A1268">
            <v>900696969</v>
          </cell>
          <cell r="B1268" t="str">
            <v>FUNDACION PARA EL DESARROLLO SOCIAL Y CULTURAL GABRIELA MISTRAL</v>
          </cell>
        </row>
        <row r="1269">
          <cell r="A1269">
            <v>900699025</v>
          </cell>
          <cell r="B1269" t="str">
            <v>ASOCIACIÓN DE PROFESIONALES INTEGRALES PARA EL DESARROLLO SOSTENIBLE DEL CHOCO</v>
          </cell>
        </row>
        <row r="1270">
          <cell r="A1270">
            <v>900699195</v>
          </cell>
          <cell r="B1270" t="str">
            <v>CORPORACION PARA EL DESARROLLO SOCIAL Y DE LA FAMILIA CODESFA</v>
          </cell>
        </row>
        <row r="1271">
          <cell r="A1271">
            <v>900707173</v>
          </cell>
          <cell r="B1271" t="str">
            <v>FUNDACION SOCIAL PARA EL DESARROLLO INTEGRAL MANOA AMIGAS</v>
          </cell>
        </row>
        <row r="1272">
          <cell r="A1272">
            <v>900720926</v>
          </cell>
          <cell r="B1272" t="str">
            <v>FUNDACION PODER CHOCO</v>
          </cell>
        </row>
        <row r="1273">
          <cell r="A1273">
            <v>900729983</v>
          </cell>
          <cell r="B1273" t="str">
            <v>FUNDASER FUNDACION PARA EL DESARROLLOINTEGRAL HUMANO Y DE GRUPOS POBLACIONALES</v>
          </cell>
        </row>
        <row r="1274">
          <cell r="A1274">
            <v>900737466</v>
          </cell>
          <cell r="B1274" t="str">
            <v>FUNDACION CREANDO FUTURO</v>
          </cell>
        </row>
        <row r="1275">
          <cell r="A1275">
            <v>900740992</v>
          </cell>
          <cell r="B1275" t="str">
            <v>GRUPO ASOCIATIVO SAN FELIPE</v>
          </cell>
        </row>
        <row r="1276">
          <cell r="A1276">
            <v>900744123</v>
          </cell>
          <cell r="B1276" t="str">
            <v>FUNDACIÓN PARA EL FOMENTO DE LA EDUCACIÓN, LA PRODUCTIVIDAD Y EL DESARROLLO SOCIO ECONÓMICO DE LA POBLACIÓN MARGINAL</v>
          </cell>
        </row>
        <row r="1277">
          <cell r="A1277">
            <v>900748884</v>
          </cell>
          <cell r="B1277" t="str">
            <v>FUNDACIÓN CHIKIMANIA</v>
          </cell>
        </row>
        <row r="1278">
          <cell r="A1278">
            <v>900758026</v>
          </cell>
          <cell r="B1278" t="str">
            <v>FUNDACIÓN ESPERANZA DE VIDA SOCIAL</v>
          </cell>
        </row>
        <row r="1279">
          <cell r="A1279">
            <v>900761468</v>
          </cell>
          <cell r="B1279" t="str">
            <v>ASOCIACIÓN ESPERANZA Y PROGRESO</v>
          </cell>
        </row>
        <row r="1280">
          <cell r="A1280">
            <v>900762346</v>
          </cell>
          <cell r="B1280" t="str">
            <v>CORPORACIÓN DIGNIFICAR</v>
          </cell>
        </row>
        <row r="1281">
          <cell r="A1281">
            <v>900764738</v>
          </cell>
          <cell r="B1281" t="str">
            <v>CORPORACION PARA EL SERVICIO DE DESARROLLO SOCIAL DE LAS CUMUNIDADES</v>
          </cell>
        </row>
        <row r="1282">
          <cell r="A1282">
            <v>900771149</v>
          </cell>
          <cell r="B1282" t="str">
            <v>FUNDACION UNA ILUSION</v>
          </cell>
        </row>
        <row r="1283">
          <cell r="A1283">
            <v>900774178</v>
          </cell>
          <cell r="B1283" t="str">
            <v>FUNDACION PARA EL DESARROLLO SOCIAL INTEGRAL SIGLA FUNPRODESI</v>
          </cell>
        </row>
        <row r="1284">
          <cell r="A1284">
            <v>900775645</v>
          </cell>
          <cell r="B1284" t="str">
            <v>FUNDACION PARA EL DESARROLLO SOCIAL INTEGRAL A LA COMUNIDAD</v>
          </cell>
        </row>
        <row r="1285">
          <cell r="A1285">
            <v>900782188</v>
          </cell>
          <cell r="B1285" t="str">
            <v>FUNDACION BUSCANDO UN MEJOR FUTURO</v>
          </cell>
        </row>
        <row r="1286">
          <cell r="A1286">
            <v>900782439</v>
          </cell>
          <cell r="B1286" t="str">
            <v>FUNDACIÓN NUEVA ALIANZA FUTURO</v>
          </cell>
        </row>
        <row r="1287">
          <cell r="A1287">
            <v>900789090</v>
          </cell>
          <cell r="B1287" t="str">
            <v>FUNDACION SOCIAL AMIRA DE LA ROSA</v>
          </cell>
        </row>
        <row r="1288">
          <cell r="A1288">
            <v>900802602</v>
          </cell>
          <cell r="B1288" t="str">
            <v>FUNDACION SONRIENDOLE AL FUTURO</v>
          </cell>
        </row>
        <row r="1289">
          <cell r="A1289">
            <v>900812373</v>
          </cell>
          <cell r="B1289" t="str">
            <v>ASOCIACIÓN DE ESTUDIANTES AFRODESCENDIENTES DE NARIÑO</v>
          </cell>
        </row>
        <row r="1290">
          <cell r="A1290">
            <v>900837011</v>
          </cell>
          <cell r="B1290" t="str">
            <v>FUNDACIÓN EDUCATIVA CRISTO REY</v>
          </cell>
        </row>
        <row r="1291">
          <cell r="A1291">
            <v>900841246</v>
          </cell>
          <cell r="B1291" t="str">
            <v>FUNDACION SEMBRANDO AMOR POR UN FUTURO MEJOR</v>
          </cell>
        </row>
        <row r="1292">
          <cell r="A1292">
            <v>900850590</v>
          </cell>
          <cell r="B1292" t="str">
            <v>FUNDACION PARA IMPULSAR EL TEJIDO SOCIAL DEL CARIBE</v>
          </cell>
        </row>
        <row r="1293">
          <cell r="A1293">
            <v>900855789</v>
          </cell>
          <cell r="B1293" t="str">
            <v>FUNDACION HEFZIBA GUAJIRA</v>
          </cell>
        </row>
        <row r="1294">
          <cell r="A1294">
            <v>900869649</v>
          </cell>
          <cell r="B1294" t="str">
            <v>FUNDACION PROPAIS COLOMBIA FPC</v>
          </cell>
        </row>
        <row r="1295">
          <cell r="A1295">
            <v>900880738</v>
          </cell>
          <cell r="B1295" t="str">
            <v>FUNDACION INTEGRAL ITIEL</v>
          </cell>
        </row>
        <row r="1296">
          <cell r="A1296">
            <v>900884482</v>
          </cell>
          <cell r="B1296" t="str">
            <v>FUNDACION PARA LA PROTECCION DE LOS DERECHOS HUMANOS DE LA FAMILIA. FUNDAFAMILIA</v>
          </cell>
        </row>
        <row r="1297">
          <cell r="A1297">
            <v>900886573</v>
          </cell>
          <cell r="B1297" t="str">
            <v>FUNDACIÓN SOCIAL Y DEPORTIVA EL PROGRESO</v>
          </cell>
        </row>
        <row r="1298">
          <cell r="A1298">
            <v>900886981</v>
          </cell>
          <cell r="B1298" t="str">
            <v>FUNDACION SENDA DE FE</v>
          </cell>
        </row>
        <row r="1299">
          <cell r="A1299">
            <v>900896160</v>
          </cell>
          <cell r="B1299" t="str">
            <v>FUNDACIÓN COLOMBIA FLORECE</v>
          </cell>
        </row>
        <row r="1300">
          <cell r="A1300">
            <v>900897161</v>
          </cell>
          <cell r="B1300" t="str">
            <v>CORPORACION EDUCATIVA FORMADORES NUEVA COLOMBIA</v>
          </cell>
        </row>
        <row r="1301">
          <cell r="A1301">
            <v>900899047</v>
          </cell>
          <cell r="B1301" t="str">
            <v>ASOCIACIÓN DE MADRES ÁRBOL DE LA SABIDURIA</v>
          </cell>
        </row>
        <row r="1302">
          <cell r="A1302">
            <v>900903297</v>
          </cell>
          <cell r="B1302" t="str">
            <v>CORPORACIÓN SINERGIA ALIANZA PROFESIONAL</v>
          </cell>
        </row>
        <row r="1303">
          <cell r="A1303">
            <v>900910993</v>
          </cell>
          <cell r="B1303" t="str">
            <v>ASOCIACIÓN DE AGENTES EDUCATIVOS FAMIS UNIDOS</v>
          </cell>
        </row>
        <row r="1304">
          <cell r="A1304">
            <v>900916233</v>
          </cell>
          <cell r="B1304" t="str">
            <v>FUNDACIÓN DE SERVICIOS INTEGRALES PARA EL PROGRESO SOCIAL</v>
          </cell>
        </row>
        <row r="1305">
          <cell r="A1305">
            <v>900916566</v>
          </cell>
          <cell r="B1305" t="str">
            <v>FUNDACION PARA EL DESARROLLO INTEGRAL DEL SER HUMANO EN LAS DIFERENTES ETAPAS DEL CICLO VITAL "FUNDASERVIT"</v>
          </cell>
        </row>
        <row r="1306">
          <cell r="A1306">
            <v>900922079</v>
          </cell>
          <cell r="B1306" t="str">
            <v>FUNDACION PARA EL DESARROLLO MULTICULTURAL FUNDACOL</v>
          </cell>
        </row>
        <row r="1307">
          <cell r="A1307">
            <v>900926094</v>
          </cell>
          <cell r="B1307" t="str">
            <v>CORPORACIÓN IMPULSANDO MI PAÍS</v>
          </cell>
        </row>
        <row r="1308">
          <cell r="A1308">
            <v>900927971</v>
          </cell>
          <cell r="B1308" t="str">
            <v>FUNDACION HOGAR AZUL</v>
          </cell>
        </row>
        <row r="1309">
          <cell r="A1309">
            <v>900937553</v>
          </cell>
          <cell r="B1309" t="str">
            <v>FAFEP, FUNDACIÓN DE AYUDA A FAMILIAS DE EXTREMA POBREZA</v>
          </cell>
        </row>
        <row r="1310">
          <cell r="A1310">
            <v>900937890</v>
          </cell>
          <cell r="B1310" t="str">
            <v>FUNDACION PAZCIFICO VIVE</v>
          </cell>
        </row>
        <row r="1311">
          <cell r="A1311">
            <v>900942256</v>
          </cell>
          <cell r="B1311" t="str">
            <v>ASOCIACIÓN DE AUTORIDADES TRADICIONALES INDIGENAS KOTTUSHIWAYAA</v>
          </cell>
        </row>
        <row r="1312">
          <cell r="A1312">
            <v>900943875</v>
          </cell>
          <cell r="B1312" t="str">
            <v>FUNDACIÓN COLOMBIANA CON SEGURIDAD ALIMENTARIA Y NUTRICIONAL</v>
          </cell>
        </row>
        <row r="1313">
          <cell r="A1313">
            <v>900949110</v>
          </cell>
          <cell r="B1313" t="str">
            <v>FUNDACION CLAMOR POR LA VIDA</v>
          </cell>
        </row>
        <row r="1314">
          <cell r="A1314">
            <v>900954833</v>
          </cell>
          <cell r="B1314" t="str">
            <v>FUNDACIÓN CRECIMIENTO, DESARROLLO Y PROGRESO SOSTENIBLE</v>
          </cell>
        </row>
        <row r="1315">
          <cell r="A1315">
            <v>900962337</v>
          </cell>
          <cell r="B1315" t="str">
            <v>FUNDACION POR UNA GRAN FAMILIA</v>
          </cell>
        </row>
        <row r="1316">
          <cell r="A1316">
            <v>900968008</v>
          </cell>
          <cell r="B1316" t="str">
            <v>CORPORACIÓN LA NUEVA COLOMBIA</v>
          </cell>
        </row>
        <row r="1317">
          <cell r="A1317">
            <v>900968332</v>
          </cell>
          <cell r="B1317" t="str">
            <v>FUNDACION COEXISTIR</v>
          </cell>
        </row>
        <row r="1318">
          <cell r="A1318">
            <v>900980753</v>
          </cell>
          <cell r="B1318" t="str">
            <v>FUNDACION REDEZ</v>
          </cell>
        </row>
        <row r="1319">
          <cell r="A1319">
            <v>901000150</v>
          </cell>
          <cell r="B1319" t="str">
            <v>FUNDACIÓN SOCIAL APOYAR</v>
          </cell>
        </row>
        <row r="1320">
          <cell r="A1320">
            <v>901011280</v>
          </cell>
          <cell r="B1320" t="str">
            <v>ASOCIACIÓN DE MADRES COMUNITARIAS Y PADRES USUARIOS CRECIENDO CON AMOR</v>
          </cell>
        </row>
        <row r="1321">
          <cell r="A1321">
            <v>901012656</v>
          </cell>
          <cell r="B1321" t="str">
            <v>FUNDACION ANGELES EN EL MANGLAR</v>
          </cell>
        </row>
        <row r="1322">
          <cell r="A1322">
            <v>901017199</v>
          </cell>
          <cell r="B1322" t="str">
            <v>ASOCIACIÓN DE PADRES USUARIOS DE LOS HOGARES COMUNITARIOS DE BIENESTAR Y MADRES COMUNITARIAS DE MAICAO SECTOR RURAL OULIWOU</v>
          </cell>
        </row>
        <row r="1323">
          <cell r="A1323">
            <v>901018058</v>
          </cell>
          <cell r="B1323" t="str">
            <v>ASOCIACIÓN DE MADRES COMUNITARIAS Y PADRES USUARIOS DE HOGARES AGRUPADOS UN MUNDO DE AMOR</v>
          </cell>
        </row>
        <row r="1324">
          <cell r="A1324">
            <v>901029783</v>
          </cell>
          <cell r="B1324" t="str">
            <v>CORPORACION SOCIAL, EDUCATIVA Y PRODUCTIVA DEL PACIFICO Y COLOMBIA EDUCANDO AL NIÑO POR LA PAZ DE COLOMBIA</v>
          </cell>
        </row>
        <row r="1325">
          <cell r="A1325">
            <v>901035102</v>
          </cell>
          <cell r="B1325" t="str">
            <v>ASOCIACIÓN SOL NACIENTE BOSA</v>
          </cell>
        </row>
        <row r="1326">
          <cell r="A1326">
            <v>901063321</v>
          </cell>
          <cell r="B1326" t="str">
            <v>FUNDACIÓN SOCIAL BIENESTAR POR COLOMBIA</v>
          </cell>
        </row>
        <row r="1327">
          <cell r="A1327">
            <v>901086083</v>
          </cell>
          <cell r="B1327" t="str">
            <v>FUNDACIÓN CREER INICIATIVA DESARROLLO Y ESPERANZA</v>
          </cell>
        </row>
        <row r="1328">
          <cell r="A1328">
            <v>901089607</v>
          </cell>
          <cell r="B1328" t="str">
            <v>FUNDACIÓN VISIÓN TRANSFORMADORA</v>
          </cell>
        </row>
        <row r="1329">
          <cell r="A1329">
            <v>901092473</v>
          </cell>
          <cell r="B1329" t="str">
            <v>FUNDACION SEMILLAS PARA LA PAZ</v>
          </cell>
        </row>
        <row r="1330">
          <cell r="A1330">
            <v>901130020</v>
          </cell>
          <cell r="B1330" t="str">
            <v>CORPORACIÓN HUMANIDAD ALIMENTACION NUTRICION DESARROLLO SOCIAL CORPOHANDS</v>
          </cell>
        </row>
        <row r="1331">
          <cell r="A1331">
            <v>901138915</v>
          </cell>
          <cell r="B1331" t="str">
            <v>ASOCIACIÓN DE PADRES DE FAMILIA CONSTRUYENDO FUTURO PARA LA VIDA</v>
          </cell>
        </row>
        <row r="1332">
          <cell r="A1332">
            <v>901170621</v>
          </cell>
          <cell r="B1332" t="str">
            <v>FUNDACION DE PROGRAMAS SOCIALES COMUNITARIOS</v>
          </cell>
        </row>
        <row r="1333">
          <cell r="A1333">
            <v>901187011</v>
          </cell>
          <cell r="B1333" t="str">
            <v>FUNDACION AMIGOS CONSTRUYENDO SUEÑOS</v>
          </cell>
        </row>
        <row r="1334">
          <cell r="A1334">
            <v>901196276</v>
          </cell>
          <cell r="B1334" t="str">
            <v>ASOCIACIÓN DE MADRES COMUNITARIAS MUJERES LUCHADORAS JEIUU AYAATATNU</v>
          </cell>
        </row>
        <row r="1335">
          <cell r="A1335">
            <v>901197145</v>
          </cell>
          <cell r="B1335" t="str">
            <v>FUNDACION MULTIACTIVA NUESTRA SEÑORA DEL CARMEN</v>
          </cell>
        </row>
        <row r="1336">
          <cell r="A1336">
            <v>901206147</v>
          </cell>
          <cell r="B1336" t="str">
            <v>FUNDACION FORMANDO VIDAS PARA UN MAÑANA</v>
          </cell>
        </row>
        <row r="1337">
          <cell r="A1337">
            <v>901211742</v>
          </cell>
          <cell r="B1337" t="str">
            <v>CORPORACIÓN PAZCIFÍCATE</v>
          </cell>
        </row>
        <row r="1338">
          <cell r="A1338">
            <v>901223062</v>
          </cell>
          <cell r="B1338" t="str">
            <v>ASOCIACIÓN SOCIAL DE RESILENCIA CON IMPACTO INTEGRAL EN FAMILIA Y COMUNIDADES</v>
          </cell>
        </row>
        <row r="1339">
          <cell r="A1339">
            <v>901287646</v>
          </cell>
          <cell r="B1339" t="str">
            <v>FUNDACIÓN PEQUEÑOS SUEÑOS</v>
          </cell>
        </row>
        <row r="1340">
          <cell r="A1340">
            <v>901290731</v>
          </cell>
          <cell r="B1340" t="str">
            <v>FUNDACION LAFAYETTE</v>
          </cell>
        </row>
        <row r="1341">
          <cell r="A1341">
            <v>901295701</v>
          </cell>
          <cell r="B1341" t="str">
            <v>FUNDACIÓN CHOCO ALEGRÍA Y VIDA</v>
          </cell>
        </row>
        <row r="1342">
          <cell r="A1342">
            <v>901298444</v>
          </cell>
          <cell r="B1342" t="str">
            <v>CORPORACION CREER MAS</v>
          </cell>
        </row>
        <row r="1343">
          <cell r="A1343">
            <v>901303049</v>
          </cell>
          <cell r="B1343" t="str">
            <v>FUNDACIÓN BELÉN AMOR DE VIDA</v>
          </cell>
        </row>
        <row r="1344">
          <cell r="A1344">
            <v>901307625</v>
          </cell>
          <cell r="B1344" t="str">
            <v>FUNDACION STERLING DEL CARIBE</v>
          </cell>
        </row>
        <row r="1345">
          <cell r="A1345">
            <v>901307764</v>
          </cell>
          <cell r="B1345" t="str">
            <v>FUNDACIÓN CASAS AMIGAS DE LA INFANCIA LA FAMILIA Y LA COMUNIDAD</v>
          </cell>
        </row>
        <row r="1346">
          <cell r="A1346">
            <v>901312959</v>
          </cell>
          <cell r="B1346" t="str">
            <v>CORPORACION SUMANDO SONRISAS</v>
          </cell>
        </row>
        <row r="1347">
          <cell r="A1347">
            <v>901313164</v>
          </cell>
          <cell r="B1347" t="str">
            <v>FUNDACION LA TIA CLOE</v>
          </cell>
        </row>
        <row r="1348">
          <cell r="A1348">
            <v>901319127</v>
          </cell>
          <cell r="B1348" t="str">
            <v>FUNDACIÓN HUELLAS DE AMOR</v>
          </cell>
        </row>
        <row r="1349">
          <cell r="A1349">
            <v>901322513</v>
          </cell>
          <cell r="B1349" t="str">
            <v>FUNDACIÓN SEMILLEROS DE AMOR Y ESPERANZA</v>
          </cell>
        </row>
        <row r="1350">
          <cell r="A1350">
            <v>901322817</v>
          </cell>
          <cell r="B1350" t="str">
            <v>FUNDACION RECONSTRUYENDO VIDAS CON TRINO D</v>
          </cell>
        </row>
        <row r="1351">
          <cell r="A1351">
            <v>901330756</v>
          </cell>
          <cell r="B1351" t="str">
            <v>FUNDACIÓN SONDER</v>
          </cell>
        </row>
        <row r="1352">
          <cell r="A1352">
            <v>901331956</v>
          </cell>
          <cell r="B1352" t="str">
            <v>ASOCIACIÓN DE MADRES COMUNITARIAS GRANDES SOÑADORES</v>
          </cell>
        </row>
        <row r="1353">
          <cell r="A1353">
            <v>901332365</v>
          </cell>
          <cell r="B1353" t="str">
            <v>FUNDACIÓN SEMILLAS DE DIOS</v>
          </cell>
        </row>
        <row r="1354">
          <cell r="A1354">
            <v>901332844</v>
          </cell>
          <cell r="B1354" t="str">
            <v>FUNDACIÓN CORAZON DE FE</v>
          </cell>
        </row>
        <row r="1355">
          <cell r="A1355">
            <v>901333323</v>
          </cell>
          <cell r="B1355" t="str">
            <v>CORPORACIÓN UNIDOS POR LA INFANCIA, LA ADOLESCENCIA Y LAS FAMILIAS DE COLOMBIA</v>
          </cell>
        </row>
        <row r="1356">
          <cell r="A1356">
            <v>901333459</v>
          </cell>
          <cell r="B1356" t="str">
            <v>FUNDACIÓN ALTRUISTA MERAKI</v>
          </cell>
        </row>
        <row r="1357">
          <cell r="A1357">
            <v>901333803</v>
          </cell>
          <cell r="B1357" t="str">
            <v>FUNDACION MUJERES DE PAZ</v>
          </cell>
        </row>
        <row r="1358">
          <cell r="A1358">
            <v>901334330</v>
          </cell>
          <cell r="B1358" t="str">
            <v>FUNDACION CAMINEMOS UNIDOS DE LAS MANOS POR LA PAZ</v>
          </cell>
        </row>
        <row r="1359">
          <cell r="A1359">
            <v>901334506</v>
          </cell>
          <cell r="B1359" t="str">
            <v>CORPORACION OFIR</v>
          </cell>
        </row>
        <row r="1360">
          <cell r="A1360">
            <v>901337779</v>
          </cell>
          <cell r="B1360" t="str">
            <v>CORPORACION RENACER DEL VALLE</v>
          </cell>
        </row>
        <row r="1361">
          <cell r="A1361">
            <v>901337967</v>
          </cell>
          <cell r="B1361" t="str">
            <v>FUNDACIÓN HUMANISTA</v>
          </cell>
        </row>
        <row r="1362">
          <cell r="A1362">
            <v>901340441</v>
          </cell>
          <cell r="B1362" t="str">
            <v>FUNDACIÓN SOÑANDO PARA EL FUTURO</v>
          </cell>
        </row>
        <row r="1363">
          <cell r="A1363">
            <v>901341992</v>
          </cell>
          <cell r="B1363" t="str">
            <v>ASOCIACIÓN VISIONARIOS</v>
          </cell>
        </row>
        <row r="1364">
          <cell r="A1364">
            <v>901343128</v>
          </cell>
          <cell r="B1364" t="str">
            <v>FUNDACION MULTIACTIVA MIS SUEÑOS</v>
          </cell>
        </row>
        <row r="1365">
          <cell r="A1365">
            <v>901343659</v>
          </cell>
          <cell r="B1365" t="str">
            <v>FUNDACION CONSTRUYENDO INFANCIA</v>
          </cell>
        </row>
        <row r="1366">
          <cell r="A1366">
            <v>990659065</v>
          </cell>
          <cell r="B1366" t="str">
            <v>FUNDACIÓN MILAGROSISTA CON SENTIDO SOCIAL</v>
          </cell>
        </row>
        <row r="1367">
          <cell r="A1367">
            <v>900404019</v>
          </cell>
          <cell r="B1367" t="str">
            <v xml:space="preserve">ASOCIACIÓN DE HOGARES COMUNITARIOS AGRUPADOS DESPERTAR INFANTIL DEL MUNICIPIO DE PAILITAS </v>
          </cell>
        </row>
        <row r="1368">
          <cell r="A1368">
            <v>800161832</v>
          </cell>
          <cell r="B1368" t="str">
            <v>ASOCIACIÓN DE PADRES USUARIOS DE LOS HOGARES DE BIENESTAR LOS SUPERAMIGOS</v>
          </cell>
        </row>
        <row r="1369">
          <cell r="A1369">
            <v>900548374</v>
          </cell>
          <cell r="B1369" t="str">
            <v xml:space="preserve">FUNDACIÓN CONSTRUYENDO UN NUEVO FUTURO </v>
          </cell>
        </row>
        <row r="1370">
          <cell r="A1370">
            <v>900119083</v>
          </cell>
          <cell r="B1370" t="str">
            <v xml:space="preserve">FUNDACIÓN SOCIAL CASTILLO SAN LUCAS </v>
          </cell>
        </row>
        <row r="1371">
          <cell r="A1371">
            <v>825002350</v>
          </cell>
          <cell r="B1371" t="str">
            <v xml:space="preserve">FUNDACIÓN MANOS UNIDAS CONSTRUYENDO PAIS </v>
          </cell>
        </row>
        <row r="1372">
          <cell r="A1372">
            <v>800203044</v>
          </cell>
          <cell r="B1372" t="str">
            <v xml:space="preserve">ASOCIACIÓN DE HOGARES COMUNITARIOS SECTOR HOSPITAL TRADICIONAL </v>
          </cell>
        </row>
        <row r="1373">
          <cell r="A1373">
            <v>823003882</v>
          </cell>
          <cell r="B1373" t="str">
            <v xml:space="preserve">FUNDACIÓN SANTIAGO DE TOLU </v>
          </cell>
        </row>
        <row r="1374">
          <cell r="A1374">
            <v>860018862</v>
          </cell>
          <cell r="B1374" t="str">
            <v xml:space="preserve">ASOCIACIÓN CRISTIANA DE JOVENES DE BOGOTA Y CUNDINAMARCA </v>
          </cell>
        </row>
        <row r="1375">
          <cell r="A1375">
            <v>800158061</v>
          </cell>
          <cell r="B1375" t="str">
            <v xml:space="preserve">ASOCIACIÓN DE PADRES USUARIOS, OTRAS MODALIDADES DE ATENCIÓN A LA PRIMERA INFANCIA Y MADRES COMUNITARIAS EL DERECHO DEL NIÑO </v>
          </cell>
        </row>
        <row r="1376">
          <cell r="A1376">
            <v>900890827</v>
          </cell>
          <cell r="B1376" t="str">
            <v xml:space="preserve">CORPORACIÓN INFANTIL NENELANDIA </v>
          </cell>
        </row>
        <row r="1377">
          <cell r="A1377">
            <v>830044501</v>
          </cell>
          <cell r="B1377" t="str">
            <v xml:space="preserve">ASOCIACIÓN DE PADRES USUARIOS DE HOGARES BIENESTAR DEL BARRIO VILLA HERMOSA </v>
          </cell>
        </row>
        <row r="1378">
          <cell r="A1378">
            <v>800239894</v>
          </cell>
          <cell r="B1378" t="str">
            <v xml:space="preserve">ASOCIACIÓN DE PADRES DE FAMILIA ALBANIA </v>
          </cell>
        </row>
        <row r="1379">
          <cell r="A1379">
            <v>800044589</v>
          </cell>
          <cell r="B1379" t="str">
            <v xml:space="preserve">ASOCIACIÓN DE PADRES Y VECINOS DEL HOGAR INFANTIL ORO VERDE </v>
          </cell>
        </row>
        <row r="1380">
          <cell r="A1380">
            <v>900131241</v>
          </cell>
          <cell r="B1380" t="str">
            <v xml:space="preserve">ASOCIACIÓN DE PADRES DE HOGARES COMUNITARIOS DE BIENESTAR LA UNIÓN </v>
          </cell>
        </row>
        <row r="1381">
          <cell r="A1381">
            <v>900915653</v>
          </cell>
          <cell r="B1381" t="str">
            <v xml:space="preserve">FUNDACIÓN PARA EL DESARROLLO SOCIAL Y EMPRESARIAL PASTO </v>
          </cell>
        </row>
        <row r="1382">
          <cell r="A1382">
            <v>800156742</v>
          </cell>
          <cell r="B1382" t="str">
            <v xml:space="preserve">ASOCIACIÓN DE PADRES DE HOGARES DE BIENESTAR 12 DE OCTUBRE </v>
          </cell>
        </row>
        <row r="1383">
          <cell r="A1383">
            <v>891409065</v>
          </cell>
          <cell r="B1383" t="str">
            <v>ASOCIACIÓN  DE PADRES DE FAMILIA Y VECINOS HOGAR INFANTIL BELENCITO</v>
          </cell>
        </row>
        <row r="1384">
          <cell r="A1384">
            <v>891190195</v>
          </cell>
          <cell r="B1384" t="str">
            <v>ASOCIACIÓN DE PADRES DE FAMILIA Y VECINOS DEL HOGAR INFANTIL DE BELEN DE LOS ANDAQUÍES</v>
          </cell>
        </row>
        <row r="1385">
          <cell r="A1385">
            <v>890805034</v>
          </cell>
          <cell r="B1385" t="str">
            <v>HOGAR INFANTIL MALHABAR</v>
          </cell>
        </row>
        <row r="1386">
          <cell r="A1386">
            <v>900399581</v>
          </cell>
          <cell r="B1386" t="str">
            <v>FUNDACIÓN MONTESIÓN DE MARIA FUMS</v>
          </cell>
        </row>
        <row r="1387">
          <cell r="A1387">
            <v>900486066</v>
          </cell>
          <cell r="B1387" t="str">
            <v>CORPORACIÓN IMAGINA TU MUNDO</v>
          </cell>
        </row>
        <row r="1388">
          <cell r="A1388">
            <v>800220054</v>
          </cell>
          <cell r="B1388" t="str">
            <v>FUNDACIÓN DESARROLLO Y VIDA</v>
          </cell>
        </row>
        <row r="1389">
          <cell r="A1389">
            <v>800242730</v>
          </cell>
          <cell r="B1389" t="str">
            <v>CORPORACIÓN POPULAR PARA EL DESARROLLO SOCIAL DEL ATLANTICO CORPODESA</v>
          </cell>
        </row>
        <row r="1390">
          <cell r="A1390">
            <v>900217372</v>
          </cell>
          <cell r="B1390" t="str">
            <v>FUNDACIÓN OASIS DE AMOR</v>
          </cell>
        </row>
        <row r="1391">
          <cell r="A1391">
            <v>890706125</v>
          </cell>
          <cell r="B1391" t="str">
            <v>ASOCIACIÓN DE PADRES DE FAMILIA DEL HOGAR INFANTIL COLMENITA DEL MUNICIPIO DE IBAGUE DEPARTAMENTO DEL TOLIMA</v>
          </cell>
        </row>
        <row r="1392">
          <cell r="A1392">
            <v>800153890</v>
          </cell>
          <cell r="B1392" t="str">
            <v>ASOCIACIÓN DE PADRES DE FAMILIA DEL HOGAR INFANTIL VECINAL MUNDO INFANTIL</v>
          </cell>
        </row>
        <row r="1393">
          <cell r="A1393">
            <v>900386020</v>
          </cell>
          <cell r="B1393" t="str">
            <v>FUNDACIÓN MI PEQUEÑO MUNDO</v>
          </cell>
        </row>
        <row r="1394">
          <cell r="A1394">
            <v>891500913</v>
          </cell>
          <cell r="B1394" t="str">
            <v>HOGAR INFANTIL PABLO VI</v>
          </cell>
        </row>
        <row r="1395">
          <cell r="A1395">
            <v>900284184</v>
          </cell>
          <cell r="B1395" t="str">
            <v>ASOCIACIÓN PARA EL DESARROLLO DE LA INFANCIA LA FAMILIA Y LA COMUNIDAD</v>
          </cell>
        </row>
        <row r="1396">
          <cell r="A1396">
            <v>800200379</v>
          </cell>
          <cell r="B1396" t="str">
            <v>ASOCIACIÓN DE PADRES DE FAMILIA DE LOS HOGARES COMUNITARIOS DE BIENESTAR LA INDEPENDENCIA</v>
          </cell>
        </row>
        <row r="1397">
          <cell r="A1397">
            <v>809003662</v>
          </cell>
          <cell r="B1397" t="str">
            <v>ASOCIACIÓN DE PADRES DE FAMILIA HOGAR INFANTIL DUENDECILLOS DEL MUNICIPIO DE IBAGUÉ DEPARTAMENTO DEL TOLIMA</v>
          </cell>
        </row>
        <row r="1398">
          <cell r="A1398">
            <v>800228194</v>
          </cell>
          <cell r="B1398" t="str">
            <v>ASOCIACIÓN DE PADRES DE HOGARES COMUNITARIOS DE BIENESTAR GUAMALITO</v>
          </cell>
        </row>
        <row r="1399">
          <cell r="A1399">
            <v>800137682</v>
          </cell>
          <cell r="B1399" t="str">
            <v>ASOCIACIÓN DE PADRES DE HOGARES COMUNITARIOS DE BIENESTAR BELLAVISTA</v>
          </cell>
        </row>
        <row r="1400">
          <cell r="A1400">
            <v>891190180</v>
          </cell>
          <cell r="B1400" t="str">
            <v>ASOCIACIÓN DE PADRES DE FAMILIA Y VECINOS HOGAR INFANTIL PUERTO RICO</v>
          </cell>
        </row>
        <row r="1401">
          <cell r="A1401">
            <v>800137979</v>
          </cell>
          <cell r="B1401" t="str">
            <v>ASOCIACIÓN DE PADRES DE HOGARES COMUNITARIOS DE BIENESTAR DOCE DE OCTUBRE</v>
          </cell>
        </row>
        <row r="1402">
          <cell r="A1402">
            <v>800055951</v>
          </cell>
          <cell r="B1402" t="str">
            <v>ASOCIACIÓN DE HOGARES DE BIENESTAR MARROQUIN II SUR C</v>
          </cell>
        </row>
        <row r="1403">
          <cell r="A1403">
            <v>800205898</v>
          </cell>
          <cell r="B1403" t="str">
            <v>ASOCIACIÓN DE HOGARES COMUNITARIOS FAMI EL PASO</v>
          </cell>
        </row>
        <row r="1404">
          <cell r="A1404">
            <v>820002550</v>
          </cell>
          <cell r="B1404" t="str">
            <v>ASOCIACIÓN DE PADRES DE FAMILIA DEL HOGAR INFANTIL LOS MUISCAS DE TUNJA</v>
          </cell>
        </row>
        <row r="1405">
          <cell r="A1405">
            <v>806009116</v>
          </cell>
          <cell r="B1405" t="str">
            <v>ASOCIACIÓN DE HOMBRES DE MI TIERRA</v>
          </cell>
        </row>
        <row r="1406">
          <cell r="A1406">
            <v>900192975</v>
          </cell>
          <cell r="B1406" t="str">
            <v>ASOCIACIÓN DE PADRES DE FAMILIA HOGARES DE BIENESTAR DE CHIQUICHOQUI</v>
          </cell>
        </row>
        <row r="1407">
          <cell r="A1407">
            <v>800188651</v>
          </cell>
          <cell r="B1407" t="str">
            <v>ASOCIACIÓN HOGARES DE BIENESTAR LA PEDREGOZA</v>
          </cell>
        </row>
        <row r="1408">
          <cell r="A1408">
            <v>812003965</v>
          </cell>
          <cell r="B1408" t="str">
            <v>COOPERATIVA DE CONSUMO Y DESARROLLO SOCIAL DE MADRES COMUNITARIAS DE CORDOBA COOMADECOR</v>
          </cell>
        </row>
        <row r="1409">
          <cell r="A1409">
            <v>900257499</v>
          </cell>
          <cell r="B1409" t="str">
            <v>ASOCIACIÓN DE AGENTES EDUCATIVOS ACOMPAÑAME A CRECER</v>
          </cell>
        </row>
        <row r="1410">
          <cell r="A1410">
            <v>900149058</v>
          </cell>
          <cell r="B1410" t="str">
            <v>FUNDACIÓN AIRES DEL CARIBE</v>
          </cell>
        </row>
        <row r="1411">
          <cell r="A1411">
            <v>800226976</v>
          </cell>
          <cell r="B1411" t="str">
            <v>ASOCIACIÓN DE HOGARES COMUNITARIOS MIXTA MANDINGUILLA</v>
          </cell>
        </row>
        <row r="1412">
          <cell r="A1412">
            <v>800164497</v>
          </cell>
          <cell r="B1412" t="str">
            <v>ASOCIACIÓN DE PADRES DE FAMILIA DE LOS HOGARES COMUNITARIOS DE BIENESTAR VEREDA LOS NARANJOS</v>
          </cell>
        </row>
        <row r="1413">
          <cell r="A1413">
            <v>818002136</v>
          </cell>
          <cell r="B1413" t="str">
            <v>CORPORACION PARA LA FORMACION DIVULGACION Y EDUCACION EN LA FE DE LA DIOCESIS DE QUIBDÓ</v>
          </cell>
        </row>
        <row r="1414">
          <cell r="A1414">
            <v>901245812</v>
          </cell>
          <cell r="B1414" t="str">
            <v>CORPORACION PROGRESANDO SIN FRONTERAS - CORPROSINFRO</v>
          </cell>
        </row>
        <row r="1415">
          <cell r="A1415">
            <v>890314970</v>
          </cell>
          <cell r="B1415" t="str">
            <v>FUNDACIÓN CARVAJAL</v>
          </cell>
        </row>
        <row r="1416">
          <cell r="A1416">
            <v>900403098</v>
          </cell>
          <cell r="B1416" t="str">
            <v>FUNDACIÓN SOCIAL Y EDUCATIVA WESLEYANA NORTE</v>
          </cell>
        </row>
        <row r="1417">
          <cell r="A1417">
            <v>800240386</v>
          </cell>
          <cell r="B1417" t="str">
            <v>ASOCIACIÓN DE HOGARES COMUNITARIOS SECTOR BARRIO ARRIBA DE CHIMICHAGUA TRADICIONAL</v>
          </cell>
        </row>
        <row r="1418">
          <cell r="A1418">
            <v>890115132</v>
          </cell>
          <cell r="B1418" t="str">
            <v>ASOCIACIÓN DE PADRES DE FAMILIA DEL HOGAR INFANTIL GALAPA</v>
          </cell>
        </row>
        <row r="1419">
          <cell r="A1419">
            <v>811008200</v>
          </cell>
          <cell r="B1419" t="str">
            <v>ASOCIACIÓN DE PADRES DE FAMILIA DE LOS NIÑOS USUARIOS DEL HOGAR INFANTIL PICARDIAS</v>
          </cell>
        </row>
        <row r="1420">
          <cell r="A1420">
            <v>800136798</v>
          </cell>
          <cell r="B1420" t="str">
            <v>ASOCIACIÓN DE PADRES DE HOGARES COMUNITARIOS DE BIENESTAR PRIMERO DE MAYO</v>
          </cell>
        </row>
        <row r="1421">
          <cell r="A1421">
            <v>800241242</v>
          </cell>
          <cell r="B1421" t="str">
            <v>ASOCIACIÓN DE PADRES DE FAMILIA DE LOS HOGARES DE BIENESTAR SECTOR COMUNAL 7 ABRIL</v>
          </cell>
        </row>
        <row r="1422">
          <cell r="A1422">
            <v>800197760</v>
          </cell>
          <cell r="B1422" t="str">
            <v>ASOCIACIÓN ACCIÓN SOCIAL FAC NUESTRA SEÑORA DE LORETO SECCIONAL RIONEGRO</v>
          </cell>
        </row>
        <row r="1423">
          <cell r="A1423">
            <v>800137102</v>
          </cell>
          <cell r="B1423" t="str">
            <v>ASOCIACIÓN DE PADRES DE FAMILIA DE HOGARES DE BIENESTAR BARRIO LA CANDELARIA</v>
          </cell>
        </row>
        <row r="1424">
          <cell r="A1424">
            <v>800222395</v>
          </cell>
          <cell r="B1424" t="str">
            <v>ASOCIACIÓN DE PADRES DE FAMILIA DE LOS HOGARES COMUNITARIOS DE BIENESTAR DE LA VEREDA LA TOMA</v>
          </cell>
        </row>
        <row r="1425">
          <cell r="A1425">
            <v>830125802</v>
          </cell>
          <cell r="B1425" t="str">
            <v>FUNDACIÓN POR UN MUNDO NUEVO PARA LA PROTECCIÓN DE LOS NIÑOS, NIÑAS, LOS JOVENES, LAS JOVENES, LA MUJER Y LA FAMILIA</v>
          </cell>
        </row>
        <row r="1426">
          <cell r="A1426">
            <v>800188645</v>
          </cell>
          <cell r="B1426" t="str">
            <v>ASOCIACIÓN DE PADRES DE HOGARES DE BIENESTAR ABREGO PROGRAMA FAMI</v>
          </cell>
        </row>
        <row r="1427">
          <cell r="A1427">
            <v>806006345</v>
          </cell>
          <cell r="B1427" t="str">
            <v>ASOCIACIÓN DE PADRES DE FAMILIA HOGAR INFANTIL COMUNITARIO LAS GAVIOTAS</v>
          </cell>
        </row>
        <row r="1428">
          <cell r="A1428">
            <v>800186486</v>
          </cell>
          <cell r="B1428" t="str">
            <v>ASOCIACIÓN DE PADRES DE HOGARES COMUNITARIOS DE BIENESTAR BARRIO LOS OLIVOS</v>
          </cell>
        </row>
        <row r="1429">
          <cell r="A1429">
            <v>800247708</v>
          </cell>
          <cell r="B1429" t="str">
            <v>ASOCIACIÓN DE PADRES DE FAMILIA DEL HOGAR INFANTIL FLORENCIA</v>
          </cell>
        </row>
        <row r="1430">
          <cell r="A1430">
            <v>892099280</v>
          </cell>
          <cell r="B1430" t="str">
            <v>ASOCIACIÓN DE PADRES DE FAMILIA DEL HOGAR INFANTIL LA MACARENA</v>
          </cell>
        </row>
        <row r="1431">
          <cell r="A1431">
            <v>901219075</v>
          </cell>
          <cell r="B1431" t="str">
            <v>ASOCIACIÓN DE PADRES DE FAMILIA DE LOS HOGARES DE BIENESTAR DEL BARRIO EL CABRERO</v>
          </cell>
        </row>
        <row r="1432">
          <cell r="A1432">
            <v>800143673</v>
          </cell>
          <cell r="B1432" t="str">
            <v>ASOCIACIÓN DE PADRES DE FAMILIA CDI SANTA RITA</v>
          </cell>
        </row>
        <row r="1433">
          <cell r="A1433">
            <v>890102416</v>
          </cell>
          <cell r="B1433" t="str">
            <v>ASOCIACIÓN DE OBRAS SOCIALES DEL BOSQUE</v>
          </cell>
        </row>
        <row r="1434">
          <cell r="A1434">
            <v>800232932</v>
          </cell>
          <cell r="B1434" t="str">
            <v>ASOCIACIÓN DE PADRES DE FAMILIA DE LOS HOGARES BIEESTAR MALAMBO BELLAVISTA II ETAPA LOS COMUNEROS</v>
          </cell>
        </row>
        <row r="1435">
          <cell r="A1435">
            <v>890208542</v>
          </cell>
          <cell r="B1435" t="str">
            <v>JARDIN INFANTIL JOHN F. KENNEDY DE BUCARAMANGA</v>
          </cell>
        </row>
        <row r="1436">
          <cell r="A1436">
            <v>800249847</v>
          </cell>
          <cell r="B1436" t="str">
            <v>ASOCIACIÓN DE PADRES DE FAMILIA HCB DEL MUNICIPIO DE SUCRE</v>
          </cell>
        </row>
        <row r="1437">
          <cell r="A1437">
            <v>813009965</v>
          </cell>
          <cell r="B1437" t="str">
            <v>CORPORACIÓN POR EL DESARROLLO SOSTENIBLE SOMOS COLOMBIA</v>
          </cell>
        </row>
        <row r="1438">
          <cell r="A1438">
            <v>901290236</v>
          </cell>
          <cell r="B1438" t="str">
            <v>FUNDACIÓN NIÑOS ALEGRES FUNDALEGRES</v>
          </cell>
        </row>
        <row r="1439">
          <cell r="A1439">
            <v>890321783</v>
          </cell>
          <cell r="B1439" t="str">
            <v>HOGAR INFANTIL MIS AÑOS DE FANTASIA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F208E3-CE32-4F9F-8BFE-A25858DAD120}" name="Tabla27" displayName="Tabla27" ref="A47:O107" totalsRowShown="0" headerRowDxfId="42" tableBorderDxfId="41">
  <tableColumns count="15">
    <tableColumn id="1" xr3:uid="{A6F910C5-8608-4CD6-A328-1C9971370239}" name="No." dataDxfId="40"/>
    <tableColumn id="2" xr3:uid="{07F3AFEB-B066-4ADA-96EA-3438823BEBF5}" name="Entidad contratante" dataDxfId="39"/>
    <tableColumn id="3" xr3:uid="{08C1A993-442A-4676-8840-F0FED4F181DA}" name="Sector" dataDxfId="38"/>
    <tableColumn id="4" xr3:uid="{6574456D-2B00-4EFC-8751-45AD509EEBD8}" name="Número de contrato" dataDxfId="37"/>
    <tableColumn id="5" xr3:uid="{69D20215-D51A-430A-A4B8-1F382C2E1F41}" name="Fecha  Inicio (dd/mm/aaaa)" dataDxfId="36"/>
    <tableColumn id="6" xr3:uid="{C9F6B74A-3B33-4A06-A4BE-843A329ED010}" name="Fecha  terminación (dd/mm/aaaa)" dataDxfId="35"/>
    <tableColumn id="7" xr3:uid="{F5654C2B-0790-428B-A681-490AF84FD3F1}" name="Experiencia (meses)" dataDxfId="34">
      <calculatedColumnFormula>IF(AND(E48&lt;&gt;"",F48&lt;&gt;""),((F48-E48)/30),"")</calculatedColumnFormula>
    </tableColumn>
    <tableColumn id="8" xr3:uid="{70AD688A-41A0-4C05-86DC-E5554EF57A0E}" name="Objeto del contrato" dataDxfId="33"/>
    <tableColumn id="9" xr3:uid="{FC1D5790-DDCE-49D9-81A6-A494BA7702F3}" name="Departamento" dataDxfId="32"/>
    <tableColumn id="10" xr3:uid="{39FD3171-12A8-45BA-B714-059E035C9E00}" name="Municipio" dataDxfId="31"/>
    <tableColumn id="11" xr3:uid="{1E7D38FC-68AB-47F3-A565-5FB6B56EE100}" name="Valor del contrato" dataDxfId="30"/>
    <tableColumn id="12" xr3:uid="{9ECA5D54-5BF5-4679-8F44-3ED872D851B9}" name="Unión Temporal / Consorcio" dataDxfId="29"/>
    <tableColumn id="13" xr3:uid="{52424CBF-4A30-4352-9FC1-77D5CCF62BAD}" name="% participación" dataDxfId="28"/>
    <tableColumn id="14" xr3:uid="{127FCEC4-4A52-4FD0-B910-6725F0C838FA}" name="Estado" dataDxfId="27"/>
    <tableColumn id="15" xr3:uid="{DF49F0E9-96E2-460F-96C9-0DB36B58FD9E}"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921FFF-C0E1-452B-A5C3-C08135E41B5A}" name="Tabla28" displayName="Tabla28" ref="A113:O160" totalsRowShown="0" headerRowDxfId="25" tableBorderDxfId="24">
  <tableColumns count="15">
    <tableColumn id="1" xr3:uid="{03C8A262-357D-45AC-A283-D8435DC2F84A}" name="No." dataDxfId="23"/>
    <tableColumn id="2" xr3:uid="{1BAD90B1-5BDE-4581-B106-B5A446E6A618}" name="Entidad contratante" dataDxfId="22"/>
    <tableColumn id="3" xr3:uid="{959F1840-10BC-4E15-A4A6-2D622688ADD4}" name="Sector" dataDxfId="21"/>
    <tableColumn id="4" xr3:uid="{61FB88EC-6385-4AE0-83C4-5C60963DF5A6}" name="Número de contrato" dataDxfId="20"/>
    <tableColumn id="5" xr3:uid="{CCBEA7A6-0030-4B16-A5B0-372864A7656F}" name="Fecha  Inicio (dd/mm/aaaa)" dataDxfId="19"/>
    <tableColumn id="6" xr3:uid="{46133C15-397E-4481-8CBD-EB058A02BF35}" name="Fecha  terminación (dd/mm/aaaa)" dataDxfId="18"/>
    <tableColumn id="7" xr3:uid="{D51B23C7-3848-4908-85AE-96B85365E117}" name="Experiencia (meses)" dataDxfId="17">
      <calculatedColumnFormula>IF(AND(E114&lt;&gt;"",F114&lt;&gt;""),((F114-E114)/30),"")</calculatedColumnFormula>
    </tableColumn>
    <tableColumn id="8" xr3:uid="{3F70ACD6-5A7B-4486-8E00-61D4767EAB22}" name="Objeto del contrato" dataDxfId="16"/>
    <tableColumn id="9" xr3:uid="{1D455E7A-9461-40D4-AA21-9798A92EBB39}" name="Departamento" dataDxfId="15"/>
    <tableColumn id="10" xr3:uid="{A4D71A61-7234-4A09-A0B1-46A84DF3E0F4}" name="Municipio" dataDxfId="14"/>
    <tableColumn id="11" xr3:uid="{7AA3A317-94CD-4E7D-9F12-B0CD1953045D}" name="Valor del contrato" dataDxfId="13"/>
    <tableColumn id="12" xr3:uid="{A7070C2D-48C2-4273-BA67-410F7F3AE070}" name="Valor en SMMLV" dataDxfId="12"/>
    <tableColumn id="13" xr3:uid="{F313FA37-0B1D-46A4-A58B-4EA9B23F19DF}" name="Unión Temporal / Consorcio" dataDxfId="11"/>
    <tableColumn id="14" xr3:uid="{BF890675-A82B-4134-B2BB-27B0A6A89ED6}" name="% participación" dataDxfId="10"/>
    <tableColumn id="15" xr3:uid="{03AA0AF1-D3E6-4234-8882-67A6F13324C4}"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F20D9C-BFE9-42BC-9DA5-710BA15C0F43}" name="DatoContratoInvitacion" displayName="DatoContratoInvitacion" ref="I19:N35" totalsRowShown="0" headerRowDxfId="8" dataDxfId="7" tableBorderDxfId="6">
  <autoFilter ref="I19:N35" xr:uid="{8038BC88-EB0A-4155-B912-BEA60D6B35CE}"/>
  <tableColumns count="6">
    <tableColumn id="1" xr3:uid="{4A145A11-F23E-41CE-9631-44885A42CBAF}" name="Departamento" dataDxfId="5"/>
    <tableColumn id="2" xr3:uid="{105C6E83-E4E3-4015-89D1-B4548102A117}" name="Municipio" dataDxfId="4"/>
    <tableColumn id="3" xr3:uid="{95D68557-E959-4F7A-A7C8-92AB27A5CEA7}" name="Valor invitación" dataDxfId="3"/>
    <tableColumn id="4" xr3:uid="{5C1FB71F-4593-4AA1-B4DC-7EABB3938AEA}" name="Fecha inicio" dataDxfId="2"/>
    <tableColumn id="5" xr3:uid="{517CCE4B-39AB-4358-AA29-87A67D726041}" name="Fecha final" dataDxfId="1"/>
    <tableColumn id="6" xr3:uid="{CAC9D513-C09C-4043-B0CF-23277872E25A}"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5E5F-699F-44F7-A0C8-A4CD5B1CE064}">
  <dimension ref="A1:XFC214"/>
  <sheetViews>
    <sheetView tabSelected="1" topLeftCell="G21" zoomScale="62" zoomScaleNormal="62" workbookViewId="0">
      <selection activeCell="H17" sqref="H17:O17"/>
    </sheetView>
  </sheetViews>
  <sheetFormatPr baseColWidth="10" defaultColWidth="0" defaultRowHeight="15" customHeight="1" zeroHeight="1" outlineLevelRow="1" x14ac:dyDescent="0.25"/>
  <cols>
    <col min="1" max="1" width="7" style="1" customWidth="1"/>
    <col min="2" max="2" width="55.28515625" style="1" customWidth="1"/>
    <col min="3" max="3" width="31.42578125" style="1" customWidth="1"/>
    <col min="4" max="4" width="23.42578125" style="1" customWidth="1"/>
    <col min="5" max="5" width="28.7109375" style="1" customWidth="1"/>
    <col min="6" max="6" width="35" style="1" customWidth="1"/>
    <col min="7" max="7" width="23.42578125" style="1" customWidth="1"/>
    <col min="8" max="8" width="79.42578125" style="1" customWidth="1"/>
    <col min="9" max="9" width="42.42578125" style="1" customWidth="1"/>
    <col min="10" max="10" width="27.85546875" style="1" customWidth="1"/>
    <col min="11" max="12" width="21.42578125" style="1" customWidth="1"/>
    <col min="13" max="13" width="12.5703125" style="1" customWidth="1"/>
    <col min="14" max="14" width="22.5703125" style="1" customWidth="1"/>
    <col min="15" max="15" width="29.140625" style="1" customWidth="1"/>
    <col min="16" max="16" width="4.28515625" style="2" customWidth="1"/>
    <col min="17" max="17" width="9.42578125" style="1" hidden="1"/>
    <col min="18" max="18" width="14.42578125" style="1" hidden="1"/>
    <col min="19" max="19" width="15.140625" style="1" hidden="1"/>
    <col min="20" max="20" width="12.85546875" style="1" hidden="1"/>
    <col min="21" max="21" width="17" style="1" hidden="1"/>
    <col min="22" max="22" width="8" style="1" hidden="1"/>
    <col min="23" max="23" width="15.5703125" style="1" hidden="1"/>
    <col min="24" max="24" width="18" style="1" hidden="1"/>
    <col min="25" max="25" width="14.85546875" style="1" hidden="1"/>
    <col min="26" max="26" width="13.7109375" style="1" hidden="1"/>
    <col min="27" max="27" width="11.85546875" style="1" hidden="1"/>
    <col min="28" max="28" width="20.140625" style="1" hidden="1"/>
    <col min="29" max="16383" width="1.7109375" style="1" hidden="1"/>
    <col min="16384" max="16384" width="10" style="1" hidden="1"/>
  </cols>
  <sheetData>
    <row r="1" spans="1:20" ht="15.75" thickBot="1" x14ac:dyDescent="0.3"/>
    <row r="2" spans="1:20" ht="33" customHeight="1" x14ac:dyDescent="0.25">
      <c r="A2" s="3"/>
      <c r="B2" s="4"/>
      <c r="C2" s="5" t="s">
        <v>0</v>
      </c>
      <c r="D2" s="6"/>
      <c r="E2" s="6"/>
      <c r="F2" s="6"/>
      <c r="G2" s="6"/>
      <c r="H2" s="6"/>
      <c r="I2" s="6"/>
      <c r="J2" s="6"/>
      <c r="K2" s="6"/>
      <c r="L2" s="7" t="s">
        <v>1</v>
      </c>
      <c r="M2" s="7"/>
      <c r="N2" s="8" t="s">
        <v>2</v>
      </c>
      <c r="O2" s="9"/>
    </row>
    <row r="3" spans="1:20" ht="33" customHeight="1" x14ac:dyDescent="0.25">
      <c r="A3" s="10"/>
      <c r="B3" s="11"/>
      <c r="C3" s="12"/>
      <c r="D3" s="13"/>
      <c r="E3" s="13"/>
      <c r="F3" s="13"/>
      <c r="G3" s="13"/>
      <c r="H3" s="13"/>
      <c r="I3" s="13"/>
      <c r="J3" s="13"/>
      <c r="K3" s="13"/>
      <c r="L3" s="14" t="s">
        <v>3</v>
      </c>
      <c r="M3" s="14"/>
      <c r="N3" s="14" t="s">
        <v>4</v>
      </c>
      <c r="O3" s="15"/>
    </row>
    <row r="4" spans="1:20" ht="24.75" customHeight="1" thickBot="1" x14ac:dyDescent="0.3">
      <c r="A4" s="16"/>
      <c r="B4" s="17"/>
      <c r="C4" s="18"/>
      <c r="D4" s="19"/>
      <c r="E4" s="19"/>
      <c r="F4" s="19"/>
      <c r="G4" s="19"/>
      <c r="H4" s="19"/>
      <c r="I4" s="19"/>
      <c r="J4" s="19"/>
      <c r="K4" s="19"/>
      <c r="L4" s="20" t="s">
        <v>5</v>
      </c>
      <c r="M4" s="20"/>
      <c r="N4" s="20"/>
      <c r="O4" s="21"/>
    </row>
    <row r="5" spans="1:20" ht="8.25" customHeight="1" thickBot="1" x14ac:dyDescent="0.3">
      <c r="C5" s="22"/>
      <c r="D5" s="22"/>
      <c r="E5" s="22"/>
      <c r="F5" s="22"/>
      <c r="G5" s="22"/>
      <c r="H5" s="22"/>
      <c r="I5" s="22"/>
      <c r="J5" s="22"/>
      <c r="K5" s="22"/>
      <c r="L5" s="23"/>
      <c r="M5" s="23"/>
      <c r="N5" s="23"/>
      <c r="O5" s="23"/>
    </row>
    <row r="6" spans="1:20" s="29" customFormat="1" ht="31.5" customHeight="1" thickBot="1" x14ac:dyDescent="0.3">
      <c r="A6" s="24" t="s">
        <v>6</v>
      </c>
      <c r="B6" s="25"/>
      <c r="C6" s="25"/>
      <c r="D6" s="25"/>
      <c r="E6" s="25"/>
      <c r="F6" s="25"/>
      <c r="G6" s="25"/>
      <c r="H6" s="25"/>
      <c r="I6" s="25"/>
      <c r="J6" s="25"/>
      <c r="K6" s="25"/>
      <c r="L6" s="25"/>
      <c r="M6" s="25"/>
      <c r="N6" s="25"/>
      <c r="O6" s="26"/>
      <c r="P6" s="27"/>
      <c r="Q6" s="1"/>
      <c r="R6" s="1"/>
      <c r="S6" s="28"/>
    </row>
    <row r="7" spans="1:20" ht="8.25" customHeight="1" thickBot="1" x14ac:dyDescent="0.3">
      <c r="A7" s="3"/>
      <c r="B7" s="30"/>
      <c r="C7" s="31"/>
      <c r="D7" s="31"/>
      <c r="E7" s="31"/>
      <c r="F7" s="31"/>
      <c r="G7" s="31"/>
      <c r="H7" s="31"/>
      <c r="I7" s="31"/>
      <c r="J7" s="31"/>
      <c r="K7" s="31"/>
      <c r="L7" s="32"/>
      <c r="M7" s="32"/>
      <c r="N7" s="32"/>
      <c r="O7" s="33"/>
    </row>
    <row r="8" spans="1:20" ht="30.75" customHeight="1" thickBot="1" x14ac:dyDescent="0.3">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 xml:space="preserve">TRAYECTORIA </v>
      </c>
      <c r="L8" s="23"/>
      <c r="M8" s="23"/>
      <c r="N8" s="23"/>
      <c r="O8" s="42"/>
    </row>
    <row r="9" spans="1:20" ht="30.75" customHeight="1" thickBot="1" x14ac:dyDescent="0.3">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3"/>
      <c r="M9" s="23"/>
      <c r="N9" s="23"/>
      <c r="O9" s="42"/>
    </row>
    <row r="10" spans="1:20" ht="30.75" customHeight="1" thickBot="1" x14ac:dyDescent="0.3">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3"/>
      <c r="M10" s="23"/>
      <c r="N10" s="23"/>
      <c r="O10" s="42"/>
    </row>
    <row r="11" spans="1:20" ht="8.25" customHeight="1" thickBot="1" x14ac:dyDescent="0.3">
      <c r="A11" s="16"/>
      <c r="B11" s="43"/>
      <c r="C11" s="44"/>
      <c r="D11" s="44"/>
      <c r="E11" s="44"/>
      <c r="F11" s="44"/>
      <c r="G11" s="44"/>
      <c r="H11" s="44"/>
      <c r="I11" s="44"/>
      <c r="J11" s="44"/>
      <c r="K11" s="44"/>
      <c r="L11" s="45"/>
      <c r="M11" s="45"/>
      <c r="N11" s="45"/>
      <c r="O11" s="46"/>
    </row>
    <row r="12" spans="1:20" ht="8.25" customHeight="1" x14ac:dyDescent="0.25">
      <c r="C12" s="22"/>
      <c r="D12" s="22"/>
      <c r="E12" s="22"/>
      <c r="F12" s="22"/>
      <c r="G12" s="22"/>
      <c r="H12" s="22"/>
      <c r="I12" s="22"/>
      <c r="J12" s="22"/>
      <c r="K12" s="22"/>
      <c r="L12" s="23"/>
      <c r="M12" s="23"/>
      <c r="N12" s="23"/>
      <c r="O12" s="23"/>
    </row>
    <row r="13" spans="1:20" ht="8.25" customHeight="1" thickBot="1" x14ac:dyDescent="0.3">
      <c r="C13" s="22"/>
      <c r="D13" s="22"/>
      <c r="E13" s="22"/>
      <c r="F13" s="22"/>
      <c r="G13" s="22"/>
      <c r="H13" s="22"/>
      <c r="I13" s="22"/>
      <c r="J13" s="22"/>
      <c r="K13" s="22"/>
      <c r="L13" s="23"/>
      <c r="M13" s="23"/>
      <c r="N13" s="23"/>
      <c r="O13" s="23"/>
    </row>
    <row r="14" spans="1:20" ht="15.75" x14ac:dyDescent="0.25">
      <c r="A14" s="3"/>
      <c r="B14" s="30"/>
      <c r="C14" s="47" t="s">
        <v>7</v>
      </c>
      <c r="D14" s="30"/>
      <c r="E14" s="30"/>
      <c r="F14" s="30"/>
      <c r="G14" s="30"/>
      <c r="H14" s="30"/>
      <c r="I14" s="30"/>
      <c r="J14" s="30"/>
      <c r="K14" s="30"/>
      <c r="L14" s="30"/>
      <c r="M14" s="30"/>
      <c r="N14" s="30"/>
      <c r="O14" s="4"/>
    </row>
    <row r="15" spans="1:20" ht="19.5" customHeight="1" thickBot="1" x14ac:dyDescent="0.3">
      <c r="A15" s="10"/>
      <c r="B15" s="48" t="s">
        <v>8</v>
      </c>
      <c r="C15" s="49" t="s">
        <v>9</v>
      </c>
      <c r="D15" s="50"/>
      <c r="E15" s="50"/>
      <c r="G15" s="48" t="s">
        <v>10</v>
      </c>
      <c r="H15" s="51" t="s">
        <v>11</v>
      </c>
      <c r="I15" s="48" t="s">
        <v>12</v>
      </c>
      <c r="J15" s="52" t="s">
        <v>13</v>
      </c>
      <c r="L15" s="53" t="s">
        <v>14</v>
      </c>
      <c r="M15" s="53"/>
      <c r="N15" s="54" t="s">
        <v>15</v>
      </c>
      <c r="O15" s="11"/>
      <c r="Q15" s="28"/>
      <c r="R15" s="28"/>
      <c r="S15" s="28"/>
      <c r="T15" s="28"/>
    </row>
    <row r="16" spans="1:20" ht="15.75" thickBot="1" x14ac:dyDescent="0.3">
      <c r="A16" s="16"/>
      <c r="B16" s="43"/>
      <c r="D16" s="43"/>
      <c r="E16" s="43"/>
      <c r="F16" s="43"/>
      <c r="G16" s="43"/>
      <c r="H16" s="43"/>
      <c r="I16" s="43"/>
      <c r="J16" s="43"/>
      <c r="K16" s="43"/>
      <c r="L16" s="43"/>
      <c r="M16" s="43"/>
      <c r="N16" s="43"/>
      <c r="O16" s="17"/>
    </row>
    <row r="17" spans="1:23" s="29" customFormat="1" ht="31.5" customHeight="1" thickBot="1" x14ac:dyDescent="0.3">
      <c r="A17" s="24" t="s">
        <v>16</v>
      </c>
      <c r="B17" s="25"/>
      <c r="C17" s="25"/>
      <c r="D17" s="25"/>
      <c r="E17" s="25"/>
      <c r="F17" s="25"/>
      <c r="G17" s="25"/>
      <c r="H17" s="24" t="s">
        <v>17</v>
      </c>
      <c r="I17" s="25"/>
      <c r="J17" s="25"/>
      <c r="K17" s="25"/>
      <c r="L17" s="25"/>
      <c r="M17" s="25"/>
      <c r="N17" s="25"/>
      <c r="O17" s="26"/>
      <c r="P17" s="27"/>
    </row>
    <row r="18" spans="1:23" x14ac:dyDescent="0.25">
      <c r="A18" s="10"/>
      <c r="H18" s="10"/>
      <c r="O18" s="11"/>
    </row>
    <row r="19" spans="1:23" ht="24.6" customHeight="1" x14ac:dyDescent="0.25">
      <c r="A19" s="10"/>
      <c r="B19" s="55" t="s">
        <v>18</v>
      </c>
      <c r="C19" s="56"/>
      <c r="D19" s="56"/>
      <c r="E19" s="56"/>
      <c r="F19" s="56"/>
      <c r="H19" s="57" t="s">
        <v>19</v>
      </c>
      <c r="I19" s="58" t="s">
        <v>20</v>
      </c>
      <c r="J19" s="59" t="s">
        <v>21</v>
      </c>
      <c r="K19" s="59" t="s">
        <v>22</v>
      </c>
      <c r="L19" s="59" t="s">
        <v>23</v>
      </c>
      <c r="M19" s="59" t="s">
        <v>24</v>
      </c>
      <c r="N19" s="60" t="s">
        <v>25</v>
      </c>
      <c r="O19" s="61"/>
      <c r="Q19" s="28"/>
      <c r="R19" s="28"/>
    </row>
    <row r="20" spans="1:23" ht="30" customHeight="1" x14ac:dyDescent="0.25">
      <c r="A20" s="10"/>
      <c r="B20" s="62">
        <v>900897161</v>
      </c>
      <c r="D20" s="56"/>
      <c r="H20" s="57"/>
      <c r="I20" s="63" t="s">
        <v>26</v>
      </c>
      <c r="J20" s="64" t="s">
        <v>27</v>
      </c>
      <c r="K20" s="65">
        <v>918970834</v>
      </c>
      <c r="L20" s="66">
        <v>44201</v>
      </c>
      <c r="M20" s="66">
        <v>44561</v>
      </c>
      <c r="N20" s="67">
        <f>+(M20-L20)/30</f>
        <v>12</v>
      </c>
      <c r="O20" s="68"/>
      <c r="U20" s="69"/>
      <c r="V20" s="70">
        <f ca="1">NOW()</f>
        <v>44192.89722337963</v>
      </c>
      <c r="W20" s="70">
        <f ca="1">NOW()</f>
        <v>44192.89722337963</v>
      </c>
    </row>
    <row r="21" spans="1:23" ht="30" customHeight="1" outlineLevel="1" x14ac:dyDescent="0.25">
      <c r="A21" s="10"/>
      <c r="B21" s="71"/>
      <c r="H21" s="72"/>
      <c r="I21" s="63"/>
      <c r="J21" s="64"/>
      <c r="K21" s="65"/>
      <c r="L21" s="66"/>
      <c r="M21" s="66"/>
      <c r="N21" s="67">
        <f t="shared" ref="N21:N35" si="0">+(M21-L21)/30</f>
        <v>0</v>
      </c>
      <c r="O21" s="73"/>
    </row>
    <row r="22" spans="1:23" ht="30" customHeight="1" outlineLevel="1" x14ac:dyDescent="0.25">
      <c r="A22" s="10"/>
      <c r="B22" s="71"/>
      <c r="H22" s="72"/>
      <c r="I22" s="63"/>
      <c r="J22" s="64"/>
      <c r="K22" s="65"/>
      <c r="L22" s="66"/>
      <c r="M22" s="66"/>
      <c r="N22" s="74">
        <f t="shared" si="0"/>
        <v>0</v>
      </c>
      <c r="O22" s="73"/>
    </row>
    <row r="23" spans="1:23" ht="30" customHeight="1" outlineLevel="1" x14ac:dyDescent="0.25">
      <c r="A23" s="10"/>
      <c r="B23" s="75"/>
      <c r="H23" s="72"/>
      <c r="I23" s="63"/>
      <c r="J23" s="64"/>
      <c r="K23" s="65"/>
      <c r="L23" s="66"/>
      <c r="M23" s="66"/>
      <c r="N23" s="74">
        <f t="shared" si="0"/>
        <v>0</v>
      </c>
      <c r="O23" s="73"/>
      <c r="Q23" s="76"/>
      <c r="R23" s="77"/>
      <c r="S23" s="70"/>
      <c r="T23" s="70"/>
    </row>
    <row r="24" spans="1:23" ht="30" customHeight="1" outlineLevel="1" x14ac:dyDescent="0.25">
      <c r="A24" s="10"/>
      <c r="B24" s="75"/>
      <c r="H24" s="72"/>
      <c r="I24" s="63"/>
      <c r="J24" s="64"/>
      <c r="K24" s="65"/>
      <c r="L24" s="66"/>
      <c r="M24" s="66"/>
      <c r="N24" s="74">
        <f t="shared" si="0"/>
        <v>0</v>
      </c>
      <c r="O24" s="73"/>
    </row>
    <row r="25" spans="1:23" ht="30" customHeight="1" outlineLevel="1" x14ac:dyDescent="0.25">
      <c r="A25" s="10"/>
      <c r="B25" s="75"/>
      <c r="H25" s="72"/>
      <c r="I25" s="63"/>
      <c r="J25" s="64"/>
      <c r="K25" s="65"/>
      <c r="L25" s="66"/>
      <c r="M25" s="66"/>
      <c r="N25" s="74">
        <f t="shared" si="0"/>
        <v>0</v>
      </c>
      <c r="O25" s="73"/>
    </row>
    <row r="26" spans="1:23" ht="30" customHeight="1" outlineLevel="1" x14ac:dyDescent="0.25">
      <c r="A26" s="10"/>
      <c r="B26" s="75"/>
      <c r="H26" s="72"/>
      <c r="I26" s="63"/>
      <c r="J26" s="64"/>
      <c r="K26" s="65"/>
      <c r="L26" s="66"/>
      <c r="M26" s="66"/>
      <c r="N26" s="74">
        <f t="shared" si="0"/>
        <v>0</v>
      </c>
      <c r="O26" s="73"/>
    </row>
    <row r="27" spans="1:23" ht="30" customHeight="1" outlineLevel="1" x14ac:dyDescent="0.25">
      <c r="A27" s="10"/>
      <c r="B27" s="75"/>
      <c r="H27" s="72"/>
      <c r="I27" s="63"/>
      <c r="J27" s="64"/>
      <c r="K27" s="65"/>
      <c r="L27" s="66"/>
      <c r="M27" s="66"/>
      <c r="N27" s="74">
        <f t="shared" si="0"/>
        <v>0</v>
      </c>
      <c r="O27" s="73"/>
    </row>
    <row r="28" spans="1:23" ht="30" customHeight="1" outlineLevel="1" x14ac:dyDescent="0.25">
      <c r="A28" s="10"/>
      <c r="B28" s="75"/>
      <c r="H28" s="72"/>
      <c r="I28" s="63"/>
      <c r="J28" s="64"/>
      <c r="K28" s="65"/>
      <c r="L28" s="66"/>
      <c r="M28" s="66"/>
      <c r="N28" s="74">
        <f t="shared" si="0"/>
        <v>0</v>
      </c>
      <c r="O28" s="73"/>
    </row>
    <row r="29" spans="1:23" ht="30" customHeight="1" outlineLevel="1" x14ac:dyDescent="0.25">
      <c r="A29" s="10"/>
      <c r="B29" s="71"/>
      <c r="H29" s="72"/>
      <c r="I29" s="63"/>
      <c r="J29" s="64"/>
      <c r="K29" s="65"/>
      <c r="L29" s="66"/>
      <c r="M29" s="66"/>
      <c r="N29" s="74">
        <f t="shared" si="0"/>
        <v>0</v>
      </c>
      <c r="O29" s="73"/>
    </row>
    <row r="30" spans="1:23" ht="30" customHeight="1" outlineLevel="1" x14ac:dyDescent="0.25">
      <c r="A30" s="10"/>
      <c r="B30" s="71"/>
      <c r="H30" s="72"/>
      <c r="I30" s="63"/>
      <c r="J30" s="64"/>
      <c r="K30" s="65"/>
      <c r="L30" s="66"/>
      <c r="M30" s="66"/>
      <c r="N30" s="74">
        <f t="shared" si="0"/>
        <v>0</v>
      </c>
      <c r="O30" s="73"/>
    </row>
    <row r="31" spans="1:23" ht="30" customHeight="1" outlineLevel="1" x14ac:dyDescent="0.25">
      <c r="A31" s="10"/>
      <c r="B31" s="71"/>
      <c r="H31" s="72"/>
      <c r="I31" s="63"/>
      <c r="J31" s="64"/>
      <c r="K31" s="65"/>
      <c r="L31" s="66"/>
      <c r="M31" s="66"/>
      <c r="N31" s="74">
        <f t="shared" si="0"/>
        <v>0</v>
      </c>
      <c r="O31" s="73"/>
    </row>
    <row r="32" spans="1:23" ht="30" customHeight="1" outlineLevel="1" x14ac:dyDescent="0.25">
      <c r="A32" s="10"/>
      <c r="B32" s="71"/>
      <c r="H32" s="72"/>
      <c r="I32" s="63"/>
      <c r="J32" s="64"/>
      <c r="K32" s="65"/>
      <c r="L32" s="66"/>
      <c r="M32" s="66"/>
      <c r="N32" s="74">
        <f t="shared" si="0"/>
        <v>0</v>
      </c>
      <c r="O32" s="73"/>
    </row>
    <row r="33" spans="1:16" ht="30" customHeight="1" outlineLevel="1" x14ac:dyDescent="0.25">
      <c r="A33" s="10"/>
      <c r="B33" s="71"/>
      <c r="H33" s="72"/>
      <c r="I33" s="63"/>
      <c r="J33" s="64"/>
      <c r="K33" s="65"/>
      <c r="L33" s="66"/>
      <c r="M33" s="66"/>
      <c r="N33" s="74">
        <f t="shared" si="0"/>
        <v>0</v>
      </c>
      <c r="O33" s="73"/>
    </row>
    <row r="34" spans="1:16" ht="30" customHeight="1" outlineLevel="1" x14ac:dyDescent="0.25">
      <c r="A34" s="10"/>
      <c r="B34" s="71"/>
      <c r="H34" s="72"/>
      <c r="I34" s="63"/>
      <c r="J34" s="64"/>
      <c r="K34" s="65"/>
      <c r="L34" s="66"/>
      <c r="M34" s="66"/>
      <c r="N34" s="74">
        <f t="shared" si="0"/>
        <v>0</v>
      </c>
      <c r="O34" s="73"/>
    </row>
    <row r="35" spans="1:16" ht="30" customHeight="1" outlineLevel="1" x14ac:dyDescent="0.25">
      <c r="A35" s="10"/>
      <c r="B35" s="71"/>
      <c r="H35" s="72"/>
      <c r="I35" s="63"/>
      <c r="J35" s="64"/>
      <c r="K35" s="65"/>
      <c r="L35" s="66"/>
      <c r="M35" s="66"/>
      <c r="N35" s="74">
        <f t="shared" si="0"/>
        <v>0</v>
      </c>
      <c r="O35" s="73"/>
    </row>
    <row r="36" spans="1:16" x14ac:dyDescent="0.25">
      <c r="A36" s="10"/>
      <c r="H36" s="10"/>
      <c r="O36" s="11"/>
    </row>
    <row r="37" spans="1:16" x14ac:dyDescent="0.25">
      <c r="A37" s="10"/>
      <c r="B37" s="78" t="s">
        <v>28</v>
      </c>
      <c r="C37" s="78"/>
      <c r="D37" s="78"/>
      <c r="E37" s="78"/>
      <c r="F37" s="78"/>
      <c r="H37" s="79"/>
      <c r="I37" s="41"/>
      <c r="J37" s="41"/>
      <c r="K37" s="41"/>
      <c r="L37" s="41"/>
      <c r="M37" s="41"/>
      <c r="N37" s="41"/>
      <c r="O37" s="80"/>
    </row>
    <row r="38" spans="1:16" ht="21" customHeight="1" x14ac:dyDescent="0.25">
      <c r="A38" s="10"/>
      <c r="B38" s="81" t="str">
        <f>VLOOKUP(B20,[1]EAS!A2:B1439,2,0)</f>
        <v>CORPORACION EDUCATIVA FORMADORES NUEVA COLOMBIA</v>
      </c>
      <c r="C38" s="81"/>
      <c r="D38" s="81"/>
      <c r="E38" s="81"/>
      <c r="F38" s="81"/>
      <c r="H38" s="82"/>
      <c r="I38" s="83" t="s">
        <v>29</v>
      </c>
      <c r="J38" s="83"/>
      <c r="K38" s="83"/>
      <c r="L38" s="83"/>
      <c r="M38" s="83"/>
      <c r="N38" s="83"/>
      <c r="O38" s="84"/>
    </row>
    <row r="39" spans="1:16" ht="42.95" customHeight="1" thickBot="1" x14ac:dyDescent="0.3">
      <c r="A39" s="16"/>
      <c r="B39" s="43"/>
      <c r="C39" s="43"/>
      <c r="D39" s="43"/>
      <c r="E39" s="43"/>
      <c r="F39" s="43"/>
      <c r="G39" s="43"/>
      <c r="H39" s="16"/>
      <c r="I39" s="85"/>
      <c r="J39" s="85"/>
      <c r="K39" s="85"/>
      <c r="L39" s="85"/>
      <c r="M39" s="85"/>
      <c r="N39" s="85"/>
      <c r="O39" s="17"/>
    </row>
    <row r="40" spans="1:16" ht="15.75" thickBot="1" x14ac:dyDescent="0.3"/>
    <row r="41" spans="1:16" s="29" customFormat="1" ht="31.5" customHeight="1" thickBot="1" x14ac:dyDescent="0.3">
      <c r="A41" s="24" t="s">
        <v>30</v>
      </c>
      <c r="B41" s="25"/>
      <c r="C41" s="25"/>
      <c r="D41" s="25"/>
      <c r="E41" s="25"/>
      <c r="F41" s="25"/>
      <c r="G41" s="25"/>
      <c r="H41" s="25"/>
      <c r="I41" s="25"/>
      <c r="J41" s="25"/>
      <c r="K41" s="25"/>
      <c r="L41" s="25"/>
      <c r="M41" s="25"/>
      <c r="N41" s="25"/>
      <c r="O41" s="26"/>
      <c r="P41" s="27"/>
    </row>
    <row r="42" spans="1:16" ht="8.25" customHeight="1" thickBot="1" x14ac:dyDescent="0.3"/>
    <row r="43" spans="1:16" s="29" customFormat="1" ht="31.5" customHeight="1" thickBot="1" x14ac:dyDescent="0.3">
      <c r="A43" s="86" t="s">
        <v>31</v>
      </c>
      <c r="B43" s="87"/>
      <c r="C43" s="87"/>
      <c r="D43" s="87"/>
      <c r="E43" s="87"/>
      <c r="F43" s="87"/>
      <c r="G43" s="87"/>
      <c r="H43" s="87"/>
      <c r="I43" s="87"/>
      <c r="J43" s="87"/>
      <c r="K43" s="87"/>
      <c r="L43" s="87"/>
      <c r="M43" s="87"/>
      <c r="N43" s="87"/>
      <c r="O43" s="88"/>
      <c r="P43" s="27"/>
    </row>
    <row r="44" spans="1:16" ht="15" customHeight="1" x14ac:dyDescent="0.25">
      <c r="A44" s="89" t="s">
        <v>32</v>
      </c>
      <c r="B44" s="90"/>
      <c r="C44" s="90"/>
      <c r="D44" s="90"/>
      <c r="E44" s="90"/>
      <c r="F44" s="90"/>
      <c r="G44" s="90"/>
      <c r="H44" s="90"/>
      <c r="I44" s="90"/>
      <c r="J44" s="90"/>
      <c r="K44" s="90"/>
      <c r="L44" s="90"/>
      <c r="M44" s="90"/>
      <c r="N44" s="90"/>
      <c r="O44" s="91"/>
    </row>
    <row r="45" spans="1:16" x14ac:dyDescent="0.25">
      <c r="A45" s="92"/>
      <c r="B45" s="93"/>
      <c r="C45" s="93"/>
      <c r="D45" s="93"/>
      <c r="E45" s="93"/>
      <c r="F45" s="93"/>
      <c r="G45" s="93"/>
      <c r="H45" s="93"/>
      <c r="I45" s="93"/>
      <c r="J45" s="93"/>
      <c r="K45" s="93"/>
      <c r="L45" s="93"/>
      <c r="M45" s="93"/>
      <c r="N45" s="93"/>
      <c r="O45" s="94"/>
    </row>
    <row r="46" spans="1:16" s="95" customFormat="1" ht="26.25" customHeight="1" x14ac:dyDescent="0.25">
      <c r="I46" s="96" t="s">
        <v>33</v>
      </c>
      <c r="J46" s="97"/>
      <c r="P46" s="98"/>
    </row>
    <row r="47" spans="1:16" s="95" customFormat="1" ht="48.75" customHeight="1" x14ac:dyDescent="0.25">
      <c r="A47" s="99" t="s">
        <v>34</v>
      </c>
      <c r="B47" s="100" t="s">
        <v>35</v>
      </c>
      <c r="C47" s="100" t="s">
        <v>36</v>
      </c>
      <c r="D47" s="100" t="s">
        <v>37</v>
      </c>
      <c r="E47" s="100" t="s">
        <v>38</v>
      </c>
      <c r="F47" s="101" t="s">
        <v>39</v>
      </c>
      <c r="G47" s="100" t="s">
        <v>40</v>
      </c>
      <c r="H47" s="100" t="s">
        <v>29</v>
      </c>
      <c r="I47" s="102" t="s">
        <v>20</v>
      </c>
      <c r="J47" s="102" t="s">
        <v>21</v>
      </c>
      <c r="K47" s="100" t="s">
        <v>41</v>
      </c>
      <c r="L47" s="100" t="s">
        <v>42</v>
      </c>
      <c r="M47" s="100" t="s">
        <v>14</v>
      </c>
      <c r="N47" s="100" t="s">
        <v>43</v>
      </c>
      <c r="O47" s="100" t="s">
        <v>44</v>
      </c>
      <c r="P47" s="98"/>
    </row>
    <row r="48" spans="1:16" s="112" customFormat="1" ht="24.75" customHeight="1" x14ac:dyDescent="0.25">
      <c r="A48" s="103">
        <v>1</v>
      </c>
      <c r="B48" s="104" t="s">
        <v>45</v>
      </c>
      <c r="C48" s="105" t="s">
        <v>46</v>
      </c>
      <c r="D48" s="106" t="s">
        <v>47</v>
      </c>
      <c r="E48" s="107">
        <v>42406</v>
      </c>
      <c r="F48" s="107">
        <v>42545</v>
      </c>
      <c r="G48" s="108">
        <f>IF(AND(E48&lt;&gt;"",F48&lt;&gt;""),((F48-E48)/30),"")</f>
        <v>4.6333333333333337</v>
      </c>
      <c r="H48" s="104" t="s">
        <v>48</v>
      </c>
      <c r="I48" s="106" t="s">
        <v>26</v>
      </c>
      <c r="J48" s="106" t="s">
        <v>49</v>
      </c>
      <c r="K48" s="109">
        <v>15000000</v>
      </c>
      <c r="L48" s="105" t="s">
        <v>50</v>
      </c>
      <c r="M48" s="110">
        <v>1</v>
      </c>
      <c r="N48" s="105" t="s">
        <v>51</v>
      </c>
      <c r="O48" s="105" t="s">
        <v>52</v>
      </c>
      <c r="P48" s="111"/>
    </row>
    <row r="49" spans="1:16" s="112" customFormat="1" ht="24.75" customHeight="1" x14ac:dyDescent="0.25">
      <c r="A49" s="103">
        <v>2</v>
      </c>
      <c r="B49" s="104" t="s">
        <v>45</v>
      </c>
      <c r="C49" s="105" t="s">
        <v>46</v>
      </c>
      <c r="D49" s="106" t="s">
        <v>53</v>
      </c>
      <c r="E49" s="107">
        <v>42765</v>
      </c>
      <c r="F49" s="107">
        <v>43069</v>
      </c>
      <c r="G49" s="108">
        <f t="shared" ref="G49:G107" si="1">IF(AND(E49&lt;&gt;"",F49&lt;&gt;""),((F49-E49)/30),"")</f>
        <v>10.133333333333333</v>
      </c>
      <c r="H49" s="104" t="s">
        <v>54</v>
      </c>
      <c r="I49" s="106" t="s">
        <v>26</v>
      </c>
      <c r="J49" s="106" t="s">
        <v>49</v>
      </c>
      <c r="K49" s="109">
        <v>36000000</v>
      </c>
      <c r="L49" s="105" t="s">
        <v>50</v>
      </c>
      <c r="M49" s="110">
        <v>1</v>
      </c>
      <c r="N49" s="105" t="s">
        <v>51</v>
      </c>
      <c r="O49" s="105" t="s">
        <v>52</v>
      </c>
      <c r="P49" s="111"/>
    </row>
    <row r="50" spans="1:16" s="112" customFormat="1" ht="24.75" customHeight="1" x14ac:dyDescent="0.25">
      <c r="A50" s="103">
        <v>3</v>
      </c>
      <c r="B50" s="104" t="s">
        <v>55</v>
      </c>
      <c r="C50" s="105" t="s">
        <v>46</v>
      </c>
      <c r="D50" s="106" t="s">
        <v>56</v>
      </c>
      <c r="E50" s="107">
        <v>43115</v>
      </c>
      <c r="F50" s="107">
        <v>43419</v>
      </c>
      <c r="G50" s="108">
        <f t="shared" si="1"/>
        <v>10.133333333333333</v>
      </c>
      <c r="H50" s="113" t="s">
        <v>57</v>
      </c>
      <c r="I50" s="106" t="s">
        <v>26</v>
      </c>
      <c r="J50" s="106" t="s">
        <v>49</v>
      </c>
      <c r="K50" s="109">
        <v>30000000</v>
      </c>
      <c r="L50" s="105" t="s">
        <v>50</v>
      </c>
      <c r="M50" s="110">
        <v>1</v>
      </c>
      <c r="N50" s="105" t="s">
        <v>51</v>
      </c>
      <c r="O50" s="105" t="s">
        <v>52</v>
      </c>
      <c r="P50" s="111"/>
    </row>
    <row r="51" spans="1:16" s="112" customFormat="1" ht="24.75" customHeight="1" outlineLevel="1" x14ac:dyDescent="0.25">
      <c r="A51" s="103">
        <v>4</v>
      </c>
      <c r="B51" s="104" t="s">
        <v>58</v>
      </c>
      <c r="C51" s="105" t="s">
        <v>46</v>
      </c>
      <c r="D51" s="106" t="s">
        <v>59</v>
      </c>
      <c r="E51" s="107">
        <v>43479</v>
      </c>
      <c r="F51" s="107">
        <v>43783</v>
      </c>
      <c r="G51" s="108">
        <f t="shared" si="1"/>
        <v>10.133333333333333</v>
      </c>
      <c r="H51" s="104" t="s">
        <v>60</v>
      </c>
      <c r="I51" s="106" t="s">
        <v>26</v>
      </c>
      <c r="J51" s="106" t="s">
        <v>49</v>
      </c>
      <c r="K51" s="109">
        <v>63000000</v>
      </c>
      <c r="L51" s="105" t="s">
        <v>50</v>
      </c>
      <c r="M51" s="110">
        <v>1</v>
      </c>
      <c r="N51" s="105" t="s">
        <v>51</v>
      </c>
      <c r="O51" s="105" t="s">
        <v>52</v>
      </c>
      <c r="P51" s="111"/>
    </row>
    <row r="52" spans="1:16" s="112" customFormat="1" ht="24.75" customHeight="1" outlineLevel="1" x14ac:dyDescent="0.25">
      <c r="A52" s="103">
        <v>5</v>
      </c>
      <c r="B52" s="104" t="s">
        <v>61</v>
      </c>
      <c r="C52" s="105" t="s">
        <v>46</v>
      </c>
      <c r="D52" s="106" t="s">
        <v>62</v>
      </c>
      <c r="E52" s="107">
        <v>43500</v>
      </c>
      <c r="F52" s="107">
        <v>43803</v>
      </c>
      <c r="G52" s="108">
        <f t="shared" si="1"/>
        <v>10.1</v>
      </c>
      <c r="H52" s="113" t="s">
        <v>63</v>
      </c>
      <c r="I52" s="106" t="s">
        <v>26</v>
      </c>
      <c r="J52" s="106" t="s">
        <v>49</v>
      </c>
      <c r="K52" s="109">
        <v>30000000</v>
      </c>
      <c r="L52" s="105" t="s">
        <v>50</v>
      </c>
      <c r="M52" s="110">
        <v>1</v>
      </c>
      <c r="N52" s="105" t="s">
        <v>51</v>
      </c>
      <c r="O52" s="105" t="s">
        <v>52</v>
      </c>
      <c r="P52" s="111"/>
    </row>
    <row r="53" spans="1:16" s="112" customFormat="1" ht="24.75" customHeight="1" outlineLevel="1" x14ac:dyDescent="0.25">
      <c r="A53" s="103">
        <v>6</v>
      </c>
      <c r="B53" s="104" t="s">
        <v>45</v>
      </c>
      <c r="C53" s="105" t="s">
        <v>46</v>
      </c>
      <c r="D53" s="106" t="s">
        <v>64</v>
      </c>
      <c r="E53" s="107">
        <v>43914</v>
      </c>
      <c r="F53" s="107">
        <v>44036</v>
      </c>
      <c r="G53" s="108">
        <f t="shared" si="1"/>
        <v>4.0666666666666664</v>
      </c>
      <c r="H53" s="113" t="s">
        <v>65</v>
      </c>
      <c r="I53" s="106" t="s">
        <v>26</v>
      </c>
      <c r="J53" s="106" t="s">
        <v>49</v>
      </c>
      <c r="K53" s="109">
        <v>15000000</v>
      </c>
      <c r="L53" s="105" t="s">
        <v>50</v>
      </c>
      <c r="M53" s="110">
        <v>1</v>
      </c>
      <c r="N53" s="105" t="s">
        <v>51</v>
      </c>
      <c r="O53" s="105" t="s">
        <v>52</v>
      </c>
      <c r="P53" s="111"/>
    </row>
    <row r="54" spans="1:16" s="112" customFormat="1" ht="24.75" customHeight="1" outlineLevel="1" x14ac:dyDescent="0.25">
      <c r="A54" s="103">
        <v>7</v>
      </c>
      <c r="B54" s="104"/>
      <c r="C54" s="105"/>
      <c r="D54" s="106"/>
      <c r="E54" s="107"/>
      <c r="F54" s="107"/>
      <c r="G54" s="108" t="str">
        <f t="shared" si="1"/>
        <v/>
      </c>
      <c r="H54" s="104"/>
      <c r="I54" s="106"/>
      <c r="J54" s="106"/>
      <c r="K54" s="114"/>
      <c r="L54" s="105"/>
      <c r="M54" s="110"/>
      <c r="N54" s="105"/>
      <c r="O54" s="105"/>
      <c r="P54" s="111"/>
    </row>
    <row r="55" spans="1:16" s="112" customFormat="1" ht="24.75" customHeight="1" outlineLevel="1" x14ac:dyDescent="0.25">
      <c r="A55" s="103">
        <v>8</v>
      </c>
      <c r="B55" s="104"/>
      <c r="C55" s="105"/>
      <c r="D55" s="106"/>
      <c r="E55" s="107"/>
      <c r="F55" s="107"/>
      <c r="G55" s="108" t="str">
        <f t="shared" si="1"/>
        <v/>
      </c>
      <c r="H55" s="104"/>
      <c r="I55" s="106"/>
      <c r="J55" s="106"/>
      <c r="K55" s="114"/>
      <c r="L55" s="105"/>
      <c r="M55" s="110"/>
      <c r="N55" s="105"/>
      <c r="O55" s="105"/>
      <c r="P55" s="111"/>
    </row>
    <row r="56" spans="1:16" s="112" customFormat="1" ht="24.75" customHeight="1" outlineLevel="1" x14ac:dyDescent="0.25">
      <c r="A56" s="103">
        <v>9</v>
      </c>
      <c r="B56" s="104"/>
      <c r="C56" s="105"/>
      <c r="D56" s="106"/>
      <c r="E56" s="107"/>
      <c r="F56" s="107"/>
      <c r="G56" s="108" t="str">
        <f t="shared" si="1"/>
        <v/>
      </c>
      <c r="H56" s="104"/>
      <c r="I56" s="106"/>
      <c r="J56" s="106"/>
      <c r="K56" s="114"/>
      <c r="L56" s="105"/>
      <c r="M56" s="110"/>
      <c r="N56" s="105"/>
      <c r="O56" s="105"/>
      <c r="P56" s="111"/>
    </row>
    <row r="57" spans="1:16" s="112" customFormat="1" ht="24.75" customHeight="1" outlineLevel="1" x14ac:dyDescent="0.25">
      <c r="A57" s="103">
        <v>10</v>
      </c>
      <c r="B57" s="104"/>
      <c r="C57" s="105"/>
      <c r="D57" s="106"/>
      <c r="E57" s="107"/>
      <c r="F57" s="107"/>
      <c r="G57" s="108" t="str">
        <f t="shared" si="1"/>
        <v/>
      </c>
      <c r="H57" s="104"/>
      <c r="I57" s="106"/>
      <c r="J57" s="106"/>
      <c r="K57" s="109"/>
      <c r="L57" s="105"/>
      <c r="M57" s="110"/>
      <c r="N57" s="105"/>
      <c r="O57" s="105"/>
      <c r="P57" s="111"/>
    </row>
    <row r="58" spans="1:16" s="112" customFormat="1" ht="24.75" customHeight="1" outlineLevel="1" x14ac:dyDescent="0.25">
      <c r="A58" s="103">
        <v>11</v>
      </c>
      <c r="B58" s="104"/>
      <c r="C58" s="105"/>
      <c r="D58" s="106"/>
      <c r="E58" s="107"/>
      <c r="F58" s="107"/>
      <c r="G58" s="108" t="str">
        <f t="shared" si="1"/>
        <v/>
      </c>
      <c r="H58" s="104"/>
      <c r="I58" s="106"/>
      <c r="J58" s="106"/>
      <c r="K58" s="109"/>
      <c r="L58" s="105"/>
      <c r="M58" s="110"/>
      <c r="N58" s="105"/>
      <c r="O58" s="105"/>
      <c r="P58" s="111"/>
    </row>
    <row r="59" spans="1:16" s="112" customFormat="1" ht="24.75" customHeight="1" outlineLevel="1" x14ac:dyDescent="0.25">
      <c r="A59" s="103">
        <v>12</v>
      </c>
      <c r="B59" s="104"/>
      <c r="C59" s="105"/>
      <c r="D59" s="106"/>
      <c r="E59" s="107"/>
      <c r="F59" s="107"/>
      <c r="G59" s="108" t="str">
        <f t="shared" si="1"/>
        <v/>
      </c>
      <c r="H59" s="104"/>
      <c r="I59" s="106"/>
      <c r="J59" s="106"/>
      <c r="K59" s="109"/>
      <c r="L59" s="105"/>
      <c r="M59" s="110"/>
      <c r="N59" s="105"/>
      <c r="O59" s="105"/>
      <c r="P59" s="111"/>
    </row>
    <row r="60" spans="1:16" s="112" customFormat="1" ht="24.75" customHeight="1" outlineLevel="1" x14ac:dyDescent="0.25">
      <c r="A60" s="103">
        <v>13</v>
      </c>
      <c r="B60" s="104"/>
      <c r="C60" s="105"/>
      <c r="D60" s="106"/>
      <c r="E60" s="107"/>
      <c r="F60" s="107"/>
      <c r="G60" s="108" t="str">
        <f t="shared" si="1"/>
        <v/>
      </c>
      <c r="H60" s="104"/>
      <c r="I60" s="106"/>
      <c r="J60" s="106"/>
      <c r="K60" s="109"/>
      <c r="L60" s="105"/>
      <c r="M60" s="110"/>
      <c r="N60" s="105"/>
      <c r="O60" s="105"/>
      <c r="P60" s="111"/>
    </row>
    <row r="61" spans="1:16" s="112" customFormat="1" ht="24.75" customHeight="1" outlineLevel="1" x14ac:dyDescent="0.25">
      <c r="A61" s="103">
        <v>14</v>
      </c>
      <c r="B61" s="104"/>
      <c r="C61" s="105"/>
      <c r="D61" s="106"/>
      <c r="E61" s="107"/>
      <c r="F61" s="107"/>
      <c r="G61" s="108" t="str">
        <f t="shared" si="1"/>
        <v/>
      </c>
      <c r="H61" s="104"/>
      <c r="I61" s="106"/>
      <c r="J61" s="106"/>
      <c r="K61" s="109"/>
      <c r="L61" s="105"/>
      <c r="M61" s="110"/>
      <c r="N61" s="105"/>
      <c r="O61" s="105"/>
      <c r="P61" s="111"/>
    </row>
    <row r="62" spans="1:16" s="112" customFormat="1" ht="24.75" customHeight="1" outlineLevel="1" x14ac:dyDescent="0.25">
      <c r="A62" s="103">
        <v>15</v>
      </c>
      <c r="B62" s="104"/>
      <c r="C62" s="105"/>
      <c r="D62" s="106"/>
      <c r="E62" s="107"/>
      <c r="F62" s="107"/>
      <c r="G62" s="108" t="str">
        <f t="shared" si="1"/>
        <v/>
      </c>
      <c r="H62" s="104"/>
      <c r="I62" s="106"/>
      <c r="J62" s="106"/>
      <c r="K62" s="109"/>
      <c r="L62" s="105"/>
      <c r="M62" s="110"/>
      <c r="N62" s="105"/>
      <c r="O62" s="105"/>
      <c r="P62" s="111"/>
    </row>
    <row r="63" spans="1:16" s="112" customFormat="1" ht="24.75" customHeight="1" outlineLevel="1" x14ac:dyDescent="0.25">
      <c r="A63" s="103">
        <v>16</v>
      </c>
      <c r="B63" s="104"/>
      <c r="C63" s="105"/>
      <c r="D63" s="106"/>
      <c r="E63" s="107"/>
      <c r="F63" s="107"/>
      <c r="G63" s="108" t="str">
        <f t="shared" si="1"/>
        <v/>
      </c>
      <c r="H63" s="104"/>
      <c r="I63" s="106"/>
      <c r="J63" s="106"/>
      <c r="K63" s="109"/>
      <c r="L63" s="105"/>
      <c r="M63" s="110"/>
      <c r="N63" s="105"/>
      <c r="O63" s="105"/>
      <c r="P63" s="111"/>
    </row>
    <row r="64" spans="1:16" s="112" customFormat="1" ht="24.75" customHeight="1" outlineLevel="1" x14ac:dyDescent="0.25">
      <c r="A64" s="103">
        <v>17</v>
      </c>
      <c r="B64" s="104"/>
      <c r="C64" s="105"/>
      <c r="D64" s="106"/>
      <c r="E64" s="107"/>
      <c r="F64" s="107"/>
      <c r="G64" s="108" t="str">
        <f t="shared" si="1"/>
        <v/>
      </c>
      <c r="H64" s="104"/>
      <c r="I64" s="106"/>
      <c r="J64" s="106"/>
      <c r="K64" s="109"/>
      <c r="L64" s="105"/>
      <c r="M64" s="110"/>
      <c r="N64" s="105"/>
      <c r="O64" s="105"/>
      <c r="P64" s="111"/>
    </row>
    <row r="65" spans="1:16" s="112" customFormat="1" ht="24.75" customHeight="1" outlineLevel="1" x14ac:dyDescent="0.25">
      <c r="A65" s="103">
        <v>18</v>
      </c>
      <c r="B65" s="104"/>
      <c r="C65" s="105"/>
      <c r="D65" s="106"/>
      <c r="E65" s="107"/>
      <c r="F65" s="107"/>
      <c r="G65" s="108" t="str">
        <f t="shared" si="1"/>
        <v/>
      </c>
      <c r="H65" s="104"/>
      <c r="I65" s="106"/>
      <c r="J65" s="106"/>
      <c r="K65" s="109"/>
      <c r="L65" s="105"/>
      <c r="M65" s="110"/>
      <c r="N65" s="105"/>
      <c r="O65" s="105"/>
      <c r="P65" s="111"/>
    </row>
    <row r="66" spans="1:16" s="112" customFormat="1" ht="24.75" customHeight="1" outlineLevel="1" x14ac:dyDescent="0.25">
      <c r="A66" s="103">
        <v>19</v>
      </c>
      <c r="B66" s="104"/>
      <c r="C66" s="105"/>
      <c r="D66" s="106"/>
      <c r="E66" s="107"/>
      <c r="F66" s="107"/>
      <c r="G66" s="108" t="str">
        <f t="shared" si="1"/>
        <v/>
      </c>
      <c r="H66" s="104"/>
      <c r="I66" s="106"/>
      <c r="J66" s="106"/>
      <c r="K66" s="109"/>
      <c r="L66" s="105"/>
      <c r="M66" s="110"/>
      <c r="N66" s="105"/>
      <c r="O66" s="105"/>
      <c r="P66" s="111"/>
    </row>
    <row r="67" spans="1:16" s="112" customFormat="1" ht="24.75" customHeight="1" outlineLevel="1" x14ac:dyDescent="0.25">
      <c r="A67" s="103">
        <v>20</v>
      </c>
      <c r="B67" s="104"/>
      <c r="C67" s="105"/>
      <c r="D67" s="106"/>
      <c r="E67" s="107"/>
      <c r="F67" s="107"/>
      <c r="G67" s="108" t="str">
        <f t="shared" si="1"/>
        <v/>
      </c>
      <c r="H67" s="104"/>
      <c r="I67" s="106"/>
      <c r="J67" s="106"/>
      <c r="K67" s="109"/>
      <c r="L67" s="105"/>
      <c r="M67" s="110"/>
      <c r="N67" s="105"/>
      <c r="O67" s="105"/>
      <c r="P67" s="111"/>
    </row>
    <row r="68" spans="1:16" s="112" customFormat="1" ht="24.75" customHeight="1" outlineLevel="1" x14ac:dyDescent="0.25">
      <c r="A68" s="103">
        <v>21</v>
      </c>
      <c r="B68" s="104"/>
      <c r="C68" s="105"/>
      <c r="D68" s="106"/>
      <c r="E68" s="107"/>
      <c r="F68" s="107"/>
      <c r="G68" s="108" t="str">
        <f t="shared" si="1"/>
        <v/>
      </c>
      <c r="H68" s="104"/>
      <c r="I68" s="106"/>
      <c r="J68" s="106"/>
      <c r="K68" s="109"/>
      <c r="L68" s="105"/>
      <c r="M68" s="110"/>
      <c r="N68" s="105"/>
      <c r="O68" s="105"/>
      <c r="P68" s="111"/>
    </row>
    <row r="69" spans="1:16" s="112" customFormat="1" ht="24.75" customHeight="1" outlineLevel="1" x14ac:dyDescent="0.25">
      <c r="A69" s="103">
        <v>22</v>
      </c>
      <c r="B69" s="104"/>
      <c r="C69" s="105"/>
      <c r="D69" s="106"/>
      <c r="E69" s="107"/>
      <c r="F69" s="107"/>
      <c r="G69" s="108" t="str">
        <f t="shared" si="1"/>
        <v/>
      </c>
      <c r="H69" s="104"/>
      <c r="I69" s="106"/>
      <c r="J69" s="106"/>
      <c r="K69" s="109"/>
      <c r="L69" s="105"/>
      <c r="M69" s="110"/>
      <c r="N69" s="105"/>
      <c r="O69" s="105"/>
      <c r="P69" s="111"/>
    </row>
    <row r="70" spans="1:16" s="112" customFormat="1" ht="24.75" customHeight="1" outlineLevel="1" x14ac:dyDescent="0.25">
      <c r="A70" s="103">
        <v>23</v>
      </c>
      <c r="B70" s="104"/>
      <c r="C70" s="105"/>
      <c r="D70" s="106"/>
      <c r="E70" s="107"/>
      <c r="F70" s="107"/>
      <c r="G70" s="108" t="str">
        <f t="shared" si="1"/>
        <v/>
      </c>
      <c r="H70" s="104"/>
      <c r="I70" s="106"/>
      <c r="J70" s="106"/>
      <c r="K70" s="109"/>
      <c r="L70" s="105"/>
      <c r="M70" s="110"/>
      <c r="N70" s="105"/>
      <c r="O70" s="105"/>
      <c r="P70" s="111"/>
    </row>
    <row r="71" spans="1:16" s="112" customFormat="1" ht="24.75" customHeight="1" outlineLevel="1" x14ac:dyDescent="0.25">
      <c r="A71" s="103">
        <v>24</v>
      </c>
      <c r="B71" s="104"/>
      <c r="C71" s="105"/>
      <c r="D71" s="106"/>
      <c r="E71" s="107"/>
      <c r="F71" s="107"/>
      <c r="G71" s="108" t="str">
        <f t="shared" si="1"/>
        <v/>
      </c>
      <c r="H71" s="104"/>
      <c r="I71" s="106"/>
      <c r="J71" s="106"/>
      <c r="K71" s="109"/>
      <c r="L71" s="105"/>
      <c r="M71" s="110"/>
      <c r="N71" s="105"/>
      <c r="O71" s="105"/>
      <c r="P71" s="111"/>
    </row>
    <row r="72" spans="1:16" s="112" customFormat="1" ht="24.75" customHeight="1" outlineLevel="1" x14ac:dyDescent="0.25">
      <c r="A72" s="103">
        <v>25</v>
      </c>
      <c r="B72" s="104"/>
      <c r="C72" s="105"/>
      <c r="D72" s="106"/>
      <c r="E72" s="107"/>
      <c r="F72" s="107"/>
      <c r="G72" s="108" t="str">
        <f t="shared" si="1"/>
        <v/>
      </c>
      <c r="H72" s="104"/>
      <c r="I72" s="106"/>
      <c r="J72" s="106"/>
      <c r="K72" s="109"/>
      <c r="L72" s="105"/>
      <c r="M72" s="110"/>
      <c r="N72" s="105"/>
      <c r="O72" s="105"/>
      <c r="P72" s="111"/>
    </row>
    <row r="73" spans="1:16" s="112" customFormat="1" ht="24.75" customHeight="1" outlineLevel="1" x14ac:dyDescent="0.25">
      <c r="A73" s="103">
        <v>26</v>
      </c>
      <c r="B73" s="104"/>
      <c r="C73" s="105"/>
      <c r="D73" s="106"/>
      <c r="E73" s="107"/>
      <c r="F73" s="107"/>
      <c r="G73" s="108" t="str">
        <f t="shared" si="1"/>
        <v/>
      </c>
      <c r="H73" s="104"/>
      <c r="I73" s="106"/>
      <c r="J73" s="106"/>
      <c r="K73" s="109"/>
      <c r="L73" s="105"/>
      <c r="M73" s="110"/>
      <c r="N73" s="105"/>
      <c r="O73" s="105"/>
      <c r="P73" s="111"/>
    </row>
    <row r="74" spans="1:16" s="112" customFormat="1" ht="24.75" customHeight="1" outlineLevel="1" x14ac:dyDescent="0.25">
      <c r="A74" s="103">
        <v>27</v>
      </c>
      <c r="B74" s="104"/>
      <c r="C74" s="105"/>
      <c r="D74" s="106"/>
      <c r="E74" s="107"/>
      <c r="F74" s="107"/>
      <c r="G74" s="108" t="str">
        <f t="shared" si="1"/>
        <v/>
      </c>
      <c r="H74" s="104"/>
      <c r="I74" s="106"/>
      <c r="J74" s="106"/>
      <c r="K74" s="109"/>
      <c r="L74" s="105"/>
      <c r="M74" s="110"/>
      <c r="N74" s="105"/>
      <c r="O74" s="105"/>
      <c r="P74" s="111"/>
    </row>
    <row r="75" spans="1:16" s="112" customFormat="1" ht="24.75" customHeight="1" outlineLevel="1" x14ac:dyDescent="0.25">
      <c r="A75" s="103">
        <v>28</v>
      </c>
      <c r="B75" s="104"/>
      <c r="C75" s="105"/>
      <c r="D75" s="106"/>
      <c r="E75" s="107"/>
      <c r="F75" s="107"/>
      <c r="G75" s="108" t="str">
        <f t="shared" si="1"/>
        <v/>
      </c>
      <c r="H75" s="104"/>
      <c r="I75" s="106"/>
      <c r="J75" s="106"/>
      <c r="K75" s="109"/>
      <c r="L75" s="105"/>
      <c r="M75" s="110"/>
      <c r="N75" s="105"/>
      <c r="O75" s="105"/>
      <c r="P75" s="111"/>
    </row>
    <row r="76" spans="1:16" s="112" customFormat="1" ht="24.75" customHeight="1" outlineLevel="1" x14ac:dyDescent="0.25">
      <c r="A76" s="103">
        <v>29</v>
      </c>
      <c r="B76" s="104"/>
      <c r="C76" s="105"/>
      <c r="D76" s="106"/>
      <c r="E76" s="107"/>
      <c r="F76" s="107"/>
      <c r="G76" s="108" t="str">
        <f t="shared" si="1"/>
        <v/>
      </c>
      <c r="H76" s="104"/>
      <c r="I76" s="106"/>
      <c r="J76" s="106"/>
      <c r="K76" s="109"/>
      <c r="L76" s="105"/>
      <c r="M76" s="110"/>
      <c r="N76" s="105"/>
      <c r="O76" s="105"/>
      <c r="P76" s="111"/>
    </row>
    <row r="77" spans="1:16" s="112" customFormat="1" ht="24.75" customHeight="1" outlineLevel="1" x14ac:dyDescent="0.25">
      <c r="A77" s="103">
        <v>30</v>
      </c>
      <c r="B77" s="104"/>
      <c r="C77" s="105"/>
      <c r="D77" s="106"/>
      <c r="E77" s="107"/>
      <c r="F77" s="107"/>
      <c r="G77" s="108" t="str">
        <f t="shared" si="1"/>
        <v/>
      </c>
      <c r="H77" s="104"/>
      <c r="I77" s="106"/>
      <c r="J77" s="106"/>
      <c r="K77" s="109"/>
      <c r="L77" s="105"/>
      <c r="M77" s="110"/>
      <c r="N77" s="105"/>
      <c r="O77" s="105"/>
      <c r="P77" s="111"/>
    </row>
    <row r="78" spans="1:16" s="112" customFormat="1" ht="24.75" customHeight="1" outlineLevel="1" x14ac:dyDescent="0.25">
      <c r="A78" s="103">
        <v>31</v>
      </c>
      <c r="B78" s="104"/>
      <c r="C78" s="105"/>
      <c r="D78" s="106"/>
      <c r="E78" s="107"/>
      <c r="F78" s="107"/>
      <c r="G78" s="108" t="str">
        <f t="shared" si="1"/>
        <v/>
      </c>
      <c r="H78" s="104"/>
      <c r="I78" s="106"/>
      <c r="J78" s="106"/>
      <c r="K78" s="109"/>
      <c r="L78" s="105"/>
      <c r="M78" s="110"/>
      <c r="N78" s="105"/>
      <c r="O78" s="105"/>
      <c r="P78" s="111"/>
    </row>
    <row r="79" spans="1:16" s="112" customFormat="1" ht="24.75" customHeight="1" outlineLevel="1" x14ac:dyDescent="0.25">
      <c r="A79" s="103">
        <v>32</v>
      </c>
      <c r="B79" s="104"/>
      <c r="C79" s="105"/>
      <c r="D79" s="106"/>
      <c r="E79" s="107"/>
      <c r="F79" s="107"/>
      <c r="G79" s="108" t="str">
        <f t="shared" si="1"/>
        <v/>
      </c>
      <c r="H79" s="104"/>
      <c r="I79" s="106"/>
      <c r="J79" s="106"/>
      <c r="K79" s="109"/>
      <c r="L79" s="105"/>
      <c r="M79" s="110"/>
      <c r="N79" s="105"/>
      <c r="O79" s="105"/>
      <c r="P79" s="111"/>
    </row>
    <row r="80" spans="1:16" s="112" customFormat="1" ht="24.75" customHeight="1" outlineLevel="1" x14ac:dyDescent="0.25">
      <c r="A80" s="103">
        <v>33</v>
      </c>
      <c r="B80" s="104"/>
      <c r="C80" s="105"/>
      <c r="D80" s="106"/>
      <c r="E80" s="107"/>
      <c r="F80" s="107"/>
      <c r="G80" s="108" t="str">
        <f t="shared" si="1"/>
        <v/>
      </c>
      <c r="H80" s="104"/>
      <c r="I80" s="106"/>
      <c r="J80" s="106"/>
      <c r="K80" s="109"/>
      <c r="L80" s="105"/>
      <c r="M80" s="110"/>
      <c r="N80" s="105"/>
      <c r="O80" s="105"/>
      <c r="P80" s="111"/>
    </row>
    <row r="81" spans="1:16" s="112" customFormat="1" ht="24.75" customHeight="1" outlineLevel="1" x14ac:dyDescent="0.25">
      <c r="A81" s="103">
        <v>34</v>
      </c>
      <c r="B81" s="104"/>
      <c r="C81" s="105"/>
      <c r="D81" s="106"/>
      <c r="E81" s="107"/>
      <c r="F81" s="107"/>
      <c r="G81" s="108" t="str">
        <f t="shared" si="1"/>
        <v/>
      </c>
      <c r="H81" s="104"/>
      <c r="I81" s="106"/>
      <c r="J81" s="106"/>
      <c r="K81" s="109"/>
      <c r="L81" s="105"/>
      <c r="M81" s="110"/>
      <c r="N81" s="105"/>
      <c r="O81" s="105"/>
      <c r="P81" s="111"/>
    </row>
    <row r="82" spans="1:16" s="112" customFormat="1" ht="24.75" customHeight="1" outlineLevel="1" x14ac:dyDescent="0.25">
      <c r="A82" s="103">
        <v>35</v>
      </c>
      <c r="B82" s="104"/>
      <c r="C82" s="105"/>
      <c r="D82" s="106"/>
      <c r="E82" s="107"/>
      <c r="F82" s="107"/>
      <c r="G82" s="108" t="str">
        <f t="shared" si="1"/>
        <v/>
      </c>
      <c r="H82" s="104"/>
      <c r="I82" s="106"/>
      <c r="J82" s="106"/>
      <c r="K82" s="109"/>
      <c r="L82" s="105"/>
      <c r="M82" s="110"/>
      <c r="N82" s="105"/>
      <c r="O82" s="105"/>
      <c r="P82" s="111"/>
    </row>
    <row r="83" spans="1:16" s="112" customFormat="1" ht="24.75" customHeight="1" outlineLevel="1" x14ac:dyDescent="0.25">
      <c r="A83" s="103">
        <v>36</v>
      </c>
      <c r="B83" s="104"/>
      <c r="C83" s="105"/>
      <c r="D83" s="106"/>
      <c r="E83" s="107"/>
      <c r="F83" s="107"/>
      <c r="G83" s="108" t="str">
        <f t="shared" si="1"/>
        <v/>
      </c>
      <c r="H83" s="104"/>
      <c r="I83" s="106"/>
      <c r="J83" s="106"/>
      <c r="K83" s="109"/>
      <c r="L83" s="105"/>
      <c r="M83" s="110"/>
      <c r="N83" s="105"/>
      <c r="O83" s="105"/>
      <c r="P83" s="111"/>
    </row>
    <row r="84" spans="1:16" s="112" customFormat="1" ht="24.75" customHeight="1" outlineLevel="1" x14ac:dyDescent="0.25">
      <c r="A84" s="103">
        <v>37</v>
      </c>
      <c r="B84" s="104"/>
      <c r="C84" s="105"/>
      <c r="D84" s="106"/>
      <c r="E84" s="107"/>
      <c r="F84" s="107"/>
      <c r="G84" s="108" t="str">
        <f t="shared" si="1"/>
        <v/>
      </c>
      <c r="H84" s="104"/>
      <c r="I84" s="106"/>
      <c r="J84" s="106"/>
      <c r="K84" s="109"/>
      <c r="L84" s="105"/>
      <c r="M84" s="110"/>
      <c r="N84" s="105"/>
      <c r="O84" s="105"/>
      <c r="P84" s="111"/>
    </row>
    <row r="85" spans="1:16" s="112" customFormat="1" ht="24.75" customHeight="1" outlineLevel="1" x14ac:dyDescent="0.25">
      <c r="A85" s="103">
        <v>38</v>
      </c>
      <c r="B85" s="104"/>
      <c r="C85" s="105"/>
      <c r="D85" s="106"/>
      <c r="E85" s="107"/>
      <c r="F85" s="107"/>
      <c r="G85" s="108" t="str">
        <f t="shared" si="1"/>
        <v/>
      </c>
      <c r="H85" s="104"/>
      <c r="I85" s="106"/>
      <c r="J85" s="106"/>
      <c r="K85" s="109"/>
      <c r="L85" s="105"/>
      <c r="M85" s="110"/>
      <c r="N85" s="105"/>
      <c r="O85" s="105"/>
      <c r="P85" s="111"/>
    </row>
    <row r="86" spans="1:16" s="112" customFormat="1" ht="24.75" customHeight="1" outlineLevel="1" x14ac:dyDescent="0.25">
      <c r="A86" s="103">
        <v>39</v>
      </c>
      <c r="B86" s="104"/>
      <c r="C86" s="105"/>
      <c r="D86" s="106"/>
      <c r="E86" s="107"/>
      <c r="F86" s="107"/>
      <c r="G86" s="108" t="str">
        <f t="shared" si="1"/>
        <v/>
      </c>
      <c r="H86" s="104"/>
      <c r="I86" s="106"/>
      <c r="J86" s="106"/>
      <c r="K86" s="109"/>
      <c r="L86" s="105"/>
      <c r="M86" s="110"/>
      <c r="N86" s="105"/>
      <c r="O86" s="105"/>
      <c r="P86" s="111"/>
    </row>
    <row r="87" spans="1:16" s="112" customFormat="1" ht="24.75" customHeight="1" outlineLevel="1" x14ac:dyDescent="0.25">
      <c r="A87" s="103">
        <v>40</v>
      </c>
      <c r="B87" s="104"/>
      <c r="C87" s="105"/>
      <c r="D87" s="106"/>
      <c r="E87" s="107"/>
      <c r="F87" s="107"/>
      <c r="G87" s="108" t="str">
        <f t="shared" si="1"/>
        <v/>
      </c>
      <c r="H87" s="104"/>
      <c r="I87" s="106"/>
      <c r="J87" s="106"/>
      <c r="K87" s="109"/>
      <c r="L87" s="105"/>
      <c r="M87" s="110"/>
      <c r="N87" s="105"/>
      <c r="O87" s="105"/>
      <c r="P87" s="111"/>
    </row>
    <row r="88" spans="1:16" s="112" customFormat="1" ht="24.75" customHeight="1" outlineLevel="1" x14ac:dyDescent="0.25">
      <c r="A88" s="103">
        <v>41</v>
      </c>
      <c r="B88" s="104"/>
      <c r="C88" s="105"/>
      <c r="D88" s="106"/>
      <c r="E88" s="107"/>
      <c r="F88" s="107"/>
      <c r="G88" s="108" t="str">
        <f t="shared" si="1"/>
        <v/>
      </c>
      <c r="H88" s="104"/>
      <c r="I88" s="106"/>
      <c r="J88" s="106"/>
      <c r="K88" s="109"/>
      <c r="L88" s="105"/>
      <c r="M88" s="110"/>
      <c r="N88" s="105"/>
      <c r="O88" s="105"/>
      <c r="P88" s="111"/>
    </row>
    <row r="89" spans="1:16" s="112" customFormat="1" ht="24.75" customHeight="1" outlineLevel="1" x14ac:dyDescent="0.25">
      <c r="A89" s="103">
        <v>42</v>
      </c>
      <c r="B89" s="104"/>
      <c r="C89" s="105"/>
      <c r="D89" s="106"/>
      <c r="E89" s="107"/>
      <c r="F89" s="107"/>
      <c r="G89" s="108" t="str">
        <f t="shared" si="1"/>
        <v/>
      </c>
      <c r="H89" s="104"/>
      <c r="I89" s="106"/>
      <c r="J89" s="106"/>
      <c r="K89" s="109"/>
      <c r="L89" s="105"/>
      <c r="M89" s="110"/>
      <c r="N89" s="105"/>
      <c r="O89" s="105"/>
      <c r="P89" s="111"/>
    </row>
    <row r="90" spans="1:16" s="112" customFormat="1" ht="24.75" customHeight="1" outlineLevel="1" x14ac:dyDescent="0.25">
      <c r="A90" s="103">
        <v>43</v>
      </c>
      <c r="B90" s="104"/>
      <c r="C90" s="105"/>
      <c r="D90" s="106"/>
      <c r="E90" s="107"/>
      <c r="F90" s="107"/>
      <c r="G90" s="108" t="str">
        <f t="shared" si="1"/>
        <v/>
      </c>
      <c r="H90" s="104"/>
      <c r="I90" s="106"/>
      <c r="J90" s="106"/>
      <c r="K90" s="109"/>
      <c r="L90" s="105"/>
      <c r="M90" s="110"/>
      <c r="N90" s="105"/>
      <c r="O90" s="105"/>
      <c r="P90" s="111"/>
    </row>
    <row r="91" spans="1:16" s="112" customFormat="1" ht="24.75" customHeight="1" outlineLevel="1" x14ac:dyDescent="0.25">
      <c r="A91" s="103">
        <v>44</v>
      </c>
      <c r="B91" s="104"/>
      <c r="C91" s="105"/>
      <c r="D91" s="106"/>
      <c r="E91" s="107"/>
      <c r="F91" s="107"/>
      <c r="G91" s="108" t="str">
        <f t="shared" si="1"/>
        <v/>
      </c>
      <c r="H91" s="104"/>
      <c r="I91" s="106"/>
      <c r="J91" s="106"/>
      <c r="K91" s="109"/>
      <c r="L91" s="105"/>
      <c r="M91" s="110"/>
      <c r="N91" s="105"/>
      <c r="O91" s="105"/>
      <c r="P91" s="111"/>
    </row>
    <row r="92" spans="1:16" s="112" customFormat="1" ht="24.75" customHeight="1" outlineLevel="1" x14ac:dyDescent="0.25">
      <c r="A92" s="103">
        <v>45</v>
      </c>
      <c r="B92" s="104"/>
      <c r="C92" s="105"/>
      <c r="D92" s="106"/>
      <c r="E92" s="107"/>
      <c r="F92" s="107"/>
      <c r="G92" s="108" t="str">
        <f t="shared" si="1"/>
        <v/>
      </c>
      <c r="H92" s="104"/>
      <c r="I92" s="106"/>
      <c r="J92" s="106"/>
      <c r="K92" s="109"/>
      <c r="L92" s="105"/>
      <c r="M92" s="110"/>
      <c r="N92" s="105"/>
      <c r="O92" s="105"/>
      <c r="P92" s="111"/>
    </row>
    <row r="93" spans="1:16" s="112" customFormat="1" ht="24.75" customHeight="1" outlineLevel="1" x14ac:dyDescent="0.25">
      <c r="A93" s="103">
        <v>46</v>
      </c>
      <c r="B93" s="104"/>
      <c r="C93" s="105"/>
      <c r="D93" s="106"/>
      <c r="E93" s="107"/>
      <c r="F93" s="107"/>
      <c r="G93" s="108" t="str">
        <f t="shared" si="1"/>
        <v/>
      </c>
      <c r="H93" s="104"/>
      <c r="I93" s="106"/>
      <c r="J93" s="106"/>
      <c r="K93" s="109"/>
      <c r="L93" s="105"/>
      <c r="M93" s="110"/>
      <c r="N93" s="105"/>
      <c r="O93" s="105"/>
      <c r="P93" s="111"/>
    </row>
    <row r="94" spans="1:16" s="112" customFormat="1" ht="24.75" customHeight="1" outlineLevel="1" x14ac:dyDescent="0.25">
      <c r="A94" s="103">
        <v>47</v>
      </c>
      <c r="B94" s="104"/>
      <c r="C94" s="105"/>
      <c r="D94" s="106"/>
      <c r="E94" s="107"/>
      <c r="F94" s="107"/>
      <c r="G94" s="108" t="str">
        <f t="shared" si="1"/>
        <v/>
      </c>
      <c r="H94" s="104"/>
      <c r="I94" s="106"/>
      <c r="J94" s="106"/>
      <c r="K94" s="109"/>
      <c r="L94" s="105"/>
      <c r="M94" s="110"/>
      <c r="N94" s="105"/>
      <c r="O94" s="105"/>
      <c r="P94" s="111"/>
    </row>
    <row r="95" spans="1:16" s="112" customFormat="1" ht="24.75" customHeight="1" outlineLevel="1" x14ac:dyDescent="0.25">
      <c r="A95" s="103">
        <v>48</v>
      </c>
      <c r="B95" s="104"/>
      <c r="C95" s="105"/>
      <c r="D95" s="106"/>
      <c r="E95" s="107"/>
      <c r="F95" s="107"/>
      <c r="G95" s="108" t="str">
        <f t="shared" si="1"/>
        <v/>
      </c>
      <c r="H95" s="104"/>
      <c r="I95" s="106"/>
      <c r="J95" s="106"/>
      <c r="K95" s="109"/>
      <c r="L95" s="105"/>
      <c r="M95" s="110"/>
      <c r="N95" s="105"/>
      <c r="O95" s="105"/>
      <c r="P95" s="111"/>
    </row>
    <row r="96" spans="1:16" s="112" customFormat="1" ht="24.75" customHeight="1" outlineLevel="1" x14ac:dyDescent="0.25">
      <c r="A96" s="103">
        <v>49</v>
      </c>
      <c r="B96" s="104"/>
      <c r="C96" s="105"/>
      <c r="D96" s="106"/>
      <c r="E96" s="107"/>
      <c r="F96" s="107"/>
      <c r="G96" s="108" t="str">
        <f t="shared" si="1"/>
        <v/>
      </c>
      <c r="H96" s="104"/>
      <c r="I96" s="106"/>
      <c r="J96" s="106"/>
      <c r="K96" s="109"/>
      <c r="L96" s="105"/>
      <c r="M96" s="110"/>
      <c r="N96" s="105"/>
      <c r="O96" s="105"/>
      <c r="P96" s="111"/>
    </row>
    <row r="97" spans="1:16" s="112" customFormat="1" ht="24.75" customHeight="1" outlineLevel="1" x14ac:dyDescent="0.25">
      <c r="A97" s="103">
        <v>50</v>
      </c>
      <c r="B97" s="104"/>
      <c r="C97" s="105"/>
      <c r="D97" s="106"/>
      <c r="E97" s="107"/>
      <c r="F97" s="107"/>
      <c r="G97" s="108" t="str">
        <f t="shared" si="1"/>
        <v/>
      </c>
      <c r="H97" s="104"/>
      <c r="I97" s="106"/>
      <c r="J97" s="106"/>
      <c r="K97" s="109"/>
      <c r="L97" s="105"/>
      <c r="M97" s="110"/>
      <c r="N97" s="105"/>
      <c r="O97" s="105"/>
      <c r="P97" s="111"/>
    </row>
    <row r="98" spans="1:16" s="112" customFormat="1" ht="24.75" customHeight="1" outlineLevel="1" x14ac:dyDescent="0.25">
      <c r="A98" s="103">
        <v>51</v>
      </c>
      <c r="B98" s="104"/>
      <c r="C98" s="105"/>
      <c r="D98" s="106"/>
      <c r="E98" s="107"/>
      <c r="F98" s="107"/>
      <c r="G98" s="108" t="str">
        <f t="shared" si="1"/>
        <v/>
      </c>
      <c r="H98" s="104"/>
      <c r="I98" s="106"/>
      <c r="J98" s="106"/>
      <c r="K98" s="109"/>
      <c r="L98" s="105"/>
      <c r="M98" s="110"/>
      <c r="N98" s="105"/>
      <c r="O98" s="105"/>
      <c r="P98" s="111"/>
    </row>
    <row r="99" spans="1:16" s="112" customFormat="1" ht="24.75" customHeight="1" outlineLevel="1" x14ac:dyDescent="0.25">
      <c r="A99" s="103">
        <v>52</v>
      </c>
      <c r="B99" s="104"/>
      <c r="C99" s="105"/>
      <c r="D99" s="106"/>
      <c r="E99" s="107"/>
      <c r="F99" s="107"/>
      <c r="G99" s="108" t="str">
        <f t="shared" si="1"/>
        <v/>
      </c>
      <c r="H99" s="104"/>
      <c r="I99" s="106"/>
      <c r="J99" s="106"/>
      <c r="K99" s="109"/>
      <c r="L99" s="105"/>
      <c r="M99" s="110"/>
      <c r="N99" s="105"/>
      <c r="O99" s="105"/>
      <c r="P99" s="111"/>
    </row>
    <row r="100" spans="1:16" s="112" customFormat="1" ht="24.75" customHeight="1" outlineLevel="1" x14ac:dyDescent="0.25">
      <c r="A100" s="103">
        <v>53</v>
      </c>
      <c r="B100" s="104"/>
      <c r="C100" s="105"/>
      <c r="D100" s="106"/>
      <c r="E100" s="107"/>
      <c r="F100" s="107"/>
      <c r="G100" s="108" t="str">
        <f t="shared" si="1"/>
        <v/>
      </c>
      <c r="H100" s="104"/>
      <c r="I100" s="106"/>
      <c r="J100" s="106"/>
      <c r="K100" s="109"/>
      <c r="L100" s="105"/>
      <c r="M100" s="110"/>
      <c r="N100" s="105"/>
      <c r="O100" s="105"/>
      <c r="P100" s="111"/>
    </row>
    <row r="101" spans="1:16" s="112" customFormat="1" ht="24.75" customHeight="1" outlineLevel="1" x14ac:dyDescent="0.25">
      <c r="A101" s="103">
        <v>54</v>
      </c>
      <c r="B101" s="104"/>
      <c r="C101" s="105"/>
      <c r="D101" s="106"/>
      <c r="E101" s="107"/>
      <c r="F101" s="107"/>
      <c r="G101" s="108" t="str">
        <f t="shared" si="1"/>
        <v/>
      </c>
      <c r="H101" s="104"/>
      <c r="I101" s="106"/>
      <c r="J101" s="106"/>
      <c r="K101" s="109"/>
      <c r="L101" s="105"/>
      <c r="M101" s="110"/>
      <c r="N101" s="105"/>
      <c r="O101" s="105"/>
      <c r="P101" s="111"/>
    </row>
    <row r="102" spans="1:16" s="112" customFormat="1" ht="24.75" customHeight="1" outlineLevel="1" x14ac:dyDescent="0.25">
      <c r="A102" s="103">
        <v>55</v>
      </c>
      <c r="B102" s="104"/>
      <c r="C102" s="105"/>
      <c r="D102" s="106"/>
      <c r="E102" s="107"/>
      <c r="F102" s="107"/>
      <c r="G102" s="108" t="str">
        <f t="shared" si="1"/>
        <v/>
      </c>
      <c r="H102" s="104"/>
      <c r="I102" s="106"/>
      <c r="J102" s="106"/>
      <c r="K102" s="109"/>
      <c r="L102" s="105"/>
      <c r="M102" s="110"/>
      <c r="N102" s="105"/>
      <c r="O102" s="105"/>
      <c r="P102" s="111"/>
    </row>
    <row r="103" spans="1:16" s="112" customFormat="1" ht="24.75" customHeight="1" outlineLevel="1" x14ac:dyDescent="0.25">
      <c r="A103" s="103">
        <v>56</v>
      </c>
      <c r="B103" s="104"/>
      <c r="C103" s="105"/>
      <c r="D103" s="106"/>
      <c r="E103" s="107"/>
      <c r="F103" s="107"/>
      <c r="G103" s="108" t="str">
        <f t="shared" si="1"/>
        <v/>
      </c>
      <c r="H103" s="104"/>
      <c r="I103" s="106"/>
      <c r="J103" s="106"/>
      <c r="K103" s="109"/>
      <c r="L103" s="105"/>
      <c r="M103" s="110"/>
      <c r="N103" s="105"/>
      <c r="O103" s="105"/>
      <c r="P103" s="111"/>
    </row>
    <row r="104" spans="1:16" s="112" customFormat="1" ht="24.75" customHeight="1" outlineLevel="1" x14ac:dyDescent="0.25">
      <c r="A104" s="103">
        <v>57</v>
      </c>
      <c r="B104" s="104"/>
      <c r="C104" s="105"/>
      <c r="D104" s="106"/>
      <c r="E104" s="107"/>
      <c r="F104" s="107"/>
      <c r="G104" s="108" t="str">
        <f t="shared" si="1"/>
        <v/>
      </c>
      <c r="H104" s="104"/>
      <c r="I104" s="106"/>
      <c r="J104" s="106"/>
      <c r="K104" s="109"/>
      <c r="L104" s="105"/>
      <c r="M104" s="110"/>
      <c r="N104" s="105"/>
      <c r="O104" s="105"/>
      <c r="P104" s="111"/>
    </row>
    <row r="105" spans="1:16" s="112" customFormat="1" ht="24.75" customHeight="1" outlineLevel="1" x14ac:dyDescent="0.25">
      <c r="A105" s="103">
        <v>58</v>
      </c>
      <c r="B105" s="104"/>
      <c r="C105" s="105"/>
      <c r="D105" s="106"/>
      <c r="E105" s="107"/>
      <c r="F105" s="107"/>
      <c r="G105" s="108" t="str">
        <f t="shared" si="1"/>
        <v/>
      </c>
      <c r="H105" s="104"/>
      <c r="I105" s="106"/>
      <c r="J105" s="106"/>
      <c r="K105" s="109"/>
      <c r="L105" s="105"/>
      <c r="M105" s="110"/>
      <c r="N105" s="105"/>
      <c r="O105" s="105"/>
      <c r="P105" s="111"/>
    </row>
    <row r="106" spans="1:16" s="112" customFormat="1" ht="24.75" customHeight="1" outlineLevel="1" x14ac:dyDescent="0.25">
      <c r="A106" s="103">
        <v>59</v>
      </c>
      <c r="B106" s="104"/>
      <c r="C106" s="105"/>
      <c r="D106" s="106"/>
      <c r="E106" s="107"/>
      <c r="F106" s="107"/>
      <c r="G106" s="108" t="str">
        <f t="shared" si="1"/>
        <v/>
      </c>
      <c r="H106" s="104"/>
      <c r="I106" s="106"/>
      <c r="J106" s="106"/>
      <c r="K106" s="109"/>
      <c r="L106" s="105"/>
      <c r="M106" s="110"/>
      <c r="N106" s="105"/>
      <c r="O106" s="105"/>
      <c r="P106" s="111"/>
    </row>
    <row r="107" spans="1:16" s="112" customFormat="1" ht="24.75" customHeight="1" outlineLevel="1" x14ac:dyDescent="0.25">
      <c r="A107" s="103">
        <v>60</v>
      </c>
      <c r="B107" s="104"/>
      <c r="C107" s="105"/>
      <c r="D107" s="106"/>
      <c r="E107" s="107"/>
      <c r="F107" s="107"/>
      <c r="G107" s="108" t="str">
        <f t="shared" si="1"/>
        <v/>
      </c>
      <c r="H107" s="104"/>
      <c r="I107" s="106"/>
      <c r="J107" s="106"/>
      <c r="K107" s="109"/>
      <c r="L107" s="105"/>
      <c r="M107" s="110"/>
      <c r="N107" s="105"/>
      <c r="O107" s="105"/>
      <c r="P107" s="111"/>
    </row>
    <row r="108" spans="1:16" ht="29.45" customHeight="1" thickBot="1" x14ac:dyDescent="0.3"/>
    <row r="109" spans="1:16" s="29" customFormat="1" ht="31.5" customHeight="1" thickBot="1" x14ac:dyDescent="0.3">
      <c r="A109" s="86" t="s">
        <v>66</v>
      </c>
      <c r="B109" s="87"/>
      <c r="C109" s="87"/>
      <c r="D109" s="87"/>
      <c r="E109" s="87"/>
      <c r="F109" s="87"/>
      <c r="G109" s="87"/>
      <c r="H109" s="87"/>
      <c r="I109" s="87"/>
      <c r="J109" s="87"/>
      <c r="K109" s="87"/>
      <c r="L109" s="87"/>
      <c r="M109" s="87"/>
      <c r="N109" s="87"/>
      <c r="O109" s="88"/>
      <c r="P109" s="27"/>
    </row>
    <row r="110" spans="1:16" ht="15" customHeight="1" x14ac:dyDescent="0.25">
      <c r="A110" s="89" t="s">
        <v>67</v>
      </c>
      <c r="B110" s="90"/>
      <c r="C110" s="90"/>
      <c r="D110" s="90"/>
      <c r="E110" s="90"/>
      <c r="F110" s="90"/>
      <c r="G110" s="90"/>
      <c r="H110" s="90"/>
      <c r="I110" s="90"/>
      <c r="J110" s="90"/>
      <c r="K110" s="90"/>
      <c r="L110" s="90"/>
      <c r="M110" s="90"/>
      <c r="N110" s="90"/>
      <c r="O110" s="91"/>
    </row>
    <row r="111" spans="1:16" ht="15.75" thickBot="1" x14ac:dyDescent="0.3">
      <c r="A111" s="92"/>
      <c r="B111" s="93"/>
      <c r="C111" s="93"/>
      <c r="D111" s="93"/>
      <c r="E111" s="93"/>
      <c r="F111" s="93"/>
      <c r="G111" s="93"/>
      <c r="H111" s="93"/>
      <c r="I111" s="93"/>
      <c r="J111" s="93"/>
      <c r="K111" s="93"/>
      <c r="L111" s="93"/>
      <c r="M111" s="93"/>
      <c r="N111" s="93"/>
      <c r="O111" s="94"/>
    </row>
    <row r="112" spans="1:16" s="95" customFormat="1" ht="26.25" customHeight="1" thickBot="1" x14ac:dyDescent="0.3">
      <c r="I112" s="115" t="s">
        <v>33</v>
      </c>
      <c r="J112" s="116"/>
      <c r="O112" s="34" t="str">
        <f>HYPERLINK("#MI_Oferente_Singular!A1","INICIO")</f>
        <v>INICIO</v>
      </c>
      <c r="P112" s="98"/>
    </row>
    <row r="113" spans="1:16" s="95" customFormat="1" ht="44.25" customHeight="1" x14ac:dyDescent="0.25">
      <c r="A113" s="117" t="s">
        <v>34</v>
      </c>
      <c r="B113" s="118" t="s">
        <v>35</v>
      </c>
      <c r="C113" s="118" t="s">
        <v>36</v>
      </c>
      <c r="D113" s="118" t="s">
        <v>37</v>
      </c>
      <c r="E113" s="118" t="s">
        <v>38</v>
      </c>
      <c r="F113" s="118" t="s">
        <v>39</v>
      </c>
      <c r="G113" s="118" t="s">
        <v>40</v>
      </c>
      <c r="H113" s="118" t="s">
        <v>29</v>
      </c>
      <c r="I113" s="119" t="s">
        <v>20</v>
      </c>
      <c r="J113" s="119" t="s">
        <v>21</v>
      </c>
      <c r="K113" s="118" t="s">
        <v>41</v>
      </c>
      <c r="L113" s="118" t="s">
        <v>68</v>
      </c>
      <c r="M113" s="118" t="s">
        <v>42</v>
      </c>
      <c r="N113" s="118" t="s">
        <v>14</v>
      </c>
      <c r="O113" s="120" t="s">
        <v>43</v>
      </c>
      <c r="P113" s="98"/>
    </row>
    <row r="114" spans="1:16" s="112" customFormat="1" ht="24.75" customHeight="1" x14ac:dyDescent="0.25">
      <c r="A114" s="103">
        <v>1</v>
      </c>
      <c r="B114" s="121" t="s">
        <v>69</v>
      </c>
      <c r="C114" s="122" t="s">
        <v>70</v>
      </c>
      <c r="D114" s="106"/>
      <c r="E114" s="107"/>
      <c r="F114" s="107"/>
      <c r="G114" s="108" t="str">
        <f>IF(AND(E114&lt;&gt;"",F114&lt;&gt;""),((F114-E114)/30),"")</f>
        <v/>
      </c>
      <c r="H114" s="104"/>
      <c r="I114" s="106"/>
      <c r="J114" s="106"/>
      <c r="K114" s="109"/>
      <c r="L114" s="123" t="s">
        <v>71</v>
      </c>
      <c r="M114" s="105"/>
      <c r="N114" s="124" t="str">
        <f>+IF(M118="No",1,IF(M118="Si","Ingrese %",""))</f>
        <v/>
      </c>
      <c r="O114" s="125" t="s">
        <v>72</v>
      </c>
      <c r="P114" s="111"/>
    </row>
    <row r="115" spans="1:16" s="112" customFormat="1" ht="24.75" customHeight="1" x14ac:dyDescent="0.25">
      <c r="A115" s="103">
        <v>2</v>
      </c>
      <c r="B115" s="121" t="s">
        <v>69</v>
      </c>
      <c r="C115" s="122" t="s">
        <v>70</v>
      </c>
      <c r="D115" s="106"/>
      <c r="E115" s="107"/>
      <c r="F115" s="107"/>
      <c r="G115" s="108" t="str">
        <f t="shared" ref="G115:G160" si="2">IF(AND(E115&lt;&gt;"",F115&lt;&gt;""),((F115-E115)/30),"")</f>
        <v/>
      </c>
      <c r="H115" s="104"/>
      <c r="I115" s="106"/>
      <c r="J115" s="106"/>
      <c r="K115" s="126"/>
      <c r="L115" s="123" t="s">
        <v>71</v>
      </c>
      <c r="M115" s="105"/>
      <c r="N115" s="124" t="str">
        <f>+IF(M118="No",1,IF(M118="Si","Ingrese %",""))</f>
        <v/>
      </c>
      <c r="O115" s="125" t="s">
        <v>72</v>
      </c>
      <c r="P115" s="111"/>
    </row>
    <row r="116" spans="1:16" s="112" customFormat="1" ht="24.75" customHeight="1" x14ac:dyDescent="0.25">
      <c r="A116" s="103">
        <v>3</v>
      </c>
      <c r="B116" s="121" t="s">
        <v>69</v>
      </c>
      <c r="C116" s="122" t="s">
        <v>70</v>
      </c>
      <c r="D116" s="106"/>
      <c r="E116" s="107"/>
      <c r="F116" s="107"/>
      <c r="G116" s="108" t="str">
        <f t="shared" si="2"/>
        <v/>
      </c>
      <c r="H116" s="104"/>
      <c r="I116" s="106"/>
      <c r="J116" s="106"/>
      <c r="K116" s="126"/>
      <c r="L116" s="123" t="s">
        <v>71</v>
      </c>
      <c r="M116" s="105"/>
      <c r="N116" s="124" t="str">
        <f>+IF(M118="No",1,IF(M118="Si","Ingrese %",""))</f>
        <v/>
      </c>
      <c r="O116" s="125" t="s">
        <v>72</v>
      </c>
      <c r="P116" s="111"/>
    </row>
    <row r="117" spans="1:16" s="112" customFormat="1" ht="24.75" customHeight="1" outlineLevel="1" x14ac:dyDescent="0.25">
      <c r="A117" s="103">
        <v>4</v>
      </c>
      <c r="B117" s="121" t="s">
        <v>69</v>
      </c>
      <c r="C117" s="122" t="s">
        <v>70</v>
      </c>
      <c r="D117" s="106"/>
      <c r="E117" s="107"/>
      <c r="F117" s="107"/>
      <c r="G117" s="108" t="str">
        <f t="shared" si="2"/>
        <v/>
      </c>
      <c r="H117" s="104"/>
      <c r="I117" s="106"/>
      <c r="J117" s="106"/>
      <c r="K117" s="126"/>
      <c r="L117" s="123" t="s">
        <v>71</v>
      </c>
      <c r="M117" s="105"/>
      <c r="N117" s="124" t="str">
        <f>+IF(M118="No",1,IF(M118="Si","Ingrese %",""))</f>
        <v/>
      </c>
      <c r="O117" s="125" t="s">
        <v>72</v>
      </c>
      <c r="P117" s="111"/>
    </row>
    <row r="118" spans="1:16" s="112" customFormat="1" ht="24.75" customHeight="1" outlineLevel="1" x14ac:dyDescent="0.25">
      <c r="A118" s="103">
        <v>5</v>
      </c>
      <c r="B118" s="121" t="s">
        <v>69</v>
      </c>
      <c r="C118" s="122" t="s">
        <v>70</v>
      </c>
      <c r="D118" s="106"/>
      <c r="E118" s="107"/>
      <c r="F118" s="107"/>
      <c r="G118" s="108" t="str">
        <f t="shared" si="2"/>
        <v/>
      </c>
      <c r="H118" s="104"/>
      <c r="I118" s="106"/>
      <c r="J118" s="106"/>
      <c r="K118" s="126"/>
      <c r="L118" s="123" t="s">
        <v>71</v>
      </c>
      <c r="M118" s="105"/>
      <c r="N118" s="124" t="str">
        <f t="shared" ref="N118:N160" si="3">+IF(M118="No",1,IF(M118="Si","Ingrese %",""))</f>
        <v/>
      </c>
      <c r="O118" s="125" t="s">
        <v>72</v>
      </c>
      <c r="P118" s="111"/>
    </row>
    <row r="119" spans="1:16" s="112" customFormat="1" ht="24.75" customHeight="1" outlineLevel="1" x14ac:dyDescent="0.25">
      <c r="A119" s="103">
        <v>6</v>
      </c>
      <c r="B119" s="121" t="s">
        <v>69</v>
      </c>
      <c r="C119" s="122" t="s">
        <v>70</v>
      </c>
      <c r="D119" s="106"/>
      <c r="E119" s="107"/>
      <c r="F119" s="107"/>
      <c r="G119" s="108" t="str">
        <f t="shared" si="2"/>
        <v/>
      </c>
      <c r="H119" s="104"/>
      <c r="I119" s="106"/>
      <c r="J119" s="106"/>
      <c r="K119" s="126"/>
      <c r="L119" s="123" t="s">
        <v>71</v>
      </c>
      <c r="M119" s="105"/>
      <c r="N119" s="124" t="str">
        <f t="shared" si="3"/>
        <v/>
      </c>
      <c r="O119" s="125" t="s">
        <v>72</v>
      </c>
      <c r="P119" s="111"/>
    </row>
    <row r="120" spans="1:16" s="112" customFormat="1" ht="24.75" customHeight="1" outlineLevel="1" x14ac:dyDescent="0.25">
      <c r="A120" s="103">
        <v>7</v>
      </c>
      <c r="B120" s="121" t="s">
        <v>69</v>
      </c>
      <c r="C120" s="122" t="s">
        <v>70</v>
      </c>
      <c r="D120" s="106"/>
      <c r="E120" s="107"/>
      <c r="F120" s="107"/>
      <c r="G120" s="108" t="str">
        <f t="shared" si="2"/>
        <v/>
      </c>
      <c r="H120" s="104"/>
      <c r="I120" s="106"/>
      <c r="J120" s="106"/>
      <c r="K120" s="126"/>
      <c r="L120" s="123" t="s">
        <v>71</v>
      </c>
      <c r="M120" s="105"/>
      <c r="N120" s="124" t="str">
        <f t="shared" si="3"/>
        <v/>
      </c>
      <c r="O120" s="125" t="s">
        <v>72</v>
      </c>
      <c r="P120" s="111"/>
    </row>
    <row r="121" spans="1:16" s="112" customFormat="1" ht="24.75" customHeight="1" outlineLevel="1" x14ac:dyDescent="0.25">
      <c r="A121" s="103">
        <v>8</v>
      </c>
      <c r="B121" s="121" t="s">
        <v>69</v>
      </c>
      <c r="C121" s="122" t="s">
        <v>70</v>
      </c>
      <c r="D121" s="106"/>
      <c r="E121" s="107"/>
      <c r="F121" s="107"/>
      <c r="G121" s="108" t="str">
        <f t="shared" si="2"/>
        <v/>
      </c>
      <c r="H121" s="113"/>
      <c r="I121" s="106"/>
      <c r="J121" s="106"/>
      <c r="K121" s="126"/>
      <c r="L121" s="123" t="s">
        <v>71</v>
      </c>
      <c r="M121" s="105"/>
      <c r="N121" s="124" t="str">
        <f t="shared" si="3"/>
        <v/>
      </c>
      <c r="O121" s="125" t="s">
        <v>72</v>
      </c>
      <c r="P121" s="111"/>
    </row>
    <row r="122" spans="1:16" s="112" customFormat="1" ht="24.75" customHeight="1" outlineLevel="1" x14ac:dyDescent="0.25">
      <c r="A122" s="103">
        <v>9</v>
      </c>
      <c r="B122" s="121" t="s">
        <v>69</v>
      </c>
      <c r="C122" s="122" t="s">
        <v>70</v>
      </c>
      <c r="D122" s="106"/>
      <c r="E122" s="107"/>
      <c r="F122" s="107"/>
      <c r="G122" s="108" t="str">
        <f t="shared" si="2"/>
        <v/>
      </c>
      <c r="H122" s="104"/>
      <c r="I122" s="106"/>
      <c r="J122" s="106"/>
      <c r="K122" s="126"/>
      <c r="L122" s="123" t="s">
        <v>71</v>
      </c>
      <c r="M122" s="105"/>
      <c r="N122" s="124" t="str">
        <f t="shared" si="3"/>
        <v/>
      </c>
      <c r="O122" s="125" t="s">
        <v>72</v>
      </c>
      <c r="P122" s="111"/>
    </row>
    <row r="123" spans="1:16" s="112" customFormat="1" ht="24.75" customHeight="1" outlineLevel="1" x14ac:dyDescent="0.25">
      <c r="A123" s="103">
        <v>10</v>
      </c>
      <c r="B123" s="121" t="s">
        <v>69</v>
      </c>
      <c r="C123" s="122" t="s">
        <v>70</v>
      </c>
      <c r="D123" s="106"/>
      <c r="E123" s="107"/>
      <c r="F123" s="107"/>
      <c r="G123" s="108" t="str">
        <f t="shared" si="2"/>
        <v/>
      </c>
      <c r="H123" s="104"/>
      <c r="I123" s="106"/>
      <c r="J123" s="106"/>
      <c r="K123" s="126"/>
      <c r="L123" s="123" t="s">
        <v>71</v>
      </c>
      <c r="M123" s="105"/>
      <c r="N123" s="124" t="str">
        <f t="shared" si="3"/>
        <v/>
      </c>
      <c r="O123" s="125" t="s">
        <v>72</v>
      </c>
      <c r="P123" s="111"/>
    </row>
    <row r="124" spans="1:16" s="112" customFormat="1" ht="24.75" customHeight="1" outlineLevel="1" x14ac:dyDescent="0.25">
      <c r="A124" s="103">
        <v>11</v>
      </c>
      <c r="B124" s="121" t="s">
        <v>69</v>
      </c>
      <c r="C124" s="122" t="s">
        <v>70</v>
      </c>
      <c r="D124" s="106"/>
      <c r="E124" s="107"/>
      <c r="F124" s="107"/>
      <c r="G124" s="108" t="str">
        <f t="shared" si="2"/>
        <v/>
      </c>
      <c r="H124" s="104"/>
      <c r="I124" s="106"/>
      <c r="J124" s="106"/>
      <c r="K124" s="126"/>
      <c r="L124" s="123" t="s">
        <v>71</v>
      </c>
      <c r="M124" s="105"/>
      <c r="N124" s="124" t="str">
        <f t="shared" si="3"/>
        <v/>
      </c>
      <c r="O124" s="125" t="s">
        <v>72</v>
      </c>
      <c r="P124" s="111"/>
    </row>
    <row r="125" spans="1:16" s="112" customFormat="1" ht="24.75" customHeight="1" outlineLevel="1" x14ac:dyDescent="0.25">
      <c r="A125" s="103">
        <v>12</v>
      </c>
      <c r="B125" s="121" t="s">
        <v>69</v>
      </c>
      <c r="C125" s="122" t="s">
        <v>70</v>
      </c>
      <c r="D125" s="106"/>
      <c r="E125" s="107"/>
      <c r="F125" s="107"/>
      <c r="G125" s="108" t="str">
        <f t="shared" si="2"/>
        <v/>
      </c>
      <c r="H125" s="104"/>
      <c r="I125" s="106"/>
      <c r="J125" s="106"/>
      <c r="K125" s="126"/>
      <c r="L125" s="123" t="s">
        <v>71</v>
      </c>
      <c r="M125" s="105"/>
      <c r="N125" s="124" t="str">
        <f t="shared" si="3"/>
        <v/>
      </c>
      <c r="O125" s="125" t="s">
        <v>72</v>
      </c>
      <c r="P125" s="111"/>
    </row>
    <row r="126" spans="1:16" s="112" customFormat="1" ht="24.75" customHeight="1" outlineLevel="1" x14ac:dyDescent="0.25">
      <c r="A126" s="103">
        <v>13</v>
      </c>
      <c r="B126" s="121" t="s">
        <v>69</v>
      </c>
      <c r="C126" s="122" t="s">
        <v>70</v>
      </c>
      <c r="D126" s="106"/>
      <c r="E126" s="107"/>
      <c r="F126" s="107"/>
      <c r="G126" s="108" t="str">
        <f t="shared" si="2"/>
        <v/>
      </c>
      <c r="H126" s="104"/>
      <c r="I126" s="106"/>
      <c r="J126" s="106"/>
      <c r="K126" s="126"/>
      <c r="L126" s="123" t="s">
        <v>71</v>
      </c>
      <c r="M126" s="105"/>
      <c r="N126" s="124" t="str">
        <f t="shared" si="3"/>
        <v/>
      </c>
      <c r="O126" s="125" t="s">
        <v>72</v>
      </c>
      <c r="P126" s="111"/>
    </row>
    <row r="127" spans="1:16" s="112" customFormat="1" ht="24.75" customHeight="1" outlineLevel="1" x14ac:dyDescent="0.25">
      <c r="A127" s="103">
        <v>14</v>
      </c>
      <c r="B127" s="121" t="s">
        <v>69</v>
      </c>
      <c r="C127" s="122" t="s">
        <v>70</v>
      </c>
      <c r="D127" s="106"/>
      <c r="E127" s="107"/>
      <c r="F127" s="107"/>
      <c r="G127" s="108" t="str">
        <f t="shared" si="2"/>
        <v/>
      </c>
      <c r="H127" s="104"/>
      <c r="I127" s="106"/>
      <c r="J127" s="106"/>
      <c r="K127" s="126"/>
      <c r="L127" s="123" t="s">
        <v>71</v>
      </c>
      <c r="M127" s="105"/>
      <c r="N127" s="124" t="str">
        <f t="shared" si="3"/>
        <v/>
      </c>
      <c r="O127" s="125" t="s">
        <v>72</v>
      </c>
      <c r="P127" s="111"/>
    </row>
    <row r="128" spans="1:16" s="112" customFormat="1" ht="24.75" customHeight="1" outlineLevel="1" x14ac:dyDescent="0.25">
      <c r="A128" s="103">
        <v>15</v>
      </c>
      <c r="B128" s="121" t="s">
        <v>69</v>
      </c>
      <c r="C128" s="122" t="s">
        <v>70</v>
      </c>
      <c r="D128" s="106"/>
      <c r="E128" s="107"/>
      <c r="F128" s="107"/>
      <c r="G128" s="108" t="str">
        <f t="shared" si="2"/>
        <v/>
      </c>
      <c r="H128" s="104"/>
      <c r="I128" s="106"/>
      <c r="J128" s="106"/>
      <c r="K128" s="126"/>
      <c r="L128" s="123" t="s">
        <v>71</v>
      </c>
      <c r="M128" s="105"/>
      <c r="N128" s="124" t="str">
        <f t="shared" si="3"/>
        <v/>
      </c>
      <c r="O128" s="125" t="s">
        <v>72</v>
      </c>
      <c r="P128" s="111"/>
    </row>
    <row r="129" spans="1:16" s="112" customFormat="1" ht="24.75" customHeight="1" outlineLevel="1" x14ac:dyDescent="0.25">
      <c r="A129" s="103">
        <v>16</v>
      </c>
      <c r="B129" s="121" t="s">
        <v>69</v>
      </c>
      <c r="C129" s="122" t="s">
        <v>70</v>
      </c>
      <c r="D129" s="106"/>
      <c r="E129" s="107"/>
      <c r="F129" s="107"/>
      <c r="G129" s="108" t="str">
        <f t="shared" si="2"/>
        <v/>
      </c>
      <c r="H129" s="104"/>
      <c r="I129" s="106"/>
      <c r="J129" s="106"/>
      <c r="K129" s="126"/>
      <c r="L129" s="123" t="s">
        <v>71</v>
      </c>
      <c r="M129" s="105"/>
      <c r="N129" s="124" t="str">
        <f t="shared" si="3"/>
        <v/>
      </c>
      <c r="O129" s="125" t="s">
        <v>72</v>
      </c>
      <c r="P129" s="111"/>
    </row>
    <row r="130" spans="1:16" s="112" customFormat="1" ht="24.75" customHeight="1" outlineLevel="1" x14ac:dyDescent="0.25">
      <c r="A130" s="103">
        <v>17</v>
      </c>
      <c r="B130" s="121" t="s">
        <v>69</v>
      </c>
      <c r="C130" s="122" t="s">
        <v>70</v>
      </c>
      <c r="D130" s="106"/>
      <c r="E130" s="107"/>
      <c r="F130" s="107"/>
      <c r="G130" s="108" t="str">
        <f t="shared" si="2"/>
        <v/>
      </c>
      <c r="H130" s="104"/>
      <c r="I130" s="106"/>
      <c r="J130" s="106"/>
      <c r="K130" s="126"/>
      <c r="L130" s="123" t="s">
        <v>71</v>
      </c>
      <c r="M130" s="105"/>
      <c r="N130" s="124" t="str">
        <f t="shared" si="3"/>
        <v/>
      </c>
      <c r="O130" s="125" t="s">
        <v>72</v>
      </c>
      <c r="P130" s="111"/>
    </row>
    <row r="131" spans="1:16" s="112" customFormat="1" ht="24.75" customHeight="1" outlineLevel="1" x14ac:dyDescent="0.25">
      <c r="A131" s="103">
        <v>18</v>
      </c>
      <c r="B131" s="121" t="s">
        <v>69</v>
      </c>
      <c r="C131" s="122" t="s">
        <v>70</v>
      </c>
      <c r="D131" s="106"/>
      <c r="E131" s="107"/>
      <c r="F131" s="107"/>
      <c r="G131" s="108" t="str">
        <f t="shared" si="2"/>
        <v/>
      </c>
      <c r="H131" s="104"/>
      <c r="I131" s="106"/>
      <c r="J131" s="106"/>
      <c r="K131" s="126"/>
      <c r="L131" s="123" t="s">
        <v>71</v>
      </c>
      <c r="M131" s="105"/>
      <c r="N131" s="124" t="str">
        <f t="shared" si="3"/>
        <v/>
      </c>
      <c r="O131" s="125" t="s">
        <v>72</v>
      </c>
      <c r="P131" s="111"/>
    </row>
    <row r="132" spans="1:16" s="112" customFormat="1" ht="24.75" customHeight="1" outlineLevel="1" x14ac:dyDescent="0.25">
      <c r="A132" s="103">
        <v>19</v>
      </c>
      <c r="B132" s="121" t="s">
        <v>69</v>
      </c>
      <c r="C132" s="122" t="s">
        <v>70</v>
      </c>
      <c r="D132" s="106"/>
      <c r="E132" s="107"/>
      <c r="F132" s="107"/>
      <c r="G132" s="108" t="str">
        <f t="shared" si="2"/>
        <v/>
      </c>
      <c r="H132" s="104"/>
      <c r="I132" s="106"/>
      <c r="J132" s="106"/>
      <c r="K132" s="126"/>
      <c r="L132" s="123" t="s">
        <v>71</v>
      </c>
      <c r="M132" s="105"/>
      <c r="N132" s="124" t="str">
        <f t="shared" si="3"/>
        <v/>
      </c>
      <c r="O132" s="125" t="s">
        <v>72</v>
      </c>
      <c r="P132" s="111"/>
    </row>
    <row r="133" spans="1:16" s="112" customFormat="1" ht="24.75" customHeight="1" outlineLevel="1" x14ac:dyDescent="0.25">
      <c r="A133" s="103">
        <v>20</v>
      </c>
      <c r="B133" s="121" t="s">
        <v>69</v>
      </c>
      <c r="C133" s="122" t="s">
        <v>70</v>
      </c>
      <c r="D133" s="106"/>
      <c r="E133" s="107"/>
      <c r="F133" s="107"/>
      <c r="G133" s="108" t="str">
        <f t="shared" si="2"/>
        <v/>
      </c>
      <c r="H133" s="104"/>
      <c r="I133" s="106"/>
      <c r="J133" s="106"/>
      <c r="K133" s="126"/>
      <c r="L133" s="123" t="s">
        <v>71</v>
      </c>
      <c r="M133" s="105"/>
      <c r="N133" s="124" t="str">
        <f t="shared" si="3"/>
        <v/>
      </c>
      <c r="O133" s="125" t="s">
        <v>72</v>
      </c>
      <c r="P133" s="111"/>
    </row>
    <row r="134" spans="1:16" s="112" customFormat="1" ht="24.75" customHeight="1" outlineLevel="1" x14ac:dyDescent="0.25">
      <c r="A134" s="103">
        <v>21</v>
      </c>
      <c r="B134" s="121" t="s">
        <v>69</v>
      </c>
      <c r="C134" s="122" t="s">
        <v>70</v>
      </c>
      <c r="D134" s="106"/>
      <c r="E134" s="107"/>
      <c r="F134" s="107"/>
      <c r="G134" s="108" t="str">
        <f t="shared" si="2"/>
        <v/>
      </c>
      <c r="H134" s="104"/>
      <c r="I134" s="106"/>
      <c r="J134" s="106"/>
      <c r="K134" s="126"/>
      <c r="L134" s="123" t="s">
        <v>71</v>
      </c>
      <c r="M134" s="105"/>
      <c r="N134" s="124" t="str">
        <f t="shared" si="3"/>
        <v/>
      </c>
      <c r="O134" s="125" t="s">
        <v>72</v>
      </c>
      <c r="P134" s="111"/>
    </row>
    <row r="135" spans="1:16" s="112" customFormat="1" ht="24.75" customHeight="1" outlineLevel="1" x14ac:dyDescent="0.25">
      <c r="A135" s="103">
        <v>22</v>
      </c>
      <c r="B135" s="121" t="s">
        <v>69</v>
      </c>
      <c r="C135" s="122" t="s">
        <v>70</v>
      </c>
      <c r="D135" s="106"/>
      <c r="E135" s="107"/>
      <c r="F135" s="107"/>
      <c r="G135" s="108" t="str">
        <f t="shared" si="2"/>
        <v/>
      </c>
      <c r="H135" s="104"/>
      <c r="I135" s="106"/>
      <c r="J135" s="106"/>
      <c r="K135" s="126"/>
      <c r="L135" s="123" t="s">
        <v>71</v>
      </c>
      <c r="M135" s="105"/>
      <c r="N135" s="124" t="str">
        <f t="shared" si="3"/>
        <v/>
      </c>
      <c r="O135" s="125" t="s">
        <v>72</v>
      </c>
      <c r="P135" s="111"/>
    </row>
    <row r="136" spans="1:16" s="112" customFormat="1" ht="24.75" customHeight="1" outlineLevel="1" x14ac:dyDescent="0.25">
      <c r="A136" s="103">
        <v>23</v>
      </c>
      <c r="B136" s="121" t="s">
        <v>69</v>
      </c>
      <c r="C136" s="122" t="s">
        <v>70</v>
      </c>
      <c r="D136" s="106"/>
      <c r="E136" s="107"/>
      <c r="F136" s="107"/>
      <c r="G136" s="108" t="str">
        <f t="shared" si="2"/>
        <v/>
      </c>
      <c r="H136" s="104"/>
      <c r="I136" s="106"/>
      <c r="J136" s="106"/>
      <c r="K136" s="126"/>
      <c r="L136" s="123" t="s">
        <v>71</v>
      </c>
      <c r="M136" s="105"/>
      <c r="N136" s="124" t="str">
        <f t="shared" si="3"/>
        <v/>
      </c>
      <c r="O136" s="125" t="s">
        <v>72</v>
      </c>
      <c r="P136" s="111"/>
    </row>
    <row r="137" spans="1:16" s="112" customFormat="1" ht="24.75" customHeight="1" outlineLevel="1" x14ac:dyDescent="0.25">
      <c r="A137" s="103">
        <v>24</v>
      </c>
      <c r="B137" s="121" t="s">
        <v>69</v>
      </c>
      <c r="C137" s="122" t="s">
        <v>70</v>
      </c>
      <c r="D137" s="106"/>
      <c r="E137" s="107"/>
      <c r="F137" s="107"/>
      <c r="G137" s="108" t="str">
        <f t="shared" si="2"/>
        <v/>
      </c>
      <c r="H137" s="104"/>
      <c r="I137" s="106"/>
      <c r="J137" s="106"/>
      <c r="K137" s="126"/>
      <c r="L137" s="123" t="s">
        <v>71</v>
      </c>
      <c r="M137" s="105"/>
      <c r="N137" s="124" t="str">
        <f t="shared" si="3"/>
        <v/>
      </c>
      <c r="O137" s="125" t="s">
        <v>72</v>
      </c>
      <c r="P137" s="111"/>
    </row>
    <row r="138" spans="1:16" s="112" customFormat="1" ht="24.75" customHeight="1" outlineLevel="1" x14ac:dyDescent="0.25">
      <c r="A138" s="103">
        <v>25</v>
      </c>
      <c r="B138" s="121" t="s">
        <v>69</v>
      </c>
      <c r="C138" s="122" t="s">
        <v>70</v>
      </c>
      <c r="D138" s="106"/>
      <c r="E138" s="107"/>
      <c r="F138" s="107"/>
      <c r="G138" s="108" t="str">
        <f t="shared" si="2"/>
        <v/>
      </c>
      <c r="H138" s="104"/>
      <c r="I138" s="106"/>
      <c r="J138" s="106"/>
      <c r="K138" s="126"/>
      <c r="L138" s="123" t="s">
        <v>71</v>
      </c>
      <c r="M138" s="105"/>
      <c r="N138" s="124" t="str">
        <f t="shared" si="3"/>
        <v/>
      </c>
      <c r="O138" s="125" t="s">
        <v>72</v>
      </c>
      <c r="P138" s="111"/>
    </row>
    <row r="139" spans="1:16" s="112" customFormat="1" ht="24.75" customHeight="1" outlineLevel="1" x14ac:dyDescent="0.25">
      <c r="A139" s="103">
        <v>26</v>
      </c>
      <c r="B139" s="121" t="s">
        <v>69</v>
      </c>
      <c r="C139" s="122" t="s">
        <v>70</v>
      </c>
      <c r="D139" s="106"/>
      <c r="E139" s="107"/>
      <c r="F139" s="107"/>
      <c r="G139" s="108" t="str">
        <f t="shared" si="2"/>
        <v/>
      </c>
      <c r="H139" s="104"/>
      <c r="I139" s="106"/>
      <c r="J139" s="106"/>
      <c r="K139" s="126"/>
      <c r="L139" s="123" t="s">
        <v>71</v>
      </c>
      <c r="M139" s="105"/>
      <c r="N139" s="124" t="str">
        <f t="shared" si="3"/>
        <v/>
      </c>
      <c r="O139" s="125" t="s">
        <v>72</v>
      </c>
      <c r="P139" s="111"/>
    </row>
    <row r="140" spans="1:16" s="112" customFormat="1" ht="24.75" customHeight="1" outlineLevel="1" x14ac:dyDescent="0.25">
      <c r="A140" s="103">
        <v>27</v>
      </c>
      <c r="B140" s="121" t="s">
        <v>69</v>
      </c>
      <c r="C140" s="122" t="s">
        <v>70</v>
      </c>
      <c r="D140" s="106"/>
      <c r="E140" s="107"/>
      <c r="F140" s="107"/>
      <c r="G140" s="108" t="str">
        <f t="shared" si="2"/>
        <v/>
      </c>
      <c r="H140" s="104"/>
      <c r="I140" s="106"/>
      <c r="J140" s="106"/>
      <c r="K140" s="126"/>
      <c r="L140" s="123" t="s">
        <v>71</v>
      </c>
      <c r="M140" s="105"/>
      <c r="N140" s="124" t="str">
        <f t="shared" si="3"/>
        <v/>
      </c>
      <c r="O140" s="125" t="s">
        <v>72</v>
      </c>
      <c r="P140" s="111"/>
    </row>
    <row r="141" spans="1:16" s="112" customFormat="1" ht="24.75" customHeight="1" outlineLevel="1" x14ac:dyDescent="0.25">
      <c r="A141" s="103">
        <v>28</v>
      </c>
      <c r="B141" s="121" t="s">
        <v>69</v>
      </c>
      <c r="C141" s="122" t="s">
        <v>70</v>
      </c>
      <c r="D141" s="106"/>
      <c r="E141" s="107"/>
      <c r="F141" s="107"/>
      <c r="G141" s="108" t="str">
        <f t="shared" si="2"/>
        <v/>
      </c>
      <c r="H141" s="104"/>
      <c r="I141" s="106"/>
      <c r="J141" s="106"/>
      <c r="K141" s="126"/>
      <c r="L141" s="123" t="s">
        <v>71</v>
      </c>
      <c r="M141" s="105"/>
      <c r="N141" s="124" t="str">
        <f t="shared" si="3"/>
        <v/>
      </c>
      <c r="O141" s="125" t="s">
        <v>72</v>
      </c>
      <c r="P141" s="111"/>
    </row>
    <row r="142" spans="1:16" s="112" customFormat="1" ht="24.75" customHeight="1" outlineLevel="1" x14ac:dyDescent="0.25">
      <c r="A142" s="103">
        <v>29</v>
      </c>
      <c r="B142" s="121" t="s">
        <v>69</v>
      </c>
      <c r="C142" s="122" t="s">
        <v>70</v>
      </c>
      <c r="D142" s="106"/>
      <c r="E142" s="107"/>
      <c r="F142" s="107"/>
      <c r="G142" s="108" t="str">
        <f t="shared" si="2"/>
        <v/>
      </c>
      <c r="H142" s="104"/>
      <c r="I142" s="106"/>
      <c r="J142" s="106"/>
      <c r="K142" s="126"/>
      <c r="L142" s="123" t="s">
        <v>71</v>
      </c>
      <c r="M142" s="105"/>
      <c r="N142" s="124" t="str">
        <f t="shared" si="3"/>
        <v/>
      </c>
      <c r="O142" s="125" t="s">
        <v>72</v>
      </c>
      <c r="P142" s="111"/>
    </row>
    <row r="143" spans="1:16" s="112" customFormat="1" ht="24.75" customHeight="1" outlineLevel="1" x14ac:dyDescent="0.25">
      <c r="A143" s="103">
        <v>30</v>
      </c>
      <c r="B143" s="121" t="s">
        <v>69</v>
      </c>
      <c r="C143" s="122" t="s">
        <v>70</v>
      </c>
      <c r="D143" s="106"/>
      <c r="E143" s="107"/>
      <c r="F143" s="107"/>
      <c r="G143" s="108" t="str">
        <f t="shared" si="2"/>
        <v/>
      </c>
      <c r="H143" s="104"/>
      <c r="I143" s="106"/>
      <c r="J143" s="106"/>
      <c r="K143" s="126"/>
      <c r="L143" s="123" t="s">
        <v>71</v>
      </c>
      <c r="M143" s="105"/>
      <c r="N143" s="124" t="str">
        <f t="shared" si="3"/>
        <v/>
      </c>
      <c r="O143" s="125" t="s">
        <v>72</v>
      </c>
      <c r="P143" s="111"/>
    </row>
    <row r="144" spans="1:16" s="112" customFormat="1" ht="24.75" customHeight="1" outlineLevel="1" x14ac:dyDescent="0.25">
      <c r="A144" s="103">
        <v>31</v>
      </c>
      <c r="B144" s="121" t="s">
        <v>69</v>
      </c>
      <c r="C144" s="122" t="s">
        <v>70</v>
      </c>
      <c r="D144" s="106"/>
      <c r="E144" s="107"/>
      <c r="F144" s="107"/>
      <c r="G144" s="108" t="str">
        <f t="shared" si="2"/>
        <v/>
      </c>
      <c r="H144" s="104"/>
      <c r="I144" s="106"/>
      <c r="J144" s="106"/>
      <c r="K144" s="126"/>
      <c r="L144" s="123" t="s">
        <v>71</v>
      </c>
      <c r="M144" s="105"/>
      <c r="N144" s="124" t="str">
        <f t="shared" si="3"/>
        <v/>
      </c>
      <c r="O144" s="125" t="s">
        <v>72</v>
      </c>
      <c r="P144" s="111"/>
    </row>
    <row r="145" spans="1:16" s="112" customFormat="1" ht="24.75" customHeight="1" outlineLevel="1" x14ac:dyDescent="0.25">
      <c r="A145" s="103">
        <v>32</v>
      </c>
      <c r="B145" s="121" t="s">
        <v>69</v>
      </c>
      <c r="C145" s="122" t="s">
        <v>70</v>
      </c>
      <c r="D145" s="106"/>
      <c r="E145" s="107"/>
      <c r="F145" s="107"/>
      <c r="G145" s="108" t="str">
        <f t="shared" si="2"/>
        <v/>
      </c>
      <c r="H145" s="104"/>
      <c r="I145" s="106"/>
      <c r="J145" s="106"/>
      <c r="K145" s="126"/>
      <c r="L145" s="123" t="s">
        <v>71</v>
      </c>
      <c r="M145" s="105"/>
      <c r="N145" s="124" t="str">
        <f t="shared" si="3"/>
        <v/>
      </c>
      <c r="O145" s="125" t="s">
        <v>72</v>
      </c>
      <c r="P145" s="111"/>
    </row>
    <row r="146" spans="1:16" s="112" customFormat="1" ht="24.75" customHeight="1" outlineLevel="1" x14ac:dyDescent="0.25">
      <c r="A146" s="103">
        <v>33</v>
      </c>
      <c r="B146" s="121" t="s">
        <v>69</v>
      </c>
      <c r="C146" s="122" t="s">
        <v>70</v>
      </c>
      <c r="D146" s="106"/>
      <c r="E146" s="107"/>
      <c r="F146" s="107"/>
      <c r="G146" s="108" t="str">
        <f t="shared" si="2"/>
        <v/>
      </c>
      <c r="H146" s="104"/>
      <c r="I146" s="106"/>
      <c r="J146" s="106"/>
      <c r="K146" s="126"/>
      <c r="L146" s="123" t="s">
        <v>71</v>
      </c>
      <c r="M146" s="105"/>
      <c r="N146" s="124" t="str">
        <f t="shared" si="3"/>
        <v/>
      </c>
      <c r="O146" s="125" t="s">
        <v>72</v>
      </c>
      <c r="P146" s="111"/>
    </row>
    <row r="147" spans="1:16" s="112" customFormat="1" ht="24.75" customHeight="1" outlineLevel="1" x14ac:dyDescent="0.25">
      <c r="A147" s="103">
        <v>34</v>
      </c>
      <c r="B147" s="121" t="s">
        <v>69</v>
      </c>
      <c r="C147" s="122" t="s">
        <v>70</v>
      </c>
      <c r="D147" s="106"/>
      <c r="E147" s="107"/>
      <c r="F147" s="107"/>
      <c r="G147" s="108" t="str">
        <f t="shared" si="2"/>
        <v/>
      </c>
      <c r="H147" s="104"/>
      <c r="I147" s="106"/>
      <c r="J147" s="106"/>
      <c r="K147" s="126"/>
      <c r="L147" s="123" t="s">
        <v>71</v>
      </c>
      <c r="M147" s="105"/>
      <c r="N147" s="124" t="str">
        <f t="shared" si="3"/>
        <v/>
      </c>
      <c r="O147" s="125" t="s">
        <v>72</v>
      </c>
      <c r="P147" s="111"/>
    </row>
    <row r="148" spans="1:16" s="112" customFormat="1" ht="24.75" customHeight="1" outlineLevel="1" x14ac:dyDescent="0.25">
      <c r="A148" s="103">
        <v>35</v>
      </c>
      <c r="B148" s="121" t="s">
        <v>69</v>
      </c>
      <c r="C148" s="122" t="s">
        <v>70</v>
      </c>
      <c r="D148" s="106"/>
      <c r="E148" s="107"/>
      <c r="F148" s="107"/>
      <c r="G148" s="108" t="str">
        <f t="shared" si="2"/>
        <v/>
      </c>
      <c r="H148" s="104"/>
      <c r="I148" s="106"/>
      <c r="J148" s="106"/>
      <c r="K148" s="126"/>
      <c r="L148" s="123" t="s">
        <v>71</v>
      </c>
      <c r="M148" s="105"/>
      <c r="N148" s="124" t="str">
        <f t="shared" si="3"/>
        <v/>
      </c>
      <c r="O148" s="125" t="s">
        <v>72</v>
      </c>
      <c r="P148" s="111"/>
    </row>
    <row r="149" spans="1:16" s="112" customFormat="1" ht="24.75" customHeight="1" outlineLevel="1" x14ac:dyDescent="0.25">
      <c r="A149" s="103">
        <v>36</v>
      </c>
      <c r="B149" s="121" t="s">
        <v>69</v>
      </c>
      <c r="C149" s="122" t="s">
        <v>70</v>
      </c>
      <c r="D149" s="106"/>
      <c r="E149" s="107"/>
      <c r="F149" s="107"/>
      <c r="G149" s="108" t="str">
        <f t="shared" si="2"/>
        <v/>
      </c>
      <c r="H149" s="104"/>
      <c r="I149" s="106"/>
      <c r="J149" s="106"/>
      <c r="K149" s="126"/>
      <c r="L149" s="123" t="s">
        <v>71</v>
      </c>
      <c r="M149" s="105"/>
      <c r="N149" s="124" t="str">
        <f t="shared" si="3"/>
        <v/>
      </c>
      <c r="O149" s="125" t="s">
        <v>72</v>
      </c>
      <c r="P149" s="111"/>
    </row>
    <row r="150" spans="1:16" s="112" customFormat="1" ht="24.75" customHeight="1" outlineLevel="1" x14ac:dyDescent="0.25">
      <c r="A150" s="103">
        <v>37</v>
      </c>
      <c r="B150" s="121" t="s">
        <v>69</v>
      </c>
      <c r="C150" s="122" t="s">
        <v>70</v>
      </c>
      <c r="D150" s="106"/>
      <c r="E150" s="107"/>
      <c r="F150" s="107"/>
      <c r="G150" s="108" t="str">
        <f t="shared" si="2"/>
        <v/>
      </c>
      <c r="H150" s="104"/>
      <c r="I150" s="106"/>
      <c r="J150" s="106"/>
      <c r="K150" s="126"/>
      <c r="L150" s="123" t="s">
        <v>71</v>
      </c>
      <c r="M150" s="105"/>
      <c r="N150" s="124" t="str">
        <f t="shared" si="3"/>
        <v/>
      </c>
      <c r="O150" s="125" t="s">
        <v>72</v>
      </c>
      <c r="P150" s="111"/>
    </row>
    <row r="151" spans="1:16" s="112" customFormat="1" ht="24.75" customHeight="1" outlineLevel="1" x14ac:dyDescent="0.25">
      <c r="A151" s="103">
        <v>38</v>
      </c>
      <c r="B151" s="121" t="s">
        <v>69</v>
      </c>
      <c r="C151" s="122" t="s">
        <v>70</v>
      </c>
      <c r="D151" s="106"/>
      <c r="E151" s="107"/>
      <c r="F151" s="107"/>
      <c r="G151" s="108" t="str">
        <f t="shared" si="2"/>
        <v/>
      </c>
      <c r="H151" s="104"/>
      <c r="I151" s="106"/>
      <c r="J151" s="106"/>
      <c r="K151" s="126"/>
      <c r="L151" s="123" t="s">
        <v>71</v>
      </c>
      <c r="M151" s="105"/>
      <c r="N151" s="124" t="str">
        <f t="shared" si="3"/>
        <v/>
      </c>
      <c r="O151" s="125" t="s">
        <v>72</v>
      </c>
      <c r="P151" s="111"/>
    </row>
    <row r="152" spans="1:16" s="112" customFormat="1" ht="24.75" customHeight="1" outlineLevel="1" x14ac:dyDescent="0.25">
      <c r="A152" s="103">
        <v>39</v>
      </c>
      <c r="B152" s="121" t="s">
        <v>69</v>
      </c>
      <c r="C152" s="122" t="s">
        <v>70</v>
      </c>
      <c r="D152" s="106"/>
      <c r="E152" s="107"/>
      <c r="F152" s="107"/>
      <c r="G152" s="108" t="str">
        <f t="shared" si="2"/>
        <v/>
      </c>
      <c r="H152" s="104"/>
      <c r="I152" s="106"/>
      <c r="J152" s="106"/>
      <c r="K152" s="126"/>
      <c r="L152" s="123" t="s">
        <v>71</v>
      </c>
      <c r="M152" s="105"/>
      <c r="N152" s="124" t="str">
        <f t="shared" si="3"/>
        <v/>
      </c>
      <c r="O152" s="125" t="s">
        <v>72</v>
      </c>
      <c r="P152" s="111"/>
    </row>
    <row r="153" spans="1:16" s="112" customFormat="1" ht="24.75" customHeight="1" outlineLevel="1" x14ac:dyDescent="0.25">
      <c r="A153" s="103">
        <v>40</v>
      </c>
      <c r="B153" s="121" t="s">
        <v>69</v>
      </c>
      <c r="C153" s="122" t="s">
        <v>70</v>
      </c>
      <c r="D153" s="106"/>
      <c r="E153" s="107"/>
      <c r="F153" s="107"/>
      <c r="G153" s="108" t="str">
        <f t="shared" si="2"/>
        <v/>
      </c>
      <c r="H153" s="104"/>
      <c r="I153" s="106"/>
      <c r="J153" s="106"/>
      <c r="K153" s="126"/>
      <c r="L153" s="123" t="s">
        <v>71</v>
      </c>
      <c r="M153" s="105"/>
      <c r="N153" s="124" t="str">
        <f t="shared" si="3"/>
        <v/>
      </c>
      <c r="O153" s="125" t="s">
        <v>72</v>
      </c>
      <c r="P153" s="111"/>
    </row>
    <row r="154" spans="1:16" s="112" customFormat="1" ht="24.75" customHeight="1" outlineLevel="1" x14ac:dyDescent="0.25">
      <c r="A154" s="103">
        <v>41</v>
      </c>
      <c r="B154" s="121" t="s">
        <v>69</v>
      </c>
      <c r="C154" s="122" t="s">
        <v>70</v>
      </c>
      <c r="D154" s="106"/>
      <c r="E154" s="107"/>
      <c r="F154" s="107"/>
      <c r="G154" s="108" t="str">
        <f t="shared" si="2"/>
        <v/>
      </c>
      <c r="H154" s="104"/>
      <c r="I154" s="106"/>
      <c r="J154" s="106"/>
      <c r="K154" s="126"/>
      <c r="L154" s="123" t="s">
        <v>71</v>
      </c>
      <c r="M154" s="105"/>
      <c r="N154" s="124" t="str">
        <f t="shared" si="3"/>
        <v/>
      </c>
      <c r="O154" s="125" t="s">
        <v>72</v>
      </c>
      <c r="P154" s="111"/>
    </row>
    <row r="155" spans="1:16" s="112" customFormat="1" ht="24.75" customHeight="1" outlineLevel="1" x14ac:dyDescent="0.25">
      <c r="A155" s="103">
        <v>42</v>
      </c>
      <c r="B155" s="121" t="s">
        <v>69</v>
      </c>
      <c r="C155" s="122" t="s">
        <v>70</v>
      </c>
      <c r="D155" s="106"/>
      <c r="E155" s="107"/>
      <c r="F155" s="107"/>
      <c r="G155" s="108" t="str">
        <f t="shared" si="2"/>
        <v/>
      </c>
      <c r="H155" s="104"/>
      <c r="I155" s="106"/>
      <c r="J155" s="106"/>
      <c r="K155" s="126"/>
      <c r="L155" s="123" t="s">
        <v>71</v>
      </c>
      <c r="M155" s="105"/>
      <c r="N155" s="124" t="str">
        <f t="shared" si="3"/>
        <v/>
      </c>
      <c r="O155" s="125" t="s">
        <v>72</v>
      </c>
      <c r="P155" s="111"/>
    </row>
    <row r="156" spans="1:16" s="112" customFormat="1" ht="24" customHeight="1" outlineLevel="1" x14ac:dyDescent="0.25">
      <c r="A156" s="103">
        <v>43</v>
      </c>
      <c r="B156" s="121" t="s">
        <v>69</v>
      </c>
      <c r="C156" s="122" t="s">
        <v>70</v>
      </c>
      <c r="D156" s="106"/>
      <c r="E156" s="107"/>
      <c r="F156" s="107"/>
      <c r="G156" s="108" t="str">
        <f t="shared" si="2"/>
        <v/>
      </c>
      <c r="H156" s="104"/>
      <c r="I156" s="106"/>
      <c r="J156" s="106"/>
      <c r="K156" s="126"/>
      <c r="L156" s="123" t="s">
        <v>71</v>
      </c>
      <c r="M156" s="105"/>
      <c r="N156" s="124" t="str">
        <f t="shared" si="3"/>
        <v/>
      </c>
      <c r="O156" s="125" t="s">
        <v>72</v>
      </c>
      <c r="P156" s="111"/>
    </row>
    <row r="157" spans="1:16" s="112" customFormat="1" ht="24.75" customHeight="1" outlineLevel="1" x14ac:dyDescent="0.25">
      <c r="A157" s="103">
        <v>44</v>
      </c>
      <c r="B157" s="121" t="s">
        <v>69</v>
      </c>
      <c r="C157" s="122" t="s">
        <v>70</v>
      </c>
      <c r="D157" s="106"/>
      <c r="E157" s="107"/>
      <c r="F157" s="107"/>
      <c r="G157" s="108" t="str">
        <f t="shared" si="2"/>
        <v/>
      </c>
      <c r="H157" s="104"/>
      <c r="I157" s="106"/>
      <c r="J157" s="106"/>
      <c r="K157" s="126"/>
      <c r="L157" s="123" t="s">
        <v>71</v>
      </c>
      <c r="M157" s="105"/>
      <c r="N157" s="124" t="str">
        <f t="shared" si="3"/>
        <v/>
      </c>
      <c r="O157" s="125" t="s">
        <v>72</v>
      </c>
      <c r="P157" s="111"/>
    </row>
    <row r="158" spans="1:16" s="112" customFormat="1" ht="24.75" customHeight="1" outlineLevel="1" x14ac:dyDescent="0.25">
      <c r="A158" s="103">
        <v>45</v>
      </c>
      <c r="B158" s="121" t="s">
        <v>69</v>
      </c>
      <c r="C158" s="122" t="s">
        <v>70</v>
      </c>
      <c r="D158" s="106"/>
      <c r="E158" s="107"/>
      <c r="F158" s="107"/>
      <c r="G158" s="108" t="str">
        <f t="shared" si="2"/>
        <v/>
      </c>
      <c r="H158" s="104"/>
      <c r="I158" s="106"/>
      <c r="J158" s="106"/>
      <c r="K158" s="126"/>
      <c r="L158" s="123" t="s">
        <v>71</v>
      </c>
      <c r="M158" s="105"/>
      <c r="N158" s="124" t="str">
        <f t="shared" si="3"/>
        <v/>
      </c>
      <c r="O158" s="125" t="s">
        <v>72</v>
      </c>
      <c r="P158" s="111"/>
    </row>
    <row r="159" spans="1:16" s="112" customFormat="1" ht="24.75" customHeight="1" outlineLevel="1" x14ac:dyDescent="0.25">
      <c r="A159" s="103">
        <v>46</v>
      </c>
      <c r="B159" s="121" t="s">
        <v>69</v>
      </c>
      <c r="C159" s="122" t="s">
        <v>70</v>
      </c>
      <c r="D159" s="106"/>
      <c r="E159" s="107"/>
      <c r="F159" s="107"/>
      <c r="G159" s="108" t="str">
        <f t="shared" si="2"/>
        <v/>
      </c>
      <c r="H159" s="104"/>
      <c r="I159" s="106"/>
      <c r="J159" s="106"/>
      <c r="K159" s="126"/>
      <c r="L159" s="123" t="s">
        <v>71</v>
      </c>
      <c r="M159" s="105"/>
      <c r="N159" s="124" t="str">
        <f t="shared" si="3"/>
        <v/>
      </c>
      <c r="O159" s="125" t="s">
        <v>72</v>
      </c>
      <c r="P159" s="111"/>
    </row>
    <row r="160" spans="1:16" s="112" customFormat="1" ht="24.75" customHeight="1" outlineLevel="1" thickBot="1" x14ac:dyDescent="0.3">
      <c r="A160" s="103">
        <v>47</v>
      </c>
      <c r="B160" s="121" t="s">
        <v>69</v>
      </c>
      <c r="C160" s="122" t="s">
        <v>70</v>
      </c>
      <c r="D160" s="106"/>
      <c r="E160" s="107"/>
      <c r="F160" s="107"/>
      <c r="G160" s="108" t="str">
        <f t="shared" si="2"/>
        <v/>
      </c>
      <c r="H160" s="104"/>
      <c r="I160" s="106"/>
      <c r="J160" s="106"/>
      <c r="K160" s="126"/>
      <c r="L160" s="123" t="s">
        <v>71</v>
      </c>
      <c r="M160" s="105"/>
      <c r="N160" s="124" t="str">
        <f t="shared" si="3"/>
        <v/>
      </c>
      <c r="O160" s="125" t="s">
        <v>72</v>
      </c>
      <c r="P160" s="111"/>
    </row>
    <row r="161" spans="1:28" ht="23.1" customHeight="1" thickBot="1" x14ac:dyDescent="0.3">
      <c r="O161" s="34" t="str">
        <f>HYPERLINK("#MI_Oferente_Singular!A1","INICIO")</f>
        <v>INICIO</v>
      </c>
    </row>
    <row r="162" spans="1:28" s="29" customFormat="1" ht="31.5" customHeight="1" thickBot="1" x14ac:dyDescent="0.3">
      <c r="A162" s="24" t="s">
        <v>73</v>
      </c>
      <c r="B162" s="25"/>
      <c r="C162" s="25"/>
      <c r="D162" s="25"/>
      <c r="E162" s="26"/>
      <c r="F162" s="25" t="s">
        <v>74</v>
      </c>
      <c r="G162" s="25"/>
      <c r="H162" s="25"/>
      <c r="I162" s="24" t="s">
        <v>75</v>
      </c>
      <c r="J162" s="25"/>
      <c r="K162" s="25"/>
      <c r="L162" s="25"/>
      <c r="M162" s="25"/>
      <c r="N162" s="25"/>
      <c r="O162" s="26"/>
      <c r="P162" s="27"/>
    </row>
    <row r="163" spans="1:28" ht="51.75" customHeight="1" x14ac:dyDescent="0.25">
      <c r="A163" s="127" t="s">
        <v>76</v>
      </c>
      <c r="B163" s="128"/>
      <c r="C163" s="128"/>
      <c r="D163" s="128"/>
      <c r="E163" s="129"/>
      <c r="F163" s="128" t="s">
        <v>77</v>
      </c>
      <c r="G163" s="128"/>
      <c r="H163" s="128"/>
      <c r="I163" s="127" t="s">
        <v>78</v>
      </c>
      <c r="J163" s="128"/>
      <c r="K163" s="128"/>
      <c r="L163" s="128"/>
      <c r="M163" s="128"/>
      <c r="N163" s="128"/>
      <c r="O163" s="129"/>
    </row>
    <row r="164" spans="1:28" ht="9" customHeight="1" x14ac:dyDescent="0.25">
      <c r="A164" s="130"/>
      <c r="B164" s="131"/>
      <c r="C164" s="131"/>
      <c r="E164" s="11"/>
      <c r="F164" s="131"/>
      <c r="G164" s="131"/>
      <c r="H164" s="131"/>
      <c r="I164" s="130"/>
      <c r="J164" s="131"/>
      <c r="N164" s="28"/>
      <c r="O164" s="11"/>
      <c r="Q164" s="1" t="s">
        <v>79</v>
      </c>
    </row>
    <row r="165" spans="1:28" x14ac:dyDescent="0.25">
      <c r="A165" s="10"/>
      <c r="B165" s="78" t="s">
        <v>80</v>
      </c>
      <c r="C165" s="78"/>
      <c r="D165" s="78"/>
      <c r="E165" s="11"/>
      <c r="G165" s="78" t="s">
        <v>80</v>
      </c>
      <c r="H165" s="78"/>
      <c r="I165" s="132" t="s">
        <v>81</v>
      </c>
      <c r="J165" s="133"/>
      <c r="K165" s="133"/>
      <c r="L165" s="133"/>
      <c r="M165" s="133"/>
      <c r="N165" s="134" t="s">
        <v>50</v>
      </c>
      <c r="O165" s="11"/>
      <c r="S165" s="28"/>
    </row>
    <row r="166" spans="1:28" x14ac:dyDescent="0.25">
      <c r="A166" s="10"/>
      <c r="D166" s="135" t="s">
        <v>82</v>
      </c>
      <c r="E166" s="11"/>
      <c r="G166" s="56" t="s">
        <v>82</v>
      </c>
      <c r="I166" s="10"/>
      <c r="O166" s="11"/>
    </row>
    <row r="167" spans="1:28" x14ac:dyDescent="0.25">
      <c r="A167" s="10"/>
      <c r="D167" s="134" t="s">
        <v>52</v>
      </c>
      <c r="E167" s="11"/>
      <c r="G167" s="134" t="s">
        <v>52</v>
      </c>
      <c r="I167" s="136" t="s">
        <v>83</v>
      </c>
      <c r="J167" s="137"/>
      <c r="K167" s="137"/>
      <c r="L167" s="137"/>
      <c r="M167" s="137"/>
      <c r="N167" s="137"/>
      <c r="O167" s="138"/>
      <c r="U167" s="28"/>
    </row>
    <row r="168" spans="1:28" x14ac:dyDescent="0.25">
      <c r="A168" s="10"/>
      <c r="B168" s="139" t="s">
        <v>84</v>
      </c>
      <c r="C168" s="139"/>
      <c r="D168" s="139"/>
      <c r="E168" s="11"/>
      <c r="H168" s="140" t="s">
        <v>85</v>
      </c>
      <c r="I168" s="136"/>
      <c r="J168" s="137"/>
      <c r="K168" s="137"/>
      <c r="L168" s="137"/>
      <c r="M168" s="137"/>
      <c r="N168" s="137"/>
      <c r="O168" s="138"/>
      <c r="Q168" s="28"/>
    </row>
    <row r="169" spans="1:28" x14ac:dyDescent="0.25">
      <c r="A169" s="10"/>
      <c r="B169" s="1" t="s">
        <v>86</v>
      </c>
      <c r="E169" s="11"/>
      <c r="F169" s="1" t="s">
        <v>87</v>
      </c>
      <c r="I169" s="141"/>
      <c r="J169" s="142"/>
      <c r="K169" s="142"/>
      <c r="L169" s="142"/>
      <c r="M169" s="142"/>
      <c r="N169" s="142"/>
      <c r="O169" s="143"/>
    </row>
    <row r="170" spans="1:28" ht="9" customHeight="1" thickBot="1" x14ac:dyDescent="0.3">
      <c r="A170" s="16"/>
      <c r="B170" s="43"/>
      <c r="C170" s="43"/>
      <c r="D170" s="43"/>
      <c r="E170" s="17"/>
      <c r="F170" s="43"/>
      <c r="G170" s="43"/>
      <c r="H170" s="43"/>
      <c r="I170" s="16"/>
      <c r="J170" s="43"/>
      <c r="K170" s="43"/>
      <c r="L170" s="43"/>
      <c r="M170" s="43"/>
      <c r="N170" s="43"/>
      <c r="O170" s="17"/>
    </row>
    <row r="171" spans="1:28" ht="8.25" customHeight="1" thickBot="1" x14ac:dyDescent="0.3"/>
    <row r="172" spans="1:28" s="29" customFormat="1" ht="31.5" customHeight="1" thickBot="1" x14ac:dyDescent="0.3">
      <c r="A172" s="24" t="s">
        <v>88</v>
      </c>
      <c r="B172" s="25"/>
      <c r="C172" s="25"/>
      <c r="D172" s="25"/>
      <c r="E172" s="25"/>
      <c r="F172" s="25"/>
      <c r="G172" s="25"/>
      <c r="H172" s="25"/>
      <c r="I172" s="25"/>
      <c r="J172" s="25"/>
      <c r="K172" s="25"/>
      <c r="L172" s="25"/>
      <c r="M172" s="25"/>
      <c r="N172" s="25"/>
      <c r="O172" s="26"/>
      <c r="P172" s="27"/>
    </row>
    <row r="173" spans="1:28" ht="15" customHeight="1" x14ac:dyDescent="0.25">
      <c r="A173" s="144" t="s">
        <v>89</v>
      </c>
      <c r="B173" s="145"/>
      <c r="C173" s="145"/>
      <c r="D173" s="145"/>
      <c r="E173" s="145"/>
      <c r="F173" s="145"/>
      <c r="G173" s="145"/>
      <c r="H173" s="145"/>
      <c r="I173" s="145"/>
      <c r="J173" s="145"/>
      <c r="K173" s="145"/>
      <c r="L173" s="145"/>
      <c r="M173" s="145"/>
      <c r="N173" s="145"/>
      <c r="O173" s="146"/>
    </row>
    <row r="174" spans="1:28" ht="24" thickBot="1" x14ac:dyDescent="0.3">
      <c r="A174" s="147"/>
      <c r="B174" s="148"/>
      <c r="C174" s="148"/>
      <c r="D174" s="148"/>
      <c r="E174" s="148"/>
      <c r="F174" s="148"/>
      <c r="G174" s="148"/>
      <c r="H174" s="148"/>
      <c r="I174" s="148"/>
      <c r="J174" s="148"/>
      <c r="K174" s="148"/>
      <c r="L174" s="148"/>
      <c r="M174" s="148"/>
      <c r="N174" s="148"/>
      <c r="O174" s="149"/>
      <c r="Q174" s="29"/>
      <c r="R174" s="29"/>
      <c r="S174" s="29"/>
      <c r="T174" s="29"/>
      <c r="U174" s="29"/>
      <c r="V174" s="29"/>
      <c r="W174" s="29"/>
      <c r="X174" s="29"/>
      <c r="Y174" s="29"/>
      <c r="Z174" s="29"/>
      <c r="AA174" s="29"/>
      <c r="AB174" s="29"/>
    </row>
    <row r="175" spans="1:28" ht="7.5" customHeight="1" thickBot="1" x14ac:dyDescent="0.3">
      <c r="A175" s="10"/>
      <c r="B175" s="56"/>
      <c r="C175" s="56"/>
      <c r="D175" s="56"/>
      <c r="E175" s="56"/>
      <c r="F175" s="56"/>
      <c r="G175" s="56"/>
      <c r="H175" s="56"/>
      <c r="I175" s="56"/>
      <c r="J175" s="56"/>
      <c r="K175" s="56"/>
      <c r="L175" s="56"/>
      <c r="M175" s="56"/>
      <c r="N175" s="56"/>
      <c r="O175" s="11"/>
      <c r="Q175" s="29"/>
      <c r="R175" s="29"/>
      <c r="S175" s="29"/>
      <c r="T175" s="29"/>
      <c r="U175" s="29"/>
      <c r="V175" s="29"/>
      <c r="W175" s="29"/>
      <c r="X175" s="29"/>
      <c r="Y175" s="29"/>
      <c r="Z175" s="29"/>
      <c r="AA175" s="29"/>
      <c r="AB175" s="29"/>
    </row>
    <row r="176" spans="1:28" ht="19.5" customHeight="1" thickBot="1" x14ac:dyDescent="0.3">
      <c r="A176" s="10"/>
      <c r="B176" s="150" t="s">
        <v>90</v>
      </c>
      <c r="C176" s="150"/>
      <c r="D176" s="150"/>
      <c r="E176" s="150"/>
      <c r="F176" s="150"/>
      <c r="G176" s="150"/>
      <c r="H176" s="56"/>
      <c r="I176" s="151" t="s">
        <v>91</v>
      </c>
      <c r="J176" s="152"/>
      <c r="K176" s="152"/>
      <c r="L176" s="152"/>
      <c r="M176" s="152"/>
      <c r="O176" s="34" t="str">
        <f>HYPERLINK("#MI_Oferente_Singular!A1","INICIO")</f>
        <v>INICIO</v>
      </c>
      <c r="Q176" s="29"/>
      <c r="R176" s="29"/>
      <c r="S176" s="29"/>
      <c r="T176" s="29"/>
      <c r="U176" s="29"/>
      <c r="V176" s="29"/>
      <c r="W176" s="29"/>
      <c r="X176" s="29"/>
      <c r="Y176" s="29"/>
      <c r="Z176" s="29"/>
      <c r="AA176" s="29"/>
      <c r="AB176" s="29"/>
    </row>
    <row r="177" spans="1:28" ht="23.25" x14ac:dyDescent="0.25">
      <c r="A177" s="10"/>
      <c r="B177" s="153" t="s">
        <v>92</v>
      </c>
      <c r="C177" s="154"/>
      <c r="D177" s="155"/>
      <c r="E177" s="151" t="s">
        <v>93</v>
      </c>
      <c r="F177" s="152"/>
      <c r="G177" s="156"/>
      <c r="I177" s="153" t="s">
        <v>92</v>
      </c>
      <c r="J177" s="154"/>
      <c r="K177" s="154"/>
      <c r="L177" s="155"/>
      <c r="M177" s="157" t="s">
        <v>94</v>
      </c>
      <c r="O177" s="11"/>
      <c r="Q177" s="29"/>
      <c r="R177" s="29"/>
      <c r="S177" s="29"/>
      <c r="T177" s="29"/>
      <c r="U177" s="29"/>
      <c r="V177" s="29"/>
      <c r="W177" s="29"/>
      <c r="X177" s="29"/>
      <c r="Y177" s="29"/>
      <c r="Z177" s="29"/>
      <c r="AA177" s="29"/>
      <c r="AB177" s="29"/>
    </row>
    <row r="178" spans="1:28" ht="23.25" x14ac:dyDescent="0.25">
      <c r="A178" s="10"/>
      <c r="B178" s="158"/>
      <c r="C178" s="159"/>
      <c r="D178" s="160"/>
      <c r="E178" s="161" t="s">
        <v>95</v>
      </c>
      <c r="F178" s="162" t="s">
        <v>96</v>
      </c>
      <c r="G178" s="162" t="s">
        <v>97</v>
      </c>
      <c r="I178" s="158"/>
      <c r="J178" s="159"/>
      <c r="K178" s="159"/>
      <c r="L178" s="160"/>
      <c r="M178" s="163"/>
      <c r="O178" s="11"/>
      <c r="Q178" s="29"/>
      <c r="R178" s="162" t="s">
        <v>97</v>
      </c>
      <c r="S178" s="29"/>
      <c r="T178" s="29"/>
      <c r="U178" s="164" t="s">
        <v>98</v>
      </c>
      <c r="V178" s="164"/>
      <c r="W178" s="164"/>
      <c r="X178" s="165">
        <v>0.02</v>
      </c>
      <c r="Y178" s="166"/>
      <c r="Z178" s="167" t="str">
        <f>IF(Y178&gt;0,SUM(E180+Y178),"")</f>
        <v/>
      </c>
      <c r="AA178" s="29"/>
      <c r="AB178" s="29"/>
    </row>
    <row r="179" spans="1:28" ht="23.25" x14ac:dyDescent="0.25">
      <c r="A179" s="10"/>
      <c r="B179" s="168" t="s">
        <v>90</v>
      </c>
      <c r="C179" s="168"/>
      <c r="D179" s="168"/>
      <c r="E179" s="169">
        <v>0.02</v>
      </c>
      <c r="F179" s="170">
        <v>0.01</v>
      </c>
      <c r="G179" s="167">
        <f>IF(F179&gt;0,SUM(E179+F179),"")</f>
        <v>0.03</v>
      </c>
      <c r="I179" s="168" t="s">
        <v>99</v>
      </c>
      <c r="J179" s="168"/>
      <c r="K179" s="168"/>
      <c r="L179" s="168"/>
      <c r="M179" s="171">
        <v>0.03</v>
      </c>
      <c r="O179" s="11"/>
      <c r="Q179" s="29"/>
      <c r="R179" s="172">
        <f>IF(M179&gt;0,SUM(L179+M179),"")</f>
        <v>0.03</v>
      </c>
      <c r="T179" s="29"/>
      <c r="U179" s="164" t="s">
        <v>100</v>
      </c>
      <c r="V179" s="164"/>
      <c r="W179" s="164"/>
      <c r="X179" s="165">
        <v>0.02</v>
      </c>
      <c r="Y179" s="166"/>
      <c r="Z179" s="167" t="str">
        <f>IF(Y179&gt;0,SUM(E181+Y179),"")</f>
        <v/>
      </c>
      <c r="AA179" s="29"/>
      <c r="AB179" s="29"/>
    </row>
    <row r="180" spans="1:28" ht="23.25" hidden="1" x14ac:dyDescent="0.25">
      <c r="A180" s="10"/>
      <c r="B180" s="173"/>
      <c r="C180" s="173"/>
      <c r="D180" s="173"/>
      <c r="E180" s="174"/>
      <c r="I180" s="173"/>
      <c r="J180" s="173"/>
      <c r="K180" s="173"/>
      <c r="L180" s="173"/>
      <c r="O180" s="11"/>
      <c r="Q180" s="29"/>
      <c r="R180" s="172" t="str">
        <f>IF(S180&gt;0,SUM(L180+S180),"")</f>
        <v/>
      </c>
      <c r="S180" s="166"/>
      <c r="T180" s="29"/>
      <c r="U180" s="164" t="s">
        <v>101</v>
      </c>
      <c r="V180" s="164"/>
      <c r="W180" s="164"/>
      <c r="X180" s="165">
        <v>0.03</v>
      </c>
      <c r="Y180" s="166"/>
      <c r="Z180" s="167" t="str">
        <f>IF(Y180&gt;0,SUM(E182+Y180),"")</f>
        <v/>
      </c>
      <c r="AA180" s="29"/>
      <c r="AB180" s="29"/>
    </row>
    <row r="181" spans="1:28" ht="23.25" hidden="1" x14ac:dyDescent="0.25">
      <c r="A181" s="10"/>
      <c r="B181" s="173"/>
      <c r="C181" s="173"/>
      <c r="D181" s="173"/>
      <c r="E181" s="174"/>
      <c r="I181" s="173"/>
      <c r="J181" s="173"/>
      <c r="K181" s="173"/>
      <c r="L181" s="173"/>
      <c r="O181" s="11"/>
      <c r="Q181" s="29"/>
      <c r="R181" s="172" t="str">
        <f>IF(S181&gt;0,SUM(L181+S181),"")</f>
        <v/>
      </c>
      <c r="S181" s="166"/>
      <c r="T181" s="29"/>
      <c r="U181" s="29"/>
      <c r="V181" s="29"/>
      <c r="W181" s="29"/>
      <c r="X181" s="29"/>
      <c r="Y181" s="29"/>
      <c r="Z181" s="29"/>
      <c r="AA181" s="29"/>
      <c r="AB181" s="29"/>
    </row>
    <row r="182" spans="1:28" ht="23.25" hidden="1" x14ac:dyDescent="0.25">
      <c r="A182" s="10"/>
      <c r="B182" s="173"/>
      <c r="C182" s="173"/>
      <c r="D182" s="173"/>
      <c r="E182" s="174"/>
      <c r="I182" s="173"/>
      <c r="J182" s="173"/>
      <c r="K182" s="173"/>
      <c r="L182" s="173"/>
      <c r="O182" s="11"/>
      <c r="Q182" s="29"/>
      <c r="R182" s="172" t="str">
        <f>IF(S182&gt;0,SUM(L182+S182),"")</f>
        <v/>
      </c>
      <c r="S182" s="166"/>
      <c r="T182" s="29"/>
      <c r="U182" s="29"/>
      <c r="V182" s="29"/>
      <c r="W182" s="29"/>
      <c r="X182" s="29"/>
      <c r="Y182" s="29"/>
      <c r="Z182" s="29"/>
      <c r="AA182" s="29"/>
      <c r="AB182" s="29"/>
    </row>
    <row r="183" spans="1:28" ht="23.25" x14ac:dyDescent="0.25">
      <c r="A183" s="10"/>
      <c r="I183" s="173"/>
      <c r="J183" s="173"/>
      <c r="K183" s="173"/>
      <c r="L183" s="173"/>
      <c r="O183" s="11"/>
      <c r="Q183" s="29"/>
      <c r="R183" s="172" t="str">
        <f>IF(S183&gt;0,SUM(L183+S183),"")</f>
        <v/>
      </c>
      <c r="S183" s="166"/>
      <c r="T183" s="29"/>
      <c r="U183" s="29"/>
      <c r="V183" s="29"/>
      <c r="W183" s="29"/>
      <c r="X183" s="29"/>
      <c r="Y183" s="29"/>
      <c r="Z183" s="29"/>
      <c r="AA183" s="29"/>
      <c r="AB183" s="29"/>
    </row>
    <row r="184" spans="1:28" x14ac:dyDescent="0.25">
      <c r="A184" s="10"/>
      <c r="B184" s="1" t="s">
        <v>102</v>
      </c>
      <c r="O184" s="11"/>
    </row>
    <row r="185" spans="1:28" x14ac:dyDescent="0.25">
      <c r="A185" s="10"/>
      <c r="B185" s="175" t="s">
        <v>103</v>
      </c>
      <c r="C185" s="176">
        <f>+SUM(G179:G182)</f>
        <v>0.03</v>
      </c>
      <c r="D185" s="177" t="s">
        <v>104</v>
      </c>
      <c r="E185" s="178">
        <f>+(C185*SUM(K20:K35))</f>
        <v>27569125.02</v>
      </c>
      <c r="F185" s="179"/>
      <c r="I185" s="175" t="s">
        <v>103</v>
      </c>
      <c r="J185" s="176">
        <f>+SUM(M179:M183)</f>
        <v>0.03</v>
      </c>
      <c r="K185" s="180" t="s">
        <v>104</v>
      </c>
      <c r="L185" s="180"/>
      <c r="M185" s="178">
        <f>+J185*(SUM(K20:K35))</f>
        <v>27569125.02</v>
      </c>
      <c r="N185" s="181"/>
      <c r="O185" s="182"/>
    </row>
    <row r="186" spans="1:28" ht="15.75" thickBot="1" x14ac:dyDescent="0.3">
      <c r="A186" s="16"/>
      <c r="B186" s="43"/>
      <c r="C186" s="43"/>
      <c r="D186" s="43"/>
      <c r="E186" s="43"/>
      <c r="F186" s="43"/>
      <c r="G186" s="43"/>
      <c r="H186" s="43"/>
      <c r="I186" s="183" t="s">
        <v>105</v>
      </c>
      <c r="J186" s="43"/>
      <c r="K186" s="43"/>
      <c r="L186" s="43"/>
      <c r="M186" s="43"/>
      <c r="N186" s="43"/>
      <c r="O186" s="17"/>
    </row>
    <row r="187" spans="1:28" ht="8.25" customHeight="1" thickBot="1" x14ac:dyDescent="0.3"/>
    <row r="188" spans="1:28" s="29" customFormat="1" ht="31.5" customHeight="1" thickBot="1" x14ac:dyDescent="0.3">
      <c r="A188" s="24" t="s">
        <v>106</v>
      </c>
      <c r="B188" s="25"/>
      <c r="C188" s="25"/>
      <c r="D188" s="25"/>
      <c r="E188" s="25"/>
      <c r="F188" s="25"/>
      <c r="G188" s="25"/>
      <c r="H188" s="25"/>
      <c r="I188" s="25"/>
      <c r="J188" s="25"/>
      <c r="K188" s="25"/>
      <c r="L188" s="25"/>
      <c r="M188" s="25"/>
      <c r="N188" s="25"/>
      <c r="O188" s="26"/>
      <c r="P188" s="27"/>
    </row>
    <row r="189" spans="1:28" ht="15" customHeight="1" x14ac:dyDescent="0.25">
      <c r="A189" s="144" t="s">
        <v>107</v>
      </c>
      <c r="B189" s="145"/>
      <c r="C189" s="145"/>
      <c r="D189" s="145"/>
      <c r="E189" s="145"/>
      <c r="F189" s="145"/>
      <c r="G189" s="145"/>
      <c r="H189" s="145"/>
      <c r="I189" s="145"/>
      <c r="J189" s="145"/>
      <c r="K189" s="145"/>
      <c r="L189" s="145"/>
      <c r="M189" s="145"/>
      <c r="N189" s="145"/>
      <c r="O189" s="146"/>
    </row>
    <row r="190" spans="1:28" ht="15.75" thickBot="1" x14ac:dyDescent="0.3">
      <c r="A190" s="147"/>
      <c r="B190" s="148"/>
      <c r="C190" s="148"/>
      <c r="D190" s="148"/>
      <c r="E190" s="148"/>
      <c r="F190" s="148"/>
      <c r="G190" s="148"/>
      <c r="H190" s="148"/>
      <c r="I190" s="148"/>
      <c r="J190" s="148"/>
      <c r="K190" s="148"/>
      <c r="L190" s="148"/>
      <c r="M190" s="148"/>
      <c r="N190" s="148"/>
      <c r="O190" s="149"/>
    </row>
    <row r="191" spans="1:28" ht="21.75" thickBot="1" x14ac:dyDescent="0.3">
      <c r="A191" s="10"/>
      <c r="O191" s="34" t="str">
        <f>HYPERLINK("#MI_Oferente_Singular!A1","INICIO")</f>
        <v>INICIO</v>
      </c>
      <c r="Q191" s="184"/>
      <c r="R191" s="184"/>
      <c r="S191" s="184"/>
      <c r="T191" s="184"/>
    </row>
    <row r="192" spans="1:28" x14ac:dyDescent="0.25">
      <c r="A192" s="10"/>
      <c r="B192" s="185" t="s">
        <v>108</v>
      </c>
      <c r="C192" s="185"/>
      <c r="E192" s="1" t="s">
        <v>109</v>
      </c>
      <c r="H192" s="56" t="s">
        <v>110</v>
      </c>
      <c r="J192" s="1" t="s">
        <v>111</v>
      </c>
      <c r="O192" s="11"/>
      <c r="Q192" s="186"/>
      <c r="R192" s="187"/>
      <c r="S192" s="187"/>
      <c r="T192" s="186"/>
    </row>
    <row r="193" spans="1:18" x14ac:dyDescent="0.25">
      <c r="A193" s="10"/>
      <c r="C193" s="188">
        <v>42359</v>
      </c>
      <c r="E193" s="189">
        <v>1682</v>
      </c>
      <c r="H193" s="190" t="s">
        <v>112</v>
      </c>
      <c r="K193" s="188"/>
      <c r="O193" s="11"/>
    </row>
    <row r="194" spans="1:18" x14ac:dyDescent="0.25">
      <c r="A194" s="10"/>
      <c r="B194" s="191" t="s">
        <v>113</v>
      </c>
      <c r="O194" s="143"/>
    </row>
    <row r="195" spans="1:18" ht="15.75" thickBot="1" x14ac:dyDescent="0.3">
      <c r="A195" s="16"/>
      <c r="B195" s="43"/>
      <c r="C195" s="43"/>
      <c r="D195" s="43"/>
      <c r="E195" s="43"/>
      <c r="F195" s="43"/>
      <c r="G195" s="43"/>
      <c r="H195" s="43"/>
      <c r="I195" s="43"/>
      <c r="J195" s="43"/>
      <c r="K195" s="43"/>
      <c r="L195" s="43"/>
      <c r="M195" s="43"/>
      <c r="N195" s="43"/>
      <c r="O195" s="17"/>
    </row>
    <row r="196" spans="1:18" ht="8.25" customHeight="1" thickBot="1" x14ac:dyDescent="0.3"/>
    <row r="197" spans="1:18" s="29" customFormat="1" ht="31.5" customHeight="1" thickBot="1" x14ac:dyDescent="0.3">
      <c r="A197" s="24" t="s">
        <v>114</v>
      </c>
      <c r="B197" s="25"/>
      <c r="C197" s="25"/>
      <c r="D197" s="25"/>
      <c r="E197" s="25"/>
      <c r="F197" s="25"/>
      <c r="G197" s="25"/>
      <c r="H197" s="25"/>
      <c r="I197" s="25"/>
      <c r="J197" s="25"/>
      <c r="K197" s="25"/>
      <c r="L197" s="25"/>
      <c r="M197" s="25"/>
      <c r="N197" s="25"/>
      <c r="O197" s="26"/>
      <c r="P197" s="27"/>
    </row>
    <row r="198" spans="1:18" ht="21.75" thickBot="1" x14ac:dyDescent="0.3">
      <c r="A198" s="10"/>
      <c r="O198" s="34" t="str">
        <f>HYPERLINK("#MI_Oferente_Singular!A1","INICIO")</f>
        <v>INICIO</v>
      </c>
    </row>
    <row r="199" spans="1:18" ht="231" customHeight="1" x14ac:dyDescent="0.25">
      <c r="A199" s="10"/>
      <c r="B199" s="192" t="s">
        <v>115</v>
      </c>
      <c r="C199" s="192"/>
      <c r="D199" s="192"/>
      <c r="E199" s="192"/>
      <c r="F199" s="192"/>
      <c r="G199" s="192"/>
      <c r="H199" s="192"/>
      <c r="I199" s="192"/>
      <c r="J199" s="192"/>
      <c r="K199" s="192"/>
      <c r="L199" s="192"/>
      <c r="M199" s="192"/>
      <c r="N199" s="192"/>
      <c r="O199" s="11"/>
    </row>
    <row r="200" spans="1:18" x14ac:dyDescent="0.25">
      <c r="A200" s="10"/>
      <c r="B200" s="193"/>
      <c r="C200" s="193"/>
      <c r="D200" s="193"/>
      <c r="E200" s="193"/>
      <c r="F200" s="193"/>
      <c r="G200" s="193"/>
      <c r="H200" s="193"/>
      <c r="I200" s="193"/>
      <c r="J200" s="193"/>
      <c r="K200" s="193"/>
      <c r="L200" s="193"/>
      <c r="M200" s="193"/>
      <c r="N200" s="193"/>
      <c r="O200" s="11"/>
    </row>
    <row r="201" spans="1:18" x14ac:dyDescent="0.25">
      <c r="A201" s="10"/>
      <c r="B201" s="194" t="s">
        <v>116</v>
      </c>
      <c r="C201" s="195"/>
      <c r="D201" s="195"/>
      <c r="E201" s="195"/>
      <c r="F201" s="195"/>
      <c r="G201" s="195"/>
      <c r="H201" s="195"/>
      <c r="I201" s="195"/>
      <c r="J201" s="195"/>
      <c r="K201" s="195"/>
      <c r="L201" s="195"/>
      <c r="M201" s="195"/>
      <c r="N201" s="195"/>
      <c r="O201" s="11"/>
    </row>
    <row r="202" spans="1:18" ht="15" customHeight="1" x14ac:dyDescent="0.25">
      <c r="A202" s="10"/>
      <c r="B202" s="184" t="s">
        <v>117</v>
      </c>
      <c r="C202" s="184"/>
      <c r="D202" s="184"/>
      <c r="E202" s="184"/>
      <c r="F202" s="184"/>
      <c r="G202" s="184"/>
      <c r="H202" s="184"/>
      <c r="I202" s="184"/>
      <c r="J202" s="184"/>
      <c r="K202" s="184"/>
      <c r="L202" s="184"/>
      <c r="M202" s="184"/>
      <c r="N202" s="184"/>
      <c r="O202" s="11"/>
    </row>
    <row r="203" spans="1:18" ht="17.25" customHeight="1" x14ac:dyDescent="0.25">
      <c r="A203" s="10"/>
      <c r="B203" s="196"/>
      <c r="O203" s="11"/>
      <c r="R203" s="197"/>
    </row>
    <row r="204" spans="1:18" x14ac:dyDescent="0.25">
      <c r="A204" s="10"/>
      <c r="B204" s="1" t="s">
        <v>118</v>
      </c>
      <c r="O204" s="11"/>
    </row>
    <row r="205" spans="1:18" x14ac:dyDescent="0.25">
      <c r="A205" s="10"/>
      <c r="B205" s="1" t="s">
        <v>79</v>
      </c>
      <c r="O205" s="11"/>
    </row>
    <row r="206" spans="1:18" x14ac:dyDescent="0.25">
      <c r="A206" s="10"/>
      <c r="O206" s="11"/>
    </row>
    <row r="207" spans="1:18" ht="23.25" x14ac:dyDescent="0.25">
      <c r="A207" s="10"/>
      <c r="B207" s="198"/>
      <c r="O207" s="11"/>
    </row>
    <row r="208" spans="1:18" x14ac:dyDescent="0.25">
      <c r="A208" s="10"/>
      <c r="O208" s="11"/>
    </row>
    <row r="209" spans="1:15" x14ac:dyDescent="0.25">
      <c r="A209" s="10"/>
      <c r="O209" s="11"/>
    </row>
    <row r="210" spans="1:15" x14ac:dyDescent="0.25">
      <c r="A210" s="10"/>
      <c r="O210" s="11"/>
    </row>
    <row r="211" spans="1:15" x14ac:dyDescent="0.25">
      <c r="A211" s="10"/>
      <c r="B211" s="199" t="s">
        <v>119</v>
      </c>
      <c r="C211" s="189"/>
      <c r="G211" s="199" t="s">
        <v>120</v>
      </c>
      <c r="H211" s="200" t="s">
        <v>121</v>
      </c>
      <c r="J211" s="199" t="s">
        <v>122</v>
      </c>
      <c r="K211" s="200" t="s">
        <v>123</v>
      </c>
      <c r="O211" s="11"/>
    </row>
    <row r="212" spans="1:15" x14ac:dyDescent="0.25">
      <c r="A212" s="10"/>
      <c r="B212" s="199" t="s">
        <v>124</v>
      </c>
      <c r="C212" s="190" t="s">
        <v>112</v>
      </c>
      <c r="G212" s="199" t="s">
        <v>125</v>
      </c>
      <c r="H212" s="200" t="s">
        <v>126</v>
      </c>
      <c r="J212" s="199" t="s">
        <v>127</v>
      </c>
      <c r="K212" s="190" t="s">
        <v>128</v>
      </c>
      <c r="O212" s="143"/>
    </row>
    <row r="213" spans="1:15" ht="15.75" thickBot="1" x14ac:dyDescent="0.3">
      <c r="A213" s="16"/>
      <c r="B213" s="43"/>
      <c r="C213" s="43"/>
      <c r="D213" s="43"/>
      <c r="E213" s="43"/>
      <c r="F213" s="43"/>
      <c r="G213" s="43"/>
      <c r="H213" s="43"/>
      <c r="I213" s="43"/>
      <c r="J213" s="43"/>
      <c r="K213" s="43"/>
      <c r="L213" s="43"/>
      <c r="M213" s="43"/>
      <c r="N213" s="43"/>
      <c r="O213" s="17"/>
    </row>
    <row r="214" spans="1:15" x14ac:dyDescent="0.25"/>
  </sheetData>
  <mergeCells count="63">
    <mergeCell ref="B199:N199"/>
    <mergeCell ref="B200:N200"/>
    <mergeCell ref="B201:N201"/>
    <mergeCell ref="I183:L183"/>
    <mergeCell ref="K185:L185"/>
    <mergeCell ref="A188:O188"/>
    <mergeCell ref="A189:O190"/>
    <mergeCell ref="B192:C192"/>
    <mergeCell ref="A197:O197"/>
    <mergeCell ref="B180:D180"/>
    <mergeCell ref="I180:L180"/>
    <mergeCell ref="U180:W180"/>
    <mergeCell ref="B181:D181"/>
    <mergeCell ref="I181:L181"/>
    <mergeCell ref="B182:D182"/>
    <mergeCell ref="I182:L182"/>
    <mergeCell ref="B177:D178"/>
    <mergeCell ref="E177:G177"/>
    <mergeCell ref="I177:L178"/>
    <mergeCell ref="M177:M178"/>
    <mergeCell ref="U178:W178"/>
    <mergeCell ref="B179:D179"/>
    <mergeCell ref="I179:L179"/>
    <mergeCell ref="U179:W179"/>
    <mergeCell ref="I167:O168"/>
    <mergeCell ref="B168:D168"/>
    <mergeCell ref="A172:O172"/>
    <mergeCell ref="A173:O174"/>
    <mergeCell ref="B176:G176"/>
    <mergeCell ref="I176:M176"/>
    <mergeCell ref="A163:E163"/>
    <mergeCell ref="F163:H163"/>
    <mergeCell ref="I163:O163"/>
    <mergeCell ref="B165:D165"/>
    <mergeCell ref="G165:H165"/>
    <mergeCell ref="I165:M165"/>
    <mergeCell ref="A43:O43"/>
    <mergeCell ref="A44:O45"/>
    <mergeCell ref="A109:O109"/>
    <mergeCell ref="A110:O111"/>
    <mergeCell ref="I112:J112"/>
    <mergeCell ref="A162:E162"/>
    <mergeCell ref="F162:H162"/>
    <mergeCell ref="I162:O162"/>
    <mergeCell ref="H19:H20"/>
    <mergeCell ref="B37:F37"/>
    <mergeCell ref="B38:F38"/>
    <mergeCell ref="I38:N38"/>
    <mergeCell ref="I39:N39"/>
    <mergeCell ref="A41:O41"/>
    <mergeCell ref="A6:O6"/>
    <mergeCell ref="E8:G8"/>
    <mergeCell ref="E9:G9"/>
    <mergeCell ref="E10:G10"/>
    <mergeCell ref="L15:M15"/>
    <mergeCell ref="A17:G17"/>
    <mergeCell ref="H17:O17"/>
    <mergeCell ref="C2:K4"/>
    <mergeCell ref="L2:M2"/>
    <mergeCell ref="N2:O2"/>
    <mergeCell ref="L3:M3"/>
    <mergeCell ref="N3:O3"/>
    <mergeCell ref="L4:O4"/>
  </mergeCells>
  <dataValidations count="31">
    <dataValidation type="decimal" allowBlank="1" showInputMessage="1" showErrorMessage="1" sqref="M179 S180:S183" xr:uid="{5C3E852C-8C55-4E3A-B7EB-436B77F2762A}">
      <formula1>0.02</formula1>
      <formula2>0.05</formula2>
    </dataValidation>
    <dataValidation type="textLength" showInputMessage="1" showErrorMessage="1" errorTitle="Error" error="Debe tener un máximo de 20 caracteres" sqref="C15" xr:uid="{F274910E-9DB2-4EF0-9A9E-A9B67D652BDE}">
      <formula1>0</formula1>
      <formula2>25</formula2>
    </dataValidation>
    <dataValidation type="whole" allowBlank="1" showInputMessage="1" showErrorMessage="1" sqref="E193" xr:uid="{D33834AD-280F-4783-8E7E-4FFCF696E14C}">
      <formula1>1</formula1>
      <formula2>1000000</formula2>
    </dataValidation>
    <dataValidation type="textLength" allowBlank="1" showInputMessage="1" showErrorMessage="1" sqref="H193" xr:uid="{022B8A7C-A122-4423-96D2-6B3D42FE9858}">
      <formula1>3</formula1>
      <formula2>100</formula2>
    </dataValidation>
    <dataValidation type="decimal" allowBlank="1" showInputMessage="1" showErrorMessage="1" sqref="N114:N160" xr:uid="{DA1B11A7-807E-46AF-B171-9C27D7BFD15D}">
      <formula1>0</formula1>
      <formula2>100</formula2>
    </dataValidation>
    <dataValidation type="date" allowBlank="1" showInputMessage="1" showErrorMessage="1" sqref="F48:F107 E114:F160 K193 C193" xr:uid="{FF9BABA7-47DB-4DF9-A123-FBC4D28929FF}">
      <formula1>1</formula1>
      <formula2>401769</formula2>
    </dataValidation>
    <dataValidation type="date" allowBlank="1" showInputMessage="1" showErrorMessage="1" sqref="E48:E107" xr:uid="{39759D98-2DE1-46C5-A63D-29593CDC92C4}">
      <formula1>1</formula1>
      <formula2>54789</formula2>
    </dataValidation>
    <dataValidation type="date" allowBlank="1" showInputMessage="1" showErrorMessage="1" sqref="L20:M35" xr:uid="{35D2D5B6-5553-46A0-8405-CAE101966ECE}">
      <formula1>32874</formula1>
      <formula2>54789</formula2>
    </dataValidation>
    <dataValidation type="whole" allowBlank="1" showInputMessage="1" showErrorMessage="1" sqref="K21:K35" xr:uid="{14CF6FAA-28A3-4A45-8494-AE1853930516}">
      <formula1>0</formula1>
      <formula2>9999999999</formula2>
    </dataValidation>
    <dataValidation type="whole" allowBlank="1" showInputMessage="1" showErrorMessage="1" sqref="K20" xr:uid="{A0FD5B82-78F4-48AA-B609-B84A74E6CBED}">
      <formula1>0</formula1>
      <formula2>99999999999</formula2>
    </dataValidation>
    <dataValidation type="whole" showInputMessage="1" showErrorMessage="1" sqref="B20" xr:uid="{6A029327-CBEE-4424-8B65-422D17A46997}">
      <formula1>100000000</formula1>
      <formula2>999999999</formula2>
    </dataValidation>
    <dataValidation type="list" showInputMessage="1" showErrorMessage="1" sqref="G167" xr:uid="{FB0B75ED-363B-4C21-9672-42417A330E7A}">
      <formula1>SinoA</formula1>
    </dataValidation>
    <dataValidation type="whole" allowBlank="1" showInputMessage="1" showErrorMessage="1" sqref="K48:K107" xr:uid="{46F3B097-12A5-4CAE-A8EA-C4E68AF37922}">
      <formula1>0</formula1>
      <formula2>99999999999999900</formula2>
    </dataValidation>
    <dataValidation type="whole" allowBlank="1" showInputMessage="1" showErrorMessage="1" sqref="K114:K160" xr:uid="{5B7347B8-54A3-471E-880A-56AE5CA778FC}">
      <formula1>0</formula1>
      <formula2>9999999999999</formula2>
    </dataValidation>
    <dataValidation type="list" showInputMessage="1" showErrorMessage="1" sqref="J24" xr:uid="{BBA95598-3CB2-45E9-A448-26CDA40420DC}">
      <formula1>INDIRECT(DEPeseldt5)</formula1>
    </dataValidation>
    <dataValidation type="list" showInputMessage="1" showErrorMessage="1" sqref="J23" xr:uid="{61939273-E3EA-4C45-A49D-6BDA88783254}">
      <formula1>INDIRECT(DEPeseldt4)</formula1>
    </dataValidation>
    <dataValidation type="list" showInputMessage="1" showErrorMessage="1" sqref="J22" xr:uid="{EEBCFA6E-5808-4A18-AF7E-1A0A1866791C}">
      <formula1>INDIRECT(DEPeseldt3)</formula1>
    </dataValidation>
    <dataValidation type="list" showInputMessage="1" showErrorMessage="1" sqref="J21" xr:uid="{BB0A3846-75BF-4E45-89BD-65B4CE9E6C60}">
      <formula1>INDIRECT(DEPeseldt2)</formula1>
    </dataValidation>
    <dataValidation type="list" showInputMessage="1" showErrorMessage="1" sqref="J20" xr:uid="{88A2A0F4-4779-419D-A2F1-70875CC244C1}">
      <formula1>INDIRECT(DEPeseldt1)</formula1>
    </dataValidation>
    <dataValidation showInputMessage="1" showErrorMessage="1" sqref="B38 B21:B35 C114:C160 J15 O114:O160" xr:uid="{4CC11C79-335C-48E6-9D75-A1B372F47D19}"/>
    <dataValidation type="list" showInputMessage="1" showErrorMessage="1" sqref="J48" xr:uid="{B07368E8-8AF8-4254-880C-4DB6F6526806}">
      <formula1>INDIRECT(DptoSel1)</formula1>
    </dataValidation>
    <dataValidation type="list" showInputMessage="1" showErrorMessage="1" sqref="J49" xr:uid="{AA22ED47-A2ED-452E-BE1C-7C01EC37719D}">
      <formula1>INDIRECT(DptoSel2)</formula1>
    </dataValidation>
    <dataValidation type="list" showInputMessage="1" showErrorMessage="1" sqref="J50" xr:uid="{97E75FF1-6BE5-493A-B0D0-CBB7D2FFE82D}">
      <formula1>INDIRECT(DptoSel3)</formula1>
    </dataValidation>
    <dataValidation type="list" showInputMessage="1" showErrorMessage="1" sqref="J51" xr:uid="{93F8018B-0E88-40AC-B318-1CBD6E63D25E}">
      <formula1>INDIRECT(DptoSel4)</formula1>
    </dataValidation>
    <dataValidation type="list" showInputMessage="1" showErrorMessage="1" sqref="J52" xr:uid="{EFCFB82F-6E99-415B-B8EF-A506FC1C3E80}">
      <formula1>INDIRECT(DptoSel5)</formula1>
    </dataValidation>
    <dataValidation type="list" showInputMessage="1" showErrorMessage="1" sqref="J53" xr:uid="{D22281F5-A0D9-44F8-B2AA-A41C2EA78279}">
      <formula1>INDIRECT(DptoSel6)</formula1>
    </dataValidation>
    <dataValidation type="list" showInputMessage="1" showErrorMessage="1" sqref="J54" xr:uid="{EF410CE1-C9AD-4038-9DCD-FF83F8FF95B9}">
      <formula1>INDIRECT(DptoSel7)</formula1>
    </dataValidation>
    <dataValidation type="list" showInputMessage="1" showErrorMessage="1" sqref="J55" xr:uid="{D7341008-955C-472D-9792-0BA324A31F91}">
      <formula1>INDIRECT(DptoSel8)</formula1>
    </dataValidation>
    <dataValidation type="list" showInputMessage="1" showErrorMessage="1" sqref="J56" xr:uid="{D26827EF-18C4-42DF-AE73-308D3A3356FD}">
      <formula1>INDIRECT(DptoSel9)</formula1>
    </dataValidation>
    <dataValidation type="list" showInputMessage="1" showErrorMessage="1" sqref="I114:I160 I48:I107 I20:I35" xr:uid="{998ADCBD-08FD-4F1C-BDC0-673640D0739C}">
      <formula1>DEPARTAMENTO</formula1>
    </dataValidation>
    <dataValidation type="list" showInputMessage="1" showErrorMessage="1" sqref="J114:J160 J25:J35 J57:J107" xr:uid="{4193D2B7-CC5E-4597-9CC2-7F1373466CDB}">
      <formula1>INDIRECT(I25)</formula1>
    </dataValidation>
  </dataValidations>
  <pageMargins left="0.7" right="0.7" top="0.75" bottom="0.75" header="0.3" footer="0.3"/>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2020-12-28T02:31:27Z</dcterms:created>
  <dcterms:modified xsi:type="dcterms:W3CDTF">2020-12-28T02:34:29Z</dcterms:modified>
</cp:coreProperties>
</file>