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876A4C5E-9C7E-4EA7-A060-4A87228097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<sst xmlns="http://schemas.openxmlformats.org/spreadsheetml/2006/main" count="3107" uniqueCount="2702">
  <si>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</si>
  <si>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</si>
  <si>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</si>
  <si>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</si>
  <si>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</si>
  <si>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</si>
  <si>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</si>
  <si>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</si>
  <si>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</si>
  <si>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</si>
  <si>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</si>
  <si>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</si>
  <si>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</si>
  <si>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</si>
  <si>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</si>
  <si>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</si>
  <si>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</si>
  <si>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</si>
  <si>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</si>
  <si>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</si>
  <si>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</si>
  <si>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</si>
  <si>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</si>
  <si>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</si>
  <si>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</si>
  <si>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</si>
  <si>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</si>
  <si>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</si>
  <si>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</si>
  <si>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</si>
  <si>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</si>
  <si>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</si>
  <si>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</si>
  <si>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</si>
  <si>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</si>
  <si>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</si>
  <si>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</si>
  <si>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</si>
  <si>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</si>
  <si>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</si>
  <si>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</si>
  <si>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</si>
  <si>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</si>
  <si>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</si>
  <si>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</si>
  <si>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</si>
  <si>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</si>
  <si>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</si>
  <si>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</si>
  <si>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</si>
  <si>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</si>
  <si>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</si>
  <si>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</si>
  <si>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</si>
  <si>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</si>
  <si>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</si>
  <si>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</si>
  <si>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</si>
  <si>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</si>
  <si>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</si>
  <si>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</si>
  <si>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</si>
  <si>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</si>
  <si>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</si>
  <si>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</si>
  <si>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</si>
  <si>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</si>
  <si>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</si>
  <si>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</si>
  <si>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</si>
  <si>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</si>
  <si>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</si>
  <si>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</si>
  <si>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</si>
  <si>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</si>
  <si>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</si>
  <si>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</si>
  <si>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</si>
  <si>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</si>
  <si>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</si>
  <si>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</si>
  <si>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</si>
  <si>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</si>
  <si>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</si>
  <si>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</si>
  <si>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</si>
  <si>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</si>
  <si>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</si>
  <si>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</si>
  <si>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</si>
  <si>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</si>
  <si>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</si>
  <si>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</si>
  <si>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</si>
  <si>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</si>
  <si>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</si>
  <si>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</si>
  <si>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</si>
  <si>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</si>
  <si>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</si>
  <si>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</si>
  <si>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</si>
  <si>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</si>
  <si>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</si>
  <si>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</si>
  <si>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</si>
  <si>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</si>
  <si>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</si>
  <si>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</si>
  <si>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</si>
  <si>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</si>
  <si>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</si>
  <si>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</si>
  <si>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</si>
  <si>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</si>
  <si>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</si>
  <si>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</si>
  <si>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</si>
  <si>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</si>
  <si>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</si>
  <si>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</si>
  <si>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</si>
  <si>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</si>
  <si>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</si>
  <si>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</si>
  <si>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</si>
  <si>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</si>
  <si>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</si>
  <si>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</si>
  <si>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</si>
  <si>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</si>
  <si>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</si>
  <si>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</si>
  <si>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</si>
  <si>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</si>
  <si>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</si>
  <si>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</si>
  <si>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</si>
  <si>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</si>
  <si>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</si>
  <si>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</si>
  <si>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</si>
  <si>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</si>
  <si>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</si>
  <si>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</si>
  <si>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</si>
  <si>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</si>
  <si>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</si>
  <si>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</si>
  <si>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</si>
  <si>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</si>
  <si>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</si>
  <si>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</si>
  <si>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</si>
  <si>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</si>
  <si>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</si>
  <si>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</si>
  <si>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</si>
  <si>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</si>
  <si>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</si>
  <si>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</si>
  <si>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</si>
  <si>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</si>
  <si>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</si>
  <si>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</si>
  <si>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</si>
  <si>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</si>
  <si>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</si>
  <si>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</si>
  <si>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</si>
  <si>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</si>
  <si>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</si>
  <si>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</si>
  <si>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</si>
  <si>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</si>
  <si>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</si>
  <si>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</si>
  <si>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</si>
  <si>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</si>
  <si>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</si>
  <si>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</si>
  <si>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</si>
  <si>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</si>
  <si>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</si>
  <si>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</si>
  <si>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</si>
  <si>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</si>
  <si>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</si>
  <si>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</si>
  <si>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</si>
  <si>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</si>
  <si>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</si>
  <si>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</si>
  <si>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</si>
  <si>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</si>
  <si>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</si>
  <si>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</si>
  <si>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</si>
  <si>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</si>
  <si>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</si>
  <si>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</si>
  <si>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</si>
  <si>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</si>
  <si>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</si>
  <si>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</si>
  <si>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</si>
  <si>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</si>
  <si>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</si>
  <si>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</si>
  <si>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</si>
  <si>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</si>
  <si>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</si>
  <si>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</si>
  <si>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</si>
  <si>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</si>
  <si>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</si>
  <si>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</si>
  <si>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</si>
  <si>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</si>
  <si>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</si>
  <si>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</si>
  <si>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</si>
  <si>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</si>
  <si>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</si>
  <si>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</si>
  <si>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</si>
  <si>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</si>
  <si>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</si>
  <si>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</si>
  <si>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</si>
  <si>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</si>
  <si>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</si>
  <si>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</si>
  <si>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</si>
  <si>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</si>
  <si>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</si>
  <si>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</si>
  <si>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</si>
  <si>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</si>
  <si>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</si>
  <si>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</si>
  <si>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</si>
  <si>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</si>
  <si>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</si>
  <si>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</si>
  <si>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</si>
  <si>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</si>
  <si>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</si>
  <si>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</si>
  <si>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</si>
  <si>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</si>
  <si>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</si>
  <si>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</si>
  <si>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</si>
  <si>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</si>
  <si>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</si>
  <si>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</si>
  <si>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</si>
  <si>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</si>
  <si>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</si>
  <si>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</si>
  <si>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</si>
  <si>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</si>
  <si>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</si>
  <si>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</si>
  <si>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</si>
  <si>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</si>
  <si>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</si>
  <si>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</si>
  <si>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</si>
  <si>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</si>
  <si>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</si>
  <si>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</si>
  <si>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</si>
  <si>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</si>
  <si>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</si>
  <si>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</si>
  <si>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</si>
  <si>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</si>
  <si>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</si>
  <si>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</si>
  <si>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</si>
  <si>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</si>
  <si>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</si>
  <si>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</si>
  <si>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</si>
  <si>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</si>
  <si>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</si>
  <si>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</si>
  <si>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</si>
  <si>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</si>
  <si>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</si>
  <si>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</si>
  <si>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</si>
  <si>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</si>
  <si>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</si>
  <si>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</si>
  <si>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</si>
  <si>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</si>
  <si>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</si>
  <si>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</si>
  <si>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</si>
  <si>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</si>
  <si>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</si>
  <si>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</si>
  <si>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</si>
  <si>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</si>
  <si>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</si>
  <si>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</si>
  <si>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</si>
  <si>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</si>
  <si>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</si>
  <si>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</si>
  <si>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</si>
  <si>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</si>
  <si>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</si>
  <si>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</si>
  <si>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</si>
  <si>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</si>
  <si>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</si>
  <si>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</si>
  <si>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</si>
  <si>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</si>
  <si>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</si>
  <si>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</si>
  <si>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</si>
  <si>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</si>
  <si>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</si>
  <si>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</si>
  <si>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</si>
  <si>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</si>
  <si>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</si>
  <si>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</si>
  <si>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</si>
  <si>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</si>
  <si>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</si>
  <si>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</si>
  <si>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</si>
  <si>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</si>
  <si>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</si>
  <si>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</si>
  <si>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</si>
  <si>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</si>
  <si>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</si>
  <si>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</si>
  <si>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</si>
  <si>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</si>
  <si>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</si>
  <si>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</si>
  <si>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</si>
  <si>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</si>
  <si>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</si>
  <si>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</si>
  <si>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</si>
  <si>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</si>
  <si>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</si>
  <si>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</si>
  <si>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</si>
  <si>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</si>
  <si>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</si>
  <si>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</si>
  <si>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</si>
  <si>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</si>
  <si>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</si>
  <si>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</si>
  <si>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</si>
  <si>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</si>
  <si>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</si>
  <si>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</si>
  <si>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</si>
  <si>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</si>
  <si>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</si>
  <si>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</si>
  <si>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</si>
  <si>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</si>
  <si>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</si>
  <si>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</si>
  <si>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</si>
  <si>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</si>
  <si>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</si>
  <si>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</si>
  <si>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</si>
  <si>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</si>
  <si>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</si>
  <si>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</si>
  <si>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</si>
  <si>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</si>
  <si>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</si>
  <si>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</si>
  <si>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</si>
  <si>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</si>
  <si>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</si>
  <si>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</si>
  <si>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</si>
  <si>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</si>
  <si>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</si>
  <si>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</si>
  <si>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</si>
  <si>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</si>
  <si>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</si>
  <si>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</si>
  <si>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</si>
  <si>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</si>
  <si>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</si>
  <si>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</si>
  <si>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</si>
  <si>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</si>
  <si>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</si>
  <si>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</si>
  <si>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</si>
  <si>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</si>
  <si>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</si>
  <si>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</si>
  <si>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</si>
  <si>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</si>
  <si>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</si>
  <si>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</si>
  <si>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</si>
  <si>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</si>
  <si>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</si>
  <si>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</si>
  <si>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</si>
  <si>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</si>
  <si>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</si>
  <si>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</si>
  <si>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</si>
  <si>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</si>
  <si>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</si>
  <si>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</si>
  <si>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</si>
  <si>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</si>
  <si>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</si>
  <si>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</si>
  <si>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</si>
  <si>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</si>
  <si>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</si>
  <si>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</si>
  <si>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</si>
  <si>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</si>
  <si>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</si>
  <si>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</si>
  <si>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</si>
  <si>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</si>
  <si>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</si>
  <si>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</si>
  <si>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</si>
  <si>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</si>
  <si>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</si>
  <si>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</si>
  <si>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</si>
  <si>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</si>
  <si>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</si>
  <si>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</si>
  <si>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</si>
  <si>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</si>
  <si>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</si>
  <si>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</si>
  <si>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</si>
  <si>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</si>
  <si>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</si>
  <si>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</si>
  <si>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</si>
  <si>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</si>
  <si>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</si>
  <si>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</si>
  <si>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</si>
  <si>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</si>
  <si>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</si>
  <si>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</si>
  <si>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</si>
  <si>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</si>
  <si>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</si>
  <si>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</si>
  <si>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</si>
  <si>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</si>
  <si>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</si>
  <si>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</si>
  <si>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</si>
  <si>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</si>
  <si>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</si>
  <si>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</si>
  <si>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</si>
  <si>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</si>
  <si>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</si>
  <si>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</si>
  <si>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</si>
  <si>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</si>
  <si>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</si>
  <si>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</si>
  <si>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</si>
  <si>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</si>
  <si>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</si>
  <si>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</si>
  <si>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</si>
  <si>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</si>
  <si>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</si>
  <si>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</si>
  <si>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</si>
  <si>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</si>
  <si>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</si>
  <si>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</si>
  <si>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</si>
  <si>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</si>
  <si>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</si>
  <si>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</si>
  <si>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</si>
  <si>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</si>
  <si>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</si>
  <si>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</si>
  <si>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</si>
  <si>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</si>
  <si>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</si>
  <si>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</si>
  <si>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</si>
  <si>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</si>
  <si>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</si>
  <si>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</si>
  <si>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</si>
  <si>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</si>
  <si>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</si>
  <si>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</si>
  <si>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</si>
  <si>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</si>
  <si>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</si>
  <si>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</si>
  <si>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</si>
  <si>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</si>
  <si>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</si>
  <si>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</si>
  <si>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</si>
  <si>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</si>
  <si>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</si>
  <si>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</si>
  <si>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</si>
  <si>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</si>
  <si>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</si>
  <si>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</si>
  <si>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</si>
  <si>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</si>
  <si>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</si>
  <si>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</si>
  <si>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</si>
  <si>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</si>
  <si>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</si>
  <si>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</si>
  <si>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</si>
  <si>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</si>
  <si>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</si>
  <si>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</si>
  <si>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</si>
  <si>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</si>
  <si>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</si>
  <si>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</si>
  <si>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</si>
  <si>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</si>
  <si>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</si>
  <si>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</si>
  <si>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</si>
  <si>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</si>
  <si>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</si>
  <si>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</si>
  <si>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</si>
  <si>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</si>
  <si>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</si>
  <si>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</si>
  <si>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</si>
  <si>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</si>
  <si>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</si>
  <si>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</si>
  <si>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</si>
  <si>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</si>
  <si>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</si>
  <si>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</si>
  <si>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</si>
  <si>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</si>
  <si>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</si>
  <si>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</si>
  <si>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</si>
  <si>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</si>
  <si>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</si>
  <si>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</si>
  <si>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</si>
  <si>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</si>
  <si>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</si>
  <si>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</si>
  <si>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</si>
  <si>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</si>
  <si>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</si>
  <si>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</si>
  <si>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</si>
  <si>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</si>
  <si>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</si>
  <si>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</si>
  <si>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</si>
  <si>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</si>
  <si>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</si>
  <si>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</si>
  <si>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</si>
  <si>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</si>
  <si>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</si>
  <si>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</si>
  <si>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</si>
  <si>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</si>
  <si>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</si>
  <si>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</si>
  <si>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</si>
  <si>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</si>
  <si>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</si>
  <si>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</si>
  <si>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</si>
  <si>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</si>
  <si>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</si>
  <si>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</si>
  <si>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</si>
  <si>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</si>
  <si>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</si>
  <si>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</si>
  <si>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</si>
  <si>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</si>
  <si>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</si>
  <si>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</si>
  <si>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</si>
  <si>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</si>
  <si>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</si>
  <si>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</si>
  <si>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</si>
  <si>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</si>
  <si>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</si>
  <si>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</si>
  <si>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</si>
  <si>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</si>
  <si>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</si>
  <si>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</si>
  <si>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</si>
  <si>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</si>
  <si>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</si>
  <si>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</si>
  <si>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</si>
  <si>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</si>
  <si>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</si>
  <si>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</si>
  <si>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</si>
  <si>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</si>
  <si>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</si>
  <si>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</si>
  <si>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</si>
  <si>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</si>
  <si>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</si>
  <si>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</si>
  <si>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</si>
  <si>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</si>
  <si>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</si>
  <si>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</si>
  <si>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</si>
  <si>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</si>
  <si>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</si>
  <si>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</si>
  <si>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</si>
  <si>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</si>
  <si>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</si>
  <si>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</si>
  <si>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</si>
  <si>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</si>
  <si>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</si>
  <si>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</si>
  <si>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</si>
  <si>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</si>
  <si>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</si>
  <si>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</si>
  <si>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</si>
  <si>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</si>
  <si>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</si>
  <si>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</si>
  <si>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</si>
  <si>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</si>
  <si>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</si>
  <si>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</si>
  <si>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</si>
  <si>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</si>
  <si>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</si>
  <si>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</si>
  <si>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</si>
  <si>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</si>
  <si>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</si>
  <si>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</si>
  <si>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</si>
  <si>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</si>
  <si>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</si>
  <si>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</si>
  <si>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</si>
  <si>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</si>
  <si>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</si>
  <si>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</si>
  <si>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</si>
  <si>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</si>
  <si>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</si>
  <si>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</si>
  <si>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</si>
  <si>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</si>
  <si>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</si>
  <si>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</si>
  <si>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</si>
  <si>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</si>
  <si>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</si>
  <si>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</si>
  <si>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</si>
  <si>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</si>
  <si>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</si>
  <si>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</si>
  <si>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</si>
  <si>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</si>
  <si>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</si>
  <si>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</si>
  <si>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</si>
  <si>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</si>
  <si>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</si>
  <si>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</si>
  <si>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</si>
  <si>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</si>
  <si>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</si>
  <si>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</si>
  <si>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</si>
  <si>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</si>
  <si>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</si>
  <si>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</si>
  <si>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</si>
  <si>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</si>
  <si>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</si>
  <si>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</si>
  <si>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</si>
  <si>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</si>
  <si>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</si>
  <si>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</si>
  <si>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</si>
  <si>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</si>
  <si>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</si>
  <si>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</si>
  <si>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</si>
  <si>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</si>
  <si>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</si>
  <si>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</si>
  <si>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</si>
  <si>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</si>
  <si>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</si>
  <si>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</si>
  <si>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</si>
  <si>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</si>
  <si>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</si>
  <si>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</si>
  <si>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</si>
  <si>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</si>
  <si>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</si>
  <si>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</si>
  <si>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</si>
  <si>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</si>
  <si>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</si>
  <si>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</si>
  <si>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</si>
  <si>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</si>
  <si>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</si>
  <si>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</si>
  <si>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</si>
  <si>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</si>
  <si>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</si>
  <si>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</si>
  <si>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</si>
  <si>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</si>
  <si>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</si>
  <si>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</si>
  <si>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</si>
  <si>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</si>
  <si>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</si>
  <si>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</si>
  <si>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</si>
  <si>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</si>
  <si>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</si>
  <si>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</si>
  <si>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</si>
  <si>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</si>
  <si>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</si>
  <si>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</si>
  <si>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</si>
  <si>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</si>
  <si>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</si>
  <si>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</si>
  <si>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</si>
  <si>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</si>
  <si>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</si>
  <si>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</si>
  <si>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</si>
  <si>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</si>
  <si>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</si>
  <si>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</si>
  <si>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</si>
  <si>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</si>
  <si>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</si>
  <si>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</si>
  <si>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</si>
  <si>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</si>
  <si>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</si>
  <si>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</si>
  <si>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</si>
  <si>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</si>
  <si>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</si>
  <si>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</si>
  <si>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</si>
  <si>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</si>
  <si>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</si>
  <si>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</si>
  <si>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</si>
  <si>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</si>
  <si>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</si>
  <si>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</si>
  <si>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</si>
  <si>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</si>
  <si>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</si>
  <si>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</si>
  <si>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</si>
  <si>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</si>
  <si>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</si>
  <si>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</si>
  <si>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</si>
  <si>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</si>
  <si>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</si>
  <si>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</si>
  <si>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</si>
  <si>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</si>
  <si>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</si>
  <si>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</si>
  <si>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</si>
  <si>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</si>
  <si>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</si>
  <si>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</si>
  <si>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</si>
  <si>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</si>
  <si>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</si>
  <si>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</si>
  <si>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</si>
  <si>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</si>
  <si>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</si>
  <si>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</si>
  <si>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</si>
  <si>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</si>
  <si>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</si>
  <si>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</si>
  <si>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</si>
  <si>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</si>
  <si>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</si>
  <si>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</si>
  <si>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</si>
  <si>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</si>
  <si>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</si>
  <si>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</si>
  <si>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</si>
  <si>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</si>
  <si>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</si>
  <si>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</si>
  <si>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</si>
  <si>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</si>
  <si>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</si>
  <si>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</si>
  <si>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</si>
  <si>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</si>
  <si>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</si>
  <si>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</si>
  <si>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</si>
  <si>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</si>
  <si>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</si>
  <si>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</si>
  <si>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</si>
  <si>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</si>
  <si>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</si>
  <si>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</si>
  <si>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</si>
  <si>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</si>
  <si>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</si>
  <si>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</si>
  <si>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</si>
  <si>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</si>
  <si>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</si>
  <si>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</si>
  <si>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</si>
  <si>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</si>
  <si>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</si>
  <si>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</si>
  <si>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</si>
  <si>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</si>
  <si>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</si>
  <si>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</si>
  <si>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</si>
  <si>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</si>
  <si>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</si>
  <si>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</si>
  <si>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</si>
  <si>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</si>
  <si>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</si>
  <si>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</si>
  <si>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</si>
  <si>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</si>
  <si>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</si>
  <si>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</si>
  <si>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</si>
  <si>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</si>
  <si>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</si>
  <si>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</si>
  <si>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</si>
  <si>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</si>
  <si>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</si>
  <si>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</si>
  <si>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</si>
  <si>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</si>
  <si>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</si>
  <si>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</si>
  <si>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</si>
  <si>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</si>
  <si>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</si>
  <si>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</si>
  <si>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</si>
  <si>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</si>
  <si>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</si>
  <si>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</si>
  <si>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</si>
  <si>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</si>
  <si>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</si>
  <si>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</si>
  <si>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</si>
  <si>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</si>
  <si>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</si>
  <si>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</si>
  <si>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</si>
  <si>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</si>
  <si>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</si>
  <si>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</si>
  <si>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</si>
  <si>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</si>
  <si>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</si>
  <si>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</si>
  <si>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</si>
  <si>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</si>
  <si>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</si>
  <si>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</si>
  <si>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</si>
  <si>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</si>
  <si>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</si>
  <si>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</si>
  <si>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</si>
  <si>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</si>
  <si>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</si>
  <si>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</si>
  <si>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</si>
  <si>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</si>
  <si>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</si>
  <si>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</si>
  <si>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</si>
  <si>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</si>
  <si>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</si>
  <si>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</si>
  <si>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</si>
  <si>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</si>
  <si>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</si>
  <si>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</si>
  <si>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</si>
  <si>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</si>
  <si>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</si>
  <si>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</si>
  <si>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</si>
  <si>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</si>
  <si>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</si>
  <si>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</si>
  <si>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</si>
  <si>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</si>
  <si>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</si>
  <si>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</si>
  <si>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</si>
  <si>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</si>
  <si>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</si>
  <si>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</si>
  <si>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</si>
  <si>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</si>
  <si>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</si>
  <si>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</si>
  <si>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</si>
  <si>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</si>
  <si>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</si>
  <si>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</si>
  <si>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</si>
  <si>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</si>
  <si>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</si>
  <si>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</si>
  <si>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</si>
  <si>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</si>
  <si>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</si>
  <si>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</si>
  <si>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</si>
  <si>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</si>
  <si>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</si>
  <si>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</si>
  <si>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</si>
  <si>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</si>
  <si>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</si>
  <si>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</si>
  <si>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</si>
  <si>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</si>
  <si>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</si>
  <si>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</si>
  <si>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</si>
  <si>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</si>
  <si>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</si>
  <si>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</si>
  <si>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</si>
  <si>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</si>
  <si>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</si>
  <si>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</si>
  <si>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</si>
  <si>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</si>
  <si>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</si>
  <si>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</si>
  <si>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</si>
  <si>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</si>
  <si>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</si>
  <si>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</si>
  <si>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</si>
  <si>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</si>
  <si>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</si>
  <si>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</si>
  <si>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</si>
  <si>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</si>
  <si>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</si>
  <si>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</si>
  <si>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</si>
  <si>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</si>
  <si>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</si>
  <si>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</si>
  <si>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</si>
  <si>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</si>
  <si>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</si>
  <si>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</si>
  <si>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</si>
  <si>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</si>
  <si>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</si>
  <si>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</si>
  <si>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</si>
  <si>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</si>
  <si>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</si>
  <si>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</si>
  <si>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</si>
  <si>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</si>
  <si>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</si>
  <si>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</si>
  <si>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</si>
  <si>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</si>
  <si>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</si>
  <si>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</si>
  <si>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</si>
  <si>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</si>
  <si>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</si>
  <si>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</si>
  <si>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</si>
  <si>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</si>
  <si>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</si>
  <si>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</si>
  <si>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</si>
  <si>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</si>
  <si>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</si>
  <si>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</si>
  <si>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</si>
  <si>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</si>
  <si>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</si>
  <si>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</si>
  <si>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</si>
  <si>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</si>
  <si>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</si>
  <si>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</si>
  <si>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</si>
  <si>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</si>
  <si>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</si>
  <si>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</si>
  <si>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</si>
  <si>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</si>
  <si>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</si>
  <si>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</si>
  <si>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</si>
  <si>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</si>
  <si>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</si>
  <si>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</si>
  <si>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</si>
  <si>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</si>
  <si>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</si>
  <si>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</si>
  <si>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</si>
  <si>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</si>
  <si>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</si>
  <si>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</si>
  <si>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</si>
  <si>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</si>
  <si>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</si>
  <si>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</si>
  <si>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</si>
  <si>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</si>
  <si>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</si>
  <si>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</si>
  <si>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</si>
  <si>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</si>
  <si>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</si>
  <si>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</si>
  <si>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</si>
  <si>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</si>
  <si>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</si>
  <si>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</si>
  <si>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</si>
  <si>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</si>
  <si>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</si>
  <si>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</si>
  <si>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</si>
  <si>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</si>
  <si>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</si>
  <si>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</si>
  <si>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</si>
  <si>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</si>
  <si>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</si>
  <si>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</si>
  <si>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</si>
  <si>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</si>
  <si>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</si>
  <si>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</si>
  <si>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</si>
  <si>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</si>
  <si>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</si>
  <si>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</si>
  <si>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</si>
  <si>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</si>
  <si>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</si>
  <si>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</si>
  <si>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</si>
  <si>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</si>
  <si>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</si>
  <si>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</si>
  <si>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</si>
  <si>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</si>
  <si>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</si>
  <si>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</si>
  <si>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</si>
  <si>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</si>
  <si>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</si>
  <si>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</si>
  <si>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</si>
  <si>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</si>
  <si>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</si>
  <si>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</si>
  <si>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</si>
  <si>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</si>
  <si>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</si>
  <si>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</si>
  <si>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</si>
  <si>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</si>
  <si>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</si>
  <si>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</si>
  <si>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</si>
  <si>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</si>
  <si>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</si>
  <si>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</si>
  <si>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</si>
  <si>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</si>
  <si>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</si>
  <si>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</si>
  <si>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</si>
  <si>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</si>
  <si>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</si>
  <si>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</si>
  <si>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</si>
  <si>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</si>
  <si>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</si>
  <si>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</si>
  <si>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</si>
  <si>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</si>
  <si>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</si>
  <si>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</si>
  <si>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</si>
  <si>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</si>
  <si>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</si>
  <si>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</si>
  <si>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</si>
  <si>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</si>
  <si>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</si>
  <si>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</si>
  <si>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</si>
  <si>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</si>
  <si>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</si>
  <si>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</si>
  <si>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</si>
  <si>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</si>
  <si>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</si>
  <si>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</si>
  <si>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</si>
  <si>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</si>
  <si>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</si>
  <si>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</si>
  <si>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</si>
  <si>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</si>
  <si>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</si>
  <si>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</si>
  <si>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</si>
  <si>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</si>
  <si>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</si>
  <si>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</si>
  <si>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</si>
  <si>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</si>
  <si>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</si>
  <si>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</si>
  <si>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</si>
  <si>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</si>
  <si>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</si>
  <si>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</si>
  <si>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</si>
  <si>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</si>
  <si>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</si>
  <si>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</si>
  <si>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</si>
  <si>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</si>
  <si>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</si>
  <si>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</si>
  <si>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</si>
  <si>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</si>
  <si>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</si>
  <si>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</si>
  <si>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</si>
  <si>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</si>
  <si>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</si>
  <si>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</si>
  <si>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</si>
  <si>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</si>
  <si>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</si>
  <si>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</si>
  <si>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</si>
  <si>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</si>
  <si>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</si>
  <si>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</si>
  <si>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</si>
  <si>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</si>
  <si>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</si>
  <si>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</si>
  <si>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</si>
  <si>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</si>
  <si>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</si>
  <si>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</si>
  <si>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</si>
  <si>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</si>
  <si>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</si>
  <si>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</si>
  <si>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</si>
  <si>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</si>
  <si>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</si>
  <si>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</si>
  <si>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</si>
  <si>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</si>
  <si>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</si>
  <si>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</si>
  <si>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</si>
  <si>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</si>
  <si>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</si>
  <si>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</si>
  <si>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</si>
  <si>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</si>
  <si>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</si>
  <si>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</si>
  <si>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</si>
  <si>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</si>
  <si>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</si>
  <si>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</si>
  <si>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</si>
  <si>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</si>
  <si>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</si>
  <si>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</si>
  <si>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</si>
  <si>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</si>
  <si>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</si>
  <si>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</si>
  <si>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</si>
  <si>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</si>
  <si>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</si>
  <si>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</si>
  <si>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</si>
  <si>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</si>
  <si>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</si>
  <si>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</si>
  <si>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</si>
  <si>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</si>
  <si>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</si>
  <si>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</si>
  <si>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</si>
  <si>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</si>
  <si>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</si>
  <si>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</si>
  <si>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</si>
  <si>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</si>
  <si>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</si>
  <si>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</si>
  <si>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</si>
  <si>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</si>
  <si>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</si>
  <si>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</si>
  <si>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</si>
  <si>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</si>
  <si>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</si>
  <si>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</si>
  <si>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</si>
  <si>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</si>
  <si>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</si>
  <si>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</si>
  <si>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</si>
  <si>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</si>
  <si>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</si>
  <si>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</si>
  <si>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</si>
  <si>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</si>
  <si>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</si>
  <si>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</si>
  <si>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</si>
  <si>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</si>
  <si>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</si>
  <si>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</si>
  <si>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</si>
  <si>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</si>
  <si>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</si>
  <si>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</si>
  <si>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</si>
  <si>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</si>
  <si>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</si>
  <si>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</si>
  <si>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</si>
  <si>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</si>
  <si>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</si>
  <si>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</si>
  <si>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</si>
  <si>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</si>
  <si>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</si>
  <si>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</si>
  <si>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</si>
  <si>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</si>
  <si>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</si>
  <si>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</si>
  <si>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</si>
  <si>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</si>
  <si>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</si>
  <si>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</si>
  <si>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</si>
  <si>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</si>
  <si>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</si>
  <si>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</si>
  <si>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</si>
  <si>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</si>
  <si>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</si>
  <si>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</si>
  <si>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</si>
  <si>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</si>
  <si>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</si>
  <si>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</si>
  <si>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</si>
  <si>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</si>
  <si>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</si>
  <si>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</si>
  <si>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</si>
  <si>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</si>
  <si>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</si>
  <si>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</si>
  <si>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</si>
  <si>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</si>
  <si>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</si>
  <si>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</si>
  <si>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</si>
  <si>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</si>
  <si>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</si>
  <si>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</si>
  <si>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</si>
  <si>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</si>
  <si>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</si>
  <si>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</si>
  <si>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</si>
  <si>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</si>
  <si>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</si>
  <si>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</si>
  <si>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</si>
  <si>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</si>
  <si>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</si>
  <si>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</si>
  <si>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</si>
  <si>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</si>
  <si>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</si>
  <si>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</si>
  <si>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</si>
  <si>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</si>
  <si>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</si>
  <si>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</si>
  <si>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</si>
  <si>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</si>
  <si>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</si>
  <si>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</si>
  <si>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</si>
  <si>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</si>
  <si>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</si>
  <si>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</si>
  <si>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</si>
  <si>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</si>
  <si>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</si>
  <si>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</si>
  <si>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</si>
  <si>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</si>
  <si>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</si>
  <si>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</si>
  <si>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</si>
  <si>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</si>
  <si>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</si>
  <si>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</si>
  <si>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</si>
  <si>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</si>
  <si>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</si>
  <si>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</si>
  <si>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</si>
  <si>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</si>
  <si>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</si>
  <si>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</si>
  <si>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</si>
  <si>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</si>
  <si>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</si>
  <si>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</si>
  <si>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</si>
  <si>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</si>
  <si>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</si>
  <si>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</si>
  <si>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</si>
  <si>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</si>
  <si>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</si>
  <si>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</si>
  <si>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</si>
  <si>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</si>
  <si>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</si>
  <si>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</si>
  <si>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</si>
  <si>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</si>
  <si>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</si>
  <si>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</si>
  <si>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</si>
  <si>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</si>
  <si>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</si>
  <si>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</si>
  <si>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</si>
  <si>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</si>
  <si>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</si>
  <si>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</si>
  <si>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</si>
  <si>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</si>
  <si>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</si>
  <si>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</si>
  <si>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</si>
  <si>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</si>
  <si>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</si>
  <si>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</si>
  <si>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</si>
  <si>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</si>
  <si>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</si>
  <si>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</si>
  <si>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</si>
  <si>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</si>
  <si>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</si>
  <si>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</si>
  <si>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</si>
  <si>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</si>
  <si>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</si>
  <si>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</si>
  <si>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</si>
  <si>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</si>
  <si>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</si>
  <si>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</si>
  <si>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</si>
  <si>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</si>
  <si>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</si>
  <si>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</si>
  <si>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</si>
  <si>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</si>
  <si>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</si>
  <si>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</si>
  <si>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</si>
  <si>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</si>
  <si>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</si>
  <si>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</si>
  <si>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</si>
  <si>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</si>
  <si>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</si>
  <si>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</si>
  <si>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</si>
  <si>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</si>
  <si>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</si>
  <si>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</si>
  <si>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</si>
  <si>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</si>
  <si>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</si>
  <si>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</si>
  <si>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</si>
  <si>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</si>
  <si>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</si>
  <si>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</si>
  <si>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</si>
  <si>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</si>
  <si>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</si>
  <si>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</si>
  <si>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</si>
  <si>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</si>
  <si>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</si>
  <si>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</si>
  <si>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</si>
  <si>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</si>
  <si>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</si>
  <si>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</si>
  <si>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</si>
  <si>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</si>
  <si>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</si>
  <si>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</si>
  <si>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</si>
  <si>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</si>
  <si>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</si>
  <si>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</si>
  <si>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</si>
  <si>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</si>
  <si>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</si>
  <si>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</si>
  <si>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</si>
  <si>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</si>
  <si>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</si>
  <si>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</si>
  <si>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</si>
  <si>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</si>
  <si>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</si>
  <si>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</si>
  <si>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</si>
  <si>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</si>
  <si>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</si>
  <si>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</si>
  <si>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</si>
  <si>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</si>
  <si>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</si>
  <si>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</si>
  <si>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</si>
  <si>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</si>
  <si>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</si>
  <si>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</si>
  <si>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</si>
  <si>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</si>
  <si>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</si>
  <si>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</si>
  <si>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</si>
  <si>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</si>
  <si>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</si>
  <si>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</si>
  <si>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</si>
  <si>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</si>
  <si>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</si>
  <si>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</si>
  <si>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</si>
  <si>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</si>
  <si>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</si>
  <si>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</si>
  <si>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</si>
  <si>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</si>
  <si>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</si>
  <si>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</si>
  <si>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</si>
  <si>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</si>
  <si>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</si>
  <si>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</si>
  <si>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</si>
  <si>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</si>
  <si>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</si>
  <si>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</si>
  <si>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</si>
  <si>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</si>
  <si>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</si>
  <si>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</si>
  <si>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</si>
  <si>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</si>
  <si>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</si>
  <si>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</si>
  <si>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</si>
  <si>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</si>
  <si>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</si>
  <si>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</si>
  <si>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</si>
  <si>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</si>
  <si>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</si>
  <si>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</si>
  <si>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</si>
  <si>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</si>
  <si>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</si>
  <si>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</si>
  <si>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</si>
  <si>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</si>
  <si>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</si>
  <si>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</si>
  <si>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</si>
  <si>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</si>
  <si>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</si>
  <si>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</si>
  <si>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</si>
  <si>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</si>
  <si>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</si>
  <si>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</si>
  <si>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</si>
  <si>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</si>
  <si>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</si>
  <si>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</si>
  <si>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</si>
  <si>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</si>
  <si>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</si>
  <si>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</si>
  <si>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</si>
  <si>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</si>
  <si>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</si>
  <si>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</si>
  <si>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</si>
  <si>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</si>
  <si>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</si>
  <si>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</si>
  <si>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</si>
  <si>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</si>
  <si>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</si>
  <si>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</si>
  <si>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</si>
  <si>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</si>
  <si>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</si>
  <si>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</si>
  <si>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</si>
  <si>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</si>
  <si>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</si>
  <si>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</si>
  <si>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</si>
  <si>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</si>
  <si>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</si>
  <si>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</si>
  <si>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</si>
  <si>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</si>
  <si>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</si>
  <si>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</si>
  <si>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</si>
  <si>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</si>
  <si>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</si>
  <si>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</si>
  <si>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</si>
  <si>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</si>
  <si>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</si>
  <si>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</si>
  <si>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</si>
  <si>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</si>
  <si>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</si>
  <si>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</si>
  <si>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</si>
  <si>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</si>
  <si>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</si>
  <si>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</si>
  <si>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</si>
  <si>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</si>
  <si>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</si>
  <si>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</si>
  <si>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</si>
  <si>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</si>
  <si>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</si>
  <si>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</si>
  <si>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</si>
  <si>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</si>
  <si>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</si>
  <si>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</si>
  <si>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</si>
  <si>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</si>
  <si>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</si>
  <si>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</si>
  <si>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</si>
  <si>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</si>
  <si>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</si>
  <si>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</si>
  <si>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</si>
  <si>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</si>
  <si>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</si>
  <si>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</si>
  <si>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</si>
  <si>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</si>
  <si>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</si>
  <si>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</si>
  <si>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</si>
  <si>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</si>
  <si>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</si>
  <si>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</si>
  <si>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</si>
  <si>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</si>
  <si>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</si>
  <si>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</si>
  <si>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</si>
  <si>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</si>
  <si>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</si>
  <si>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</si>
  <si>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</si>
  <si>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</si>
  <si>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</si>
  <si>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</si>
  <si>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</si>
  <si>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</si>
  <si>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</si>
  <si>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</si>
  <si>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</si>
  <si>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</si>
  <si>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</si>
  <si>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</si>
  <si>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</si>
  <si>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</si>
  <si>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</si>
  <si>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</si>
  <si>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</si>
  <si>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</si>
  <si>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</si>
  <si>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</si>
  <si>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</si>
  <si>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</si>
  <si>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</si>
  <si>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</si>
  <si>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</si>
  <si>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</si>
  <si>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</si>
  <si>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</si>
  <si>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</si>
  <si>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</si>
  <si>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</si>
  <si>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</si>
  <si>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</si>
  <si>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</si>
  <si>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</si>
  <si>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</si>
  <si>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</si>
  <si>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</si>
  <si>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</si>
  <si>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</si>
  <si>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</si>
  <si>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</si>
  <si>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</si>
  <si>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</si>
  <si>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</si>
  <si>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</si>
  <si>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</si>
  <si>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</si>
  <si>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</si>
  <si>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</si>
  <si>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</si>
  <si>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</si>
  <si>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</si>
  <si>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</si>
  <si>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</si>
  <si>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</si>
  <si>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</si>
  <si>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</si>
  <si>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</si>
  <si>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</si>
  <si>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</si>
  <si>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</si>
  <si>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</si>
  <si>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</si>
  <si>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</si>
  <si>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</si>
  <si>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</si>
  <si>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</si>
  <si>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</si>
  <si>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</si>
  <si>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</si>
  <si>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</si>
  <si>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</si>
  <si>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</si>
  <si>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</si>
  <si>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</si>
  <si>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</si>
  <si>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</si>
  <si>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</si>
  <si>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</si>
  <si>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</si>
  <si>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</si>
  <si>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</si>
  <si>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</si>
  <si>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</si>
  <si>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</si>
  <si>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</si>
  <si>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</si>
  <si>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</si>
  <si>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</si>
  <si>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</si>
  <si>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</si>
  <si>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</si>
  <si>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</si>
  <si>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</si>
  <si>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</si>
  <si>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</si>
  <si>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</si>
  <si>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</si>
  <si>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</si>
  <si>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</si>
  <si>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</si>
  <si>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</si>
  <si>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</si>
  <si>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</si>
  <si>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</si>
  <si>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</si>
  <si>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</si>
  <si>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</si>
  <si>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</si>
  <si>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</si>
  <si>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</si>
  <si>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</si>
  <si>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</si>
  <si>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</si>
  <si>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</si>
  <si>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</si>
  <si>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</si>
  <si>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</si>
  <si>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</si>
  <si>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</si>
  <si>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</si>
  <si>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</si>
  <si>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</si>
  <si>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</si>
  <si>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</si>
  <si>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</si>
  <si>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</si>
  <si>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</si>
  <si>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</si>
  <si>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</si>
  <si>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</si>
  <si>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</si>
  <si>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</si>
  <si>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</si>
  <si>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</si>
  <si>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</si>
  <si>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</si>
  <si>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</si>
  <si>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</si>
  <si>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</si>
  <si>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</si>
  <si>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</si>
  <si>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</si>
  <si>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</si>
  <si>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</si>
  <si>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</si>
  <si>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</si>
  <si>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</si>
  <si>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</si>
  <si>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</si>
  <si>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</si>
  <si>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</si>
  <si>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</si>
  <si>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</si>
  <si>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</si>
  <si>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</si>
  <si>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</si>
  <si>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</si>
  <si>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</si>
  <si>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</si>
  <si>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</si>
  <si>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</si>
  <si>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</si>
  <si>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</si>
  <si>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</si>
  <si>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</si>
  <si>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</si>
  <si>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</si>
  <si>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</si>
  <si>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</si>
  <si>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</si>
  <si>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</si>
  <si>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</si>
  <si>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</si>
  <si>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</si>
  <si>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</si>
  <si>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</si>
  <si>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</si>
  <si>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</si>
  <si>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</si>
  <si>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</si>
  <si>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</si>
  <si>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</si>
  <si>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</si>
  <si>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</si>
  <si>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</si>
  <si>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</si>
  <si>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</si>
  <si>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</si>
  <si>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</si>
  <si>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</si>
  <si>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</si>
  <si>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</si>
  <si>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</si>
  <si>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</si>
  <si>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</si>
  <si>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</si>
  <si>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</si>
  <si>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</si>
  <si>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</si>
  <si>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</si>
  <si>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</si>
  <si>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</si>
  <si>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</si>
  <si>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</si>
  <si>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</si>
  <si>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</si>
  <si>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</si>
  <si>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</si>
  <si>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</si>
  <si>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</si>
  <si>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</si>
  <si>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</si>
  <si>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</si>
  <si>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</si>
  <si>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</si>
  <si>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</si>
  <si>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</si>
  <si>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</si>
  <si>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</si>
  <si>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</si>
  <si>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</si>
  <si>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</si>
  <si>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</si>
  <si>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</si>
  <si>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</si>
  <si>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</si>
  <si>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</si>
  <si>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</si>
  <si>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</si>
  <si>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</si>
  <si>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</si>
  <si>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</si>
  <si>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</si>
  <si>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</si>
  <si>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</si>
  <si>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</si>
  <si>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</si>
  <si>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</si>
  <si>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</si>
  <si>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</si>
  <si>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</si>
  <si>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</si>
  <si>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</si>
  <si>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</si>
  <si>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</si>
  <si>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</si>
  <si>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</si>
  <si>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</si>
  <si>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</si>
  <si>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</si>
  <si>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</si>
  <si>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</si>
  <si>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</si>
  <si>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</si>
  <si>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</si>
  <si>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</si>
  <si>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</si>
  <si>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</si>
  <si>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</si>
  <si>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</si>
  <si>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</si>
  <si>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</si>
  <si>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</si>
  <si>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</si>
  <si>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</si>
  <si>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</si>
  <si>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</si>
  <si>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</si>
  <si>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</si>
  <si>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</si>
  <si>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</si>
  <si>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</si>
  <si>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</si>
  <si>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</si>
  <si>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</si>
  <si>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</si>
  <si>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</si>
  <si>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</si>
  <si>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</si>
  <si>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</si>
  <si>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</si>
  <si>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</si>
  <si>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</si>
  <si>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</si>
  <si>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</si>
  <si>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</si>
  <si>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</si>
  <si>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</si>
  <si>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</si>
  <si>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</si>
  <si>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</si>
  <si>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</si>
  <si>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</si>
  <si>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</si>
  <si>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</si>
  <si>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</si>
  <si>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</si>
  <si>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</si>
  <si>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</si>
  <si>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</si>
  <si>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</si>
  <si>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</si>
  <si>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</si>
  <si>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</si>
  <si>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</si>
  <si>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</si>
  <si>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</si>
  <si>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</si>
  <si>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</si>
  <si>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</si>
  <si>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</si>
  <si>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</si>
  <si>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</si>
  <si>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</si>
  <si>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</si>
  <si>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</si>
  <si>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</si>
  <si>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</si>
  <si>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</si>
  <si>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</si>
  <si>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</si>
  <si>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</si>
  <si>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</si>
  <si>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</si>
  <si>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</si>
  <si>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</si>
  <si>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</si>
  <si>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</si>
  <si>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</si>
  <si>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</si>
  <si>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</si>
  <si>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</si>
  <si>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</si>
  <si>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</si>
  <si>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</si>
  <si>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</si>
  <si>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</si>
  <si>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</si>
  <si>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</si>
  <si>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</si>
  <si>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</si>
  <si>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</si>
  <si>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</si>
  <si>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</si>
  <si>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</si>
  <si>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</si>
  <si>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</si>
  <si>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</si>
  <si>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</si>
  <si>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</si>
  <si>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</si>
  <si>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</si>
  <si>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</si>
  <si>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</si>
  <si>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</si>
  <si>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</si>
  <si>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</si>
  <si>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</si>
  <si>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</si>
  <si>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</si>
  <si>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</si>
  <si>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</si>
  <si>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</si>
  <si>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</si>
  <si>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</si>
  <si>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</si>
  <si>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</si>
  <si>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</si>
  <si>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</si>
  <si>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</si>
  <si>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</si>
  <si>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</si>
  <si>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</si>
  <si>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</si>
  <si>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</si>
  <si>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</si>
  <si>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</si>
  <si>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</si>
  <si>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</si>
  <si>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</si>
  <si>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</si>
  <si>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</si>
  <si>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</si>
  <si>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</si>
  <si>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</si>
  <si>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</si>
  <si>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</si>
  <si>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</si>
  <si>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</si>
  <si>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</si>
  <si>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</si>
  <si>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</si>
  <si>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</si>
  <si>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</si>
  <si>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</si>
  <si>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</si>
  <si>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</si>
  <si>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</si>
  <si>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</si>
  <si>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</si>
  <si>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</si>
  <si>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</si>
  <si>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</si>
  <si>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</si>
  <si>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</si>
  <si>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</si>
  <si>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</si>
  <si>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</si>
  <si>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</si>
  <si>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</si>
  <si>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</si>
  <si>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</si>
  <si>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</si>
  <si>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</si>
  <si>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</si>
  <si>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</si>
  <si>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</si>
  <si>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</si>
  <si>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</si>
  <si>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</si>
  <si>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</si>
  <si>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</si>
  <si>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</si>
  <si>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</si>
  <si>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</si>
  <si>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</si>
  <si>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</si>
  <si>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</si>
  <si>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</si>
  <si>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</si>
  <si>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</si>
  <si>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</si>
  <si>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</si>
  <si>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</si>
  <si>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</si>
  <si>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</si>
  <si>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</si>
  <si>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</si>
  <si>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</si>
  <si>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</si>
  <si>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</si>
  <si>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</si>
  <si>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</si>
  <si>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</si>
  <si>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</si>
  <si>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</si>
  <si>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</si>
  <si>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</si>
  <si>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</si>
  <si>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</si>
  <si>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</si>
  <si>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</si>
  <si>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</si>
  <si>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</si>
  <si>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</si>
  <si>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</si>
  <si>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</si>
  <si>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</si>
  <si>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</si>
  <si>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</si>
  <si>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</si>
  <si>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</si>
  <si>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</si>
  <si>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</si>
  <si>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</si>
  <si>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</si>
  <si>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</si>
  <si>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</si>
  <si>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</si>
  <si>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</si>
  <si>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</si>
  <si>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</si>
  <si>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</si>
  <si>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</si>
  <si>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</si>
  <si>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</si>
  <si>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</si>
  <si>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</si>
  <si>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</si>
  <si>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</si>
  <si>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</si>
  <si>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</si>
  <si>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</si>
  <si>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</si>
  <si>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</si>
  <si>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</si>
  <si>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</si>
  <si>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</si>
  <si>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</si>
  <si>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</si>
  <si>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</si>
  <si>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</si>
  <si>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</si>
  <si>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</si>
  <si>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</si>
  <si>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</si>
  <si>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</si>
  <si>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</si>
  <si>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</si>
  <si>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</si>
  <si>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</si>
  <si>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</si>
  <si>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</si>
  <si>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</si>
  <si>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</si>
  <si>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</si>
  <si>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</si>
  <si>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</si>
  <si>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</si>
  <si>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</si>
  <si>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</si>
  <si>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</si>
  <si>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</si>
  <si>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</si>
  <si>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</si>
  <si>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</si>
  <si>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</si>
  <si>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</si>
  <si>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</si>
  <si>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</si>
  <si>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</si>
  <si>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</si>
  <si>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</si>
  <si>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</si>
  <si>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</si>
  <si>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</si>
  <si>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</si>
  <si>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</si>
  <si>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</si>
  <si>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</si>
  <si>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</si>
  <si>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</si>
  <si>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</si>
  <si>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</si>
  <si>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</si>
  <si>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</si>
  <si>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</si>
  <si>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</si>
  <si>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</si>
  <si>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</si>
  <si>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</si>
  <si>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</si>
  <si>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</si>
  <si>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</si>
  <si>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</si>
  <si>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</si>
  <si>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</si>
  <si>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</si>
  <si>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</si>
  <si>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</si>
  <si>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</si>
  <si>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</si>
  <si>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</si>
  <si>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</si>
  <si>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</si>
  <si>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</si>
  <si>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</si>
  <si>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</si>
  <si>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</si>
  <si>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</si>
  <si>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</si>
  <si>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</si>
  <si>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</si>
  <si>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</si>
  <si>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</si>
  <si>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</si>
  <si>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</si>
  <si>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</si>
  <si>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</si>
  <si>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</si>
  <si>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</si>
  <si>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</si>
  <si>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</si>
  <si>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</si>
  <si>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</si>
  <si>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</si>
  <si>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</si>
  <si>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</si>
  <si>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</si>
  <si>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</si>
  <si>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</si>
  <si>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</si>
  <si>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</si>
  <si>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</si>
  <si>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</si>
  <si>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</si>
  <si>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</si>
  <si>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</si>
  <si>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</si>
  <si>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</si>
  <si>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</si>
  <si>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</si>
  <si>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</si>
  <si>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</si>
  <si>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</si>
  <si>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</si>
  <si>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</si>
  <si>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</si>
  <si>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</si>
  <si>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</si>
  <si>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</si>
  <si>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</si>
  <si>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</si>
  <si>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</si>
  <si>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</si>
  <si>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</si>
  <si>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</si>
  <si>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</si>
  <si>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</si>
  <si>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</si>
  <si>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</si>
  <si>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</si>
  <si>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</si>
  <si>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</si>
  <si>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</si>
  <si>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</si>
  <si>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</si>
  <si>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</si>
  <si>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</si>
  <si>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</si>
  <si>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</si>
  <si>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</si>
  <si>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</si>
  <si>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</si>
  <si>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</si>
  <si>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</si>
  <si>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</si>
  <si>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</si>
  <si>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</si>
  <si>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</si>
  <si>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</si>
  <si>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</si>
  <si>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</si>
  <si>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</si>
  <si>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</si>
  <si>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</si>
  <si>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</si>
  <si>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</si>
  <si>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</si>
  <si>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</si>
  <si>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</si>
  <si>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</si>
  <si>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</si>
  <si>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</si>
  <si>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</si>
  <si>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</si>
  <si>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</si>
  <si>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</si>
  <si>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</si>
  <si>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</si>
  <si>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</si>
  <si>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</si>
  <si>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</si>
  <si>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</si>
  <si>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</si>
  <si>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</si>
  <si>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</si>
  <si>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</si>
  <si>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</si>
  <si>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</si>
  <si>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</si>
  <si>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</si>
  <si>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</si>
  <si>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</si>
  <si>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</si>
  <si>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</si>
  <si>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</si>
  <si>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</si>
  <si>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</si>
  <si>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</si>
  <si>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</si>
  <si>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</si>
  <si>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</si>
  <si>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</si>
  <si>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</si>
  <si>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</si>
  <si>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</si>
  <si>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</si>
  <si>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</si>
  <si>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</si>
  <si>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</si>
  <si>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</si>
  <si>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</si>
  <si>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</si>
  <si>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</si>
  <si>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</si>
  <si>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</si>
  <si>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</si>
  <si>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</si>
  <si>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</si>
  <si>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</si>
  <si>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</si>
  <si>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</si>
  <si>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</si>
  <si>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</si>
  <si>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</si>
  <si>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</si>
  <si>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</si>
  <si>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</si>
  <si>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</si>
  <si>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</si>
  <si>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</si>
  <si>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</si>
  <si>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</si>
  <si>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</si>
  <si>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</si>
  <si>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</si>
  <si>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</si>
  <si>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</si>
  <si>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</si>
  <si>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</si>
  <si>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</si>
  <si>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</si>
  <si>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</si>
  <si>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</si>
  <si>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</si>
  <si>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</si>
  <si>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</si>
  <si>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</si>
  <si>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</si>
  <si>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</si>
  <si>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</si>
  <si>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</si>
  <si>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</si>
  <si>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</si>
  <si>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</si>
  <si>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</si>
  <si>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</si>
  <si>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</si>
  <si>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</si>
  <si>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</si>
  <si>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</si>
  <si>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</si>
  <si>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</si>
  <si>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</si>
  <si>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</si>
  <si>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</si>
  <si>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</si>
  <si>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</si>
  <si>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</si>
  <si>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</si>
  <si>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</si>
  <si>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</si>
  <si>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</si>
  <si>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</si>
  <si>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</si>
  <si>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</si>
  <si>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</si>
  <si>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</si>
  <si>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</si>
  <si>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</si>
  <si>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</si>
  <si>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</si>
  <si>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</si>
  <si>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</si>
  <si>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</si>
  <si>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</si>
  <si>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</si>
  <si>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</si>
  <si>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</si>
  <si>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</si>
  <si>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</si>
  <si>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</si>
  <si>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</si>
  <si>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</si>
  <si>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</si>
  <si>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</si>
  <si>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</si>
  <si>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</si>
  <si>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</si>
  <si>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</si>
  <si>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</si>
  <si>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</si>
  <si>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</si>
  <si>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</si>
  <si>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</si>
  <si>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</si>
  <si>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</si>
  <si>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</si>
  <si>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</si>
  <si>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</si>
  <si>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</si>
  <si>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</si>
  <si>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</si>
  <si>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</si>
  <si>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</si>
  <si>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</si>
  <si>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</si>
  <si>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</si>
  <si>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</si>
  <si>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</si>
  <si>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</si>
  <si>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</si>
  <si>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</si>
  <si>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</si>
  <si>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</si>
  <si>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</si>
  <si>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</si>
  <si>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</si>
  <si>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</si>
  <si>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</si>
  <si>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</si>
  <si>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</si>
  <si>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</si>
  <si>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</si>
  <si>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</si>
  <si>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</si>
  <si>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</si>
  <si>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</si>
  <si>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</si>
  <si>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</si>
  <si>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</si>
  <si>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</si>
  <si>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</si>
  <si>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</si>
  <si>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</si>
  <si>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</si>
  <si>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</si>
  <si>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</si>
  <si>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</si>
  <si>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</si>
  <si>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</si>
  <si>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</si>
  <si>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</si>
  <si>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</si>
  <si>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</si>
  <si>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</si>
  <si>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</si>
  <si>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</si>
  <si>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</si>
  <si>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</si>
  <si>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</si>
  <si>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</si>
  <si>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</si>
  <si>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</si>
  <si>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</si>
  <si>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</si>
  <si>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</si>
  <si>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</si>
  <si>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</si>
  <si>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</si>
  <si>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</si>
  <si>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</si>
  <si>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</si>
  <si>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</si>
  <si>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</si>
  <si>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</si>
  <si>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</si>
  <si>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</si>
  <si>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</si>
  <si>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</si>
  <si>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</si>
  <si>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</si>
  <si>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</si>
  <si>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</si>
  <si>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</si>
  <si>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</si>
  <si>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</si>
  <si>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</si>
  <si>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</si>
  <si>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</si>
  <si>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</si>
  <si>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</si>
  <si>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</si>
  <si>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</si>
  <si>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</si>
  <si>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</si>
  <si>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</si>
  <si>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</si>
  <si>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</si>
  <si>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</si>
  <si>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</si>
  <si>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</si>
  <si>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</si>
  <si>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</si>
  <si>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</si>
  <si>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</si>
  <si>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</si>
  <si>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</si>
  <si>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</si>
  <si>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</si>
  <si>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</si>
  <si>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</si>
  <si>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</si>
  <si>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</si>
  <si>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</si>
  <si>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</si>
  <si>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</si>
  <si>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</si>
  <si>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</si>
  <si>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</si>
  <si>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</si>
  <si>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</si>
  <si>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</si>
  <si>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</si>
  <si>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</si>
  <si>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</si>
  <si>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</si>
  <si>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</si>
  <si>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</si>
  <si>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</si>
  <si>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</si>
  <si>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</si>
  <si>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</si>
  <si>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</si>
  <si>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</si>
  <si>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</si>
  <si>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</si>
  <si>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</si>
  <si>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</si>
  <si>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</si>
  <si>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</si>
  <si>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</si>
  <si>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</si>
  <si>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</si>
  <si>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</si>
  <si>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</si>
  <si>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</si>
  <si>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</si>
  <si>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</si>
  <si>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</si>
  <si>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</si>
  <si>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</si>
  <si>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</si>
  <si>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</si>
  <si>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</si>
  <si>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</si>
  <si>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</si>
  <si>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</si>
  <si>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</si>
  <si>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</si>
  <si>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</si>
  <si>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</si>
  <si>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</si>
  <si>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</si>
  <si>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</si>
  <si>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</si>
  <si>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</si>
  <si>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</si>
  <si>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</si>
  <si>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</si>
  <si>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</si>
  <si>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</si>
  <si>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</si>
  <si>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</si>
  <si>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</si>
  <si>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</si>
  <si>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</si>
  <si>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</si>
  <si>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</si>
  <si>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</si>
  <si>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</si>
  <si>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</si>
  <si>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</si>
  <si>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</si>
  <si>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</si>
  <si>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</si>
  <si>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</si>
  <si>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</si>
  <si>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</si>
  <si>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</si>
  <si>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</si>
  <si>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</si>
  <si>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</si>
  <si>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</si>
  <si>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</si>
  <si>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</si>
  <si>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</si>
  <si>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</si>
  <si>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</si>
  <si>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</si>
  <si>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</si>
  <si>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</si>
  <si>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</si>
  <si>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</si>
  <si>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</si>
  <si>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</si>
  <si>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</si>
  <si>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</si>
  <si>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</si>
  <si>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</si>
  <si>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</si>
  <si>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</si>
  <si>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</si>
  <si>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</si>
  <si>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</si>
  <si>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</si>
  <si>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</si>
  <si>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</si>
  <si>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</si>
  <si>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</si>
  <si>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</si>
  <si>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</si>
  <si>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</si>
  <si>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</si>
  <si>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</si>
  <si>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</si>
  <si>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</si>
  <si>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</si>
  <si>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</si>
  <si>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</si>
  <si>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</si>
  <si>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2021-76-76003442021_219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</si>
</sst>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184"/>
      <c r="I20" s="146" t="s">
        <v>1155</v>
      </c>
      <c r="J20" s="147" t="s">
        <v>1053</v>
      </c>
      <c r="K20" s="148">
        <v>1126365030</v>
      </c>
      <c r="L20" s="149"/>
      <c r="M20" s="149">
        <v>44561</v>
      </c>
      <c r="N20" s="132">
        <f>+(M20-L20)/30</f>
        <v>1485.3666666666666</v>
      </c>
      <c r="O20" s="135"/>
      <c r="U20" s="131"/>
      <c r="V20" s="105">
        <f ca="1">NOW()</f>
        <v>44194.655224074071</v>
      </c>
      <c r="W20" s="105">
        <f ca="1">NOW()</f>
        <v>44194.655224074071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SOCIAL Y DEPORTIVA EL PROGRESO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0.02</v>
      </c>
      <c r="G179" s="162">
        <f>IF(F179&gt;0,SUM(E179+F179),"")</f>
        <v>0.04</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45054601.200000003</v>
      </c>
      <c r="F185" s="92"/>
      <c r="G185" s="93"/>
      <c r="H185" s="88"/>
      <c r="I185" s="90" t="s">
        <v>2627</v>
      </c>
      <c r="J185" s="163">
        <f>+SUM(M179:M183)</f>
        <v>0.02</v>
      </c>
      <c r="K185" s="200" t="s">
        <v>2628</v>
      </c>
      <c r="L185" s="200"/>
      <c r="M185" s="94">
        <f>+J185*(SUM(K20:K35))</f>
        <v>22527300.600000001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