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0. DIANA\invitacion 4\declar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<sst xmlns="http://schemas.openxmlformats.org/spreadsheetml/2006/main" count="3084" uniqueCount="2697">
  <si>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</si>
  <si>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</si>
  <si>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</si>
  <si>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</si>
  <si>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</si>
  <si>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</si>
  <si>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</si>
  <si>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</si>
  <si>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</si>
  <si>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</si>
  <si>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</si>
  <si>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</si>
  <si>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</si>
  <si>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</si>
  <si>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</si>
  <si>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</si>
  <si>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</si>
  <si>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</si>
  <si>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</si>
  <si>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</si>
  <si>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</si>
  <si>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</si>
  <si>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</si>
  <si>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</si>
  <si>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</si>
  <si>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</si>
  <si>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</si>
  <si>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</si>
  <si>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</si>
  <si>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</si>
  <si>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</si>
  <si>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</si>
  <si>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</si>
  <si>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</si>
  <si>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</si>
  <si>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</si>
  <si>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</si>
  <si>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</si>
  <si>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</si>
  <si>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</si>
  <si>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</si>
  <si>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</si>
  <si>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</si>
  <si>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</si>
  <si>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</si>
  <si>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</si>
  <si>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</si>
  <si>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</si>
  <si>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</si>
  <si>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</si>
  <si>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</si>
  <si>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</si>
  <si>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</si>
  <si>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</si>
  <si>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</si>
  <si>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</si>
  <si>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</si>
  <si>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</si>
  <si>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</si>
  <si>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</si>
  <si>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</si>
  <si>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</si>
  <si>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</si>
  <si>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</si>
  <si>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</si>
  <si>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</si>
  <si>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</si>
  <si>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</si>
  <si>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</si>
  <si>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</si>
  <si>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</si>
  <si>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</si>
  <si>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</si>
  <si>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</si>
  <si>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</si>
  <si>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</si>
  <si>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</si>
  <si>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</si>
  <si>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</si>
  <si>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</si>
  <si>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</si>
  <si>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</si>
  <si>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</si>
  <si>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</si>
  <si>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</si>
  <si>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</si>
  <si>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</si>
  <si>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</si>
  <si>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</si>
  <si>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</si>
  <si>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</si>
  <si>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</si>
  <si>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</si>
  <si>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</si>
  <si>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</si>
  <si>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</si>
  <si>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</si>
  <si>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</si>
  <si>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</si>
  <si>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</si>
  <si>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</si>
  <si>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</si>
  <si>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</si>
  <si>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</si>
  <si>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</si>
  <si>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</si>
  <si>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</si>
  <si>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</si>
  <si>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</si>
  <si>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</si>
  <si>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</si>
  <si>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</si>
  <si>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</si>
  <si>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</si>
  <si>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</si>
  <si>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</si>
  <si>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</si>
  <si>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</si>
  <si>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</si>
  <si>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</si>
  <si>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</si>
  <si>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</si>
  <si>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</si>
  <si>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</si>
  <si>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</si>
  <si>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</si>
  <si>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</si>
  <si>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</si>
  <si>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</si>
  <si>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</si>
  <si>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</si>
  <si>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</si>
  <si>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</si>
  <si>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</si>
  <si>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</si>
  <si>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</si>
  <si>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</si>
  <si>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</si>
  <si>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</si>
  <si>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</si>
  <si>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</si>
  <si>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</si>
  <si>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</si>
  <si>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</si>
  <si>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</si>
  <si>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</si>
  <si>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</si>
  <si>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</si>
  <si>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</si>
  <si>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</si>
  <si>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</si>
  <si>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</si>
  <si>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</si>
  <si>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</si>
  <si>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</si>
  <si>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</si>
  <si>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</si>
  <si>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</si>
  <si>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</si>
  <si>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</si>
  <si>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</si>
  <si>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</si>
  <si>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</si>
  <si>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</si>
  <si>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</si>
  <si>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</si>
  <si>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</si>
  <si>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</si>
  <si>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</si>
  <si>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</si>
  <si>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</si>
  <si>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</si>
  <si>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</si>
  <si>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</si>
  <si>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</si>
  <si>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</si>
  <si>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</si>
  <si>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</si>
  <si>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</si>
  <si>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</si>
  <si>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</si>
  <si>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</si>
  <si>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</si>
  <si>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</si>
  <si>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</si>
  <si>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</si>
  <si>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</si>
  <si>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</si>
  <si>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</si>
  <si>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</si>
  <si>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</si>
  <si>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</si>
  <si>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</si>
  <si>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</si>
  <si>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</si>
  <si>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</si>
  <si>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</si>
  <si>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</si>
  <si>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</si>
  <si>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</si>
  <si>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</si>
  <si>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</si>
  <si>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</si>
  <si>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</si>
  <si>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</si>
  <si>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</si>
  <si>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</si>
  <si>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</si>
  <si>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</si>
  <si>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</si>
  <si>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</si>
  <si>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</si>
  <si>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</si>
  <si>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</si>
  <si>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</si>
  <si>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</si>
  <si>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</si>
  <si>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</si>
  <si>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</si>
  <si>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</si>
  <si>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</si>
  <si>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</si>
  <si>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</si>
  <si>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</si>
  <si>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</si>
  <si>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</si>
  <si>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</si>
  <si>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</si>
  <si>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</si>
  <si>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</si>
  <si>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</si>
  <si>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</si>
  <si>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</si>
  <si>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</si>
  <si>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</si>
  <si>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</si>
  <si>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</si>
  <si>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</si>
  <si>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</si>
  <si>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</si>
  <si>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</si>
  <si>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</si>
  <si>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</si>
  <si>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</si>
  <si>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</si>
  <si>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</si>
  <si>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</si>
  <si>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</si>
  <si>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</si>
  <si>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</si>
  <si>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</si>
  <si>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</si>
  <si>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</si>
  <si>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</si>
  <si>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</si>
  <si>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</si>
  <si>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</si>
  <si>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</si>
  <si>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</si>
  <si>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</si>
  <si>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</si>
  <si>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</si>
  <si>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</si>
  <si>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</si>
  <si>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</si>
  <si>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</si>
  <si>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</si>
  <si>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</si>
  <si>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</si>
  <si>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</si>
  <si>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</si>
  <si>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</si>
  <si>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</si>
  <si>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</si>
  <si>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</si>
  <si>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</si>
  <si>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</si>
  <si>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</si>
  <si>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</si>
  <si>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</si>
  <si>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</si>
  <si>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</si>
  <si>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</si>
  <si>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</si>
  <si>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</si>
  <si>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</si>
  <si>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</si>
  <si>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</si>
  <si>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</si>
  <si>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</si>
  <si>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</si>
  <si>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</si>
  <si>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</si>
  <si>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</si>
  <si>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</si>
  <si>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</si>
  <si>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</si>
  <si>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</si>
  <si>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</si>
  <si>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</si>
  <si>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</si>
  <si>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</si>
  <si>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</si>
  <si>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</si>
  <si>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</si>
  <si>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</si>
  <si>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</si>
  <si>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</si>
  <si>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</si>
  <si>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</si>
  <si>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</si>
  <si>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</si>
  <si>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</si>
  <si>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</si>
  <si>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</si>
  <si>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</si>
  <si>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</si>
  <si>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</si>
  <si>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</si>
  <si>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</si>
  <si>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</si>
  <si>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</si>
  <si>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</si>
  <si>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</si>
  <si>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</si>
  <si>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</si>
  <si>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</si>
  <si>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</si>
  <si>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</si>
  <si>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</si>
  <si>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</si>
  <si>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</si>
  <si>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</si>
  <si>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</si>
  <si>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</si>
  <si>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</si>
  <si>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</si>
  <si>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</si>
  <si>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</si>
  <si>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</si>
  <si>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</si>
  <si>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</si>
  <si>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</si>
  <si>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</si>
  <si>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</si>
  <si>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</si>
  <si>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</si>
  <si>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</si>
  <si>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</si>
  <si>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</si>
  <si>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</si>
  <si>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</si>
  <si>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</si>
  <si>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</si>
  <si>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</si>
  <si>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</si>
  <si>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</si>
  <si>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</si>
  <si>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</si>
  <si>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</si>
  <si>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</si>
  <si>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</si>
  <si>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</si>
  <si>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</si>
  <si>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</si>
  <si>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</si>
  <si>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</si>
  <si>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</si>
  <si>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</si>
  <si>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</si>
  <si>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</si>
  <si>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</si>
  <si>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</si>
  <si>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</si>
  <si>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</si>
  <si>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</si>
  <si>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</si>
  <si>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</si>
  <si>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</si>
  <si>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</si>
  <si>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</si>
  <si>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</si>
  <si>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</si>
  <si>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</si>
  <si>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</si>
  <si>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</si>
  <si>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</si>
  <si>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</si>
  <si>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</si>
  <si>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</si>
  <si>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</si>
  <si>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</si>
  <si>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</si>
  <si>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</si>
  <si>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</si>
  <si>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</si>
  <si>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</si>
  <si>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</si>
  <si>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</si>
  <si>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</si>
  <si>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</si>
  <si>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</si>
  <si>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</si>
  <si>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</si>
  <si>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</si>
  <si>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</si>
  <si>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</si>
  <si>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</si>
  <si>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</si>
  <si>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</si>
  <si>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</si>
  <si>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</si>
  <si>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</si>
  <si>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</si>
  <si>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</si>
  <si>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</si>
  <si>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</si>
  <si>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</si>
  <si>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</si>
  <si>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</si>
  <si>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</si>
  <si>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</si>
  <si>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</si>
  <si>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</si>
  <si>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</si>
  <si>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</si>
  <si>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</si>
  <si>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</si>
  <si>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</si>
  <si>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</si>
  <si>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</si>
  <si>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</si>
  <si>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</si>
  <si>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</si>
  <si>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</si>
  <si>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</si>
  <si>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</si>
  <si>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</si>
  <si>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</si>
  <si>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</si>
  <si>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</si>
  <si>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</si>
  <si>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</si>
  <si>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</si>
  <si>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</si>
  <si>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</si>
  <si>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</si>
  <si>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</si>
  <si>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</si>
  <si>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</si>
  <si>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</si>
  <si>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</si>
  <si>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</si>
  <si>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</si>
  <si>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</si>
  <si>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</si>
  <si>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</si>
  <si>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</si>
  <si>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</si>
  <si>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</si>
  <si>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</si>
  <si>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</si>
  <si>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</si>
  <si>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</si>
  <si>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</si>
  <si>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</si>
  <si>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</si>
  <si>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</si>
  <si>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</si>
  <si>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</si>
  <si>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</si>
  <si>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</si>
  <si>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</si>
  <si>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</si>
  <si>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</si>
  <si>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</si>
  <si>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</si>
  <si>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</si>
  <si>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</si>
  <si>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</si>
  <si>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</si>
  <si>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</si>
  <si>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</si>
  <si>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</si>
  <si>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</si>
  <si>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</si>
  <si>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</si>
  <si>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</si>
  <si>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</si>
  <si>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</si>
  <si>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</si>
  <si>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</si>
  <si>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</si>
  <si>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</si>
  <si>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</si>
  <si>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</si>
  <si>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</si>
  <si>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</si>
  <si>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</si>
  <si>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</si>
  <si>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</si>
  <si>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</si>
  <si>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</si>
  <si>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</si>
  <si>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</si>
  <si>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</si>
  <si>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</si>
  <si>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</si>
  <si>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</si>
  <si>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</si>
  <si>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</si>
  <si>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</si>
  <si>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</si>
  <si>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</si>
  <si>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</si>
  <si>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</si>
  <si>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</si>
  <si>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</si>
  <si>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</si>
  <si>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</si>
  <si>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</si>
  <si>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</si>
  <si>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</si>
  <si>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</si>
  <si>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</si>
  <si>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</si>
  <si>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</si>
  <si>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</si>
  <si>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</si>
  <si>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</si>
  <si>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</si>
  <si>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</si>
  <si>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</si>
  <si>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</si>
  <si>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</si>
  <si>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</si>
  <si>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</si>
  <si>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</si>
  <si>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</si>
  <si>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</si>
  <si>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</si>
  <si>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</si>
  <si>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</si>
  <si>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</si>
  <si>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</si>
  <si>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</si>
  <si>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</si>
  <si>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</si>
  <si>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</si>
  <si>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</si>
  <si>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</si>
  <si>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</si>
  <si>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</si>
  <si>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</si>
  <si>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</si>
  <si>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</si>
  <si>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</si>
  <si>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</si>
  <si>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</si>
  <si>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</si>
  <si>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</si>
  <si>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</si>
  <si>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</si>
  <si>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</si>
  <si>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</si>
  <si>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</si>
  <si>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</si>
  <si>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</si>
  <si>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</si>
  <si>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</si>
  <si>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</si>
  <si>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</si>
  <si>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</si>
  <si>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</si>
  <si>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</si>
  <si>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</si>
  <si>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</si>
  <si>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</si>
  <si>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</si>
  <si>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</si>
  <si>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</si>
  <si>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</si>
  <si>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</si>
  <si>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</si>
  <si>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</si>
  <si>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</si>
  <si>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</si>
  <si>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</si>
  <si>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</si>
  <si>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</si>
  <si>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</si>
  <si>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</si>
  <si>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</si>
  <si>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</si>
  <si>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</si>
  <si>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</si>
  <si>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</si>
  <si>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</si>
  <si>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</si>
  <si>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</si>
  <si>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</si>
  <si>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</si>
  <si>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</si>
  <si>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</si>
  <si>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</si>
  <si>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</si>
  <si>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</si>
  <si>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</si>
  <si>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</si>
  <si>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</si>
  <si>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</si>
  <si>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</si>
  <si>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</si>
  <si>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</si>
  <si>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</si>
  <si>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</si>
  <si>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</si>
  <si>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</si>
  <si>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</si>
  <si>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</si>
  <si>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</si>
  <si>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</si>
  <si>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</si>
  <si>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</si>
  <si>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</si>
  <si>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</si>
  <si>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</si>
  <si>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</si>
  <si>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</si>
  <si>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</si>
  <si>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</si>
  <si>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</si>
  <si>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</si>
  <si>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</si>
  <si>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</si>
  <si>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</si>
  <si>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</si>
  <si>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</si>
  <si>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</si>
  <si>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</si>
  <si>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</si>
  <si>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</si>
  <si>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</si>
  <si>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</si>
  <si>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</si>
  <si>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</si>
  <si>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</si>
  <si>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</si>
  <si>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</si>
  <si>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</si>
  <si>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</si>
  <si>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</si>
  <si>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</si>
  <si>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</si>
  <si>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</si>
  <si>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</si>
  <si>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</si>
  <si>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</si>
  <si>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</si>
  <si>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</si>
  <si>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</si>
  <si>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</si>
  <si>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</si>
  <si>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</si>
  <si>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</si>
  <si>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</si>
  <si>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</si>
  <si>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</si>
  <si>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</si>
  <si>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</si>
  <si>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</si>
  <si>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</si>
  <si>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</si>
  <si>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</si>
  <si>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</si>
  <si>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</si>
  <si>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</si>
  <si>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</si>
  <si>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</si>
  <si>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</si>
  <si>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</si>
  <si>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</si>
  <si>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</si>
  <si>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</si>
  <si>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</si>
  <si>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</si>
  <si>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</si>
  <si>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</si>
  <si>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</si>
  <si>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</si>
  <si>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</si>
  <si>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</si>
  <si>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</si>
  <si>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</si>
  <si>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</si>
  <si>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</si>
  <si>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</si>
  <si>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</si>
  <si>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</si>
  <si>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</si>
  <si>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</si>
  <si>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</si>
  <si>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</si>
  <si>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</si>
  <si>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</si>
  <si>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</si>
  <si>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</si>
  <si>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</si>
  <si>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</si>
  <si>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</si>
  <si>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</si>
  <si>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</si>
  <si>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</si>
  <si>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</si>
  <si>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</si>
  <si>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</si>
  <si>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</si>
  <si>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</si>
  <si>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</si>
  <si>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</si>
  <si>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</si>
  <si>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</si>
  <si>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</si>
  <si>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</si>
  <si>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</si>
  <si>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</si>
  <si>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</si>
  <si>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</si>
  <si>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</si>
  <si>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</si>
  <si>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</si>
  <si>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</si>
  <si>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</si>
  <si>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</si>
  <si>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</si>
  <si>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</si>
  <si>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</si>
  <si>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</si>
  <si>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</si>
  <si>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</si>
  <si>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</si>
  <si>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</si>
  <si>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</si>
  <si>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</si>
  <si>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</si>
  <si>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</si>
  <si>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</si>
  <si>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</si>
  <si>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</si>
  <si>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</si>
  <si>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</si>
  <si>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</si>
  <si>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</si>
  <si>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</si>
  <si>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</si>
  <si>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</si>
  <si>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</si>
  <si>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</si>
  <si>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</si>
  <si>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</si>
  <si>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</si>
  <si>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</si>
  <si>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</si>
  <si>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</si>
  <si>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</si>
  <si>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</si>
  <si>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</si>
  <si>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</si>
  <si>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</si>
  <si>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</si>
  <si>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</si>
  <si>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</si>
  <si>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</si>
  <si>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</si>
  <si>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</si>
  <si>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</si>
  <si>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</si>
  <si>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</si>
  <si>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</si>
  <si>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</si>
  <si>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</si>
  <si>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</si>
  <si>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</si>
  <si>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</si>
  <si>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</si>
  <si>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</si>
  <si>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</si>
  <si>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</si>
  <si>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</si>
  <si>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</si>
  <si>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</si>
  <si>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</si>
  <si>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</si>
  <si>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</si>
  <si>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</si>
  <si>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</si>
  <si>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</si>
  <si>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</si>
  <si>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</si>
  <si>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</si>
  <si>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</si>
  <si>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</si>
  <si>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</si>
  <si>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</si>
  <si>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</si>
  <si>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</si>
  <si>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</si>
  <si>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</si>
  <si>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</si>
  <si>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</si>
  <si>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</si>
  <si>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</si>
  <si>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</si>
  <si>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</si>
  <si>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</si>
  <si>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</si>
  <si>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</si>
  <si>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</si>
  <si>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</si>
  <si>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</si>
  <si>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</si>
  <si>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</si>
  <si>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</si>
  <si>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</si>
  <si>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</si>
  <si>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</si>
  <si>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</si>
  <si>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</si>
  <si>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</si>
  <si>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</si>
  <si>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</si>
  <si>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</si>
  <si>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</si>
  <si>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</si>
  <si>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</si>
  <si>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</si>
  <si>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</si>
  <si>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</si>
  <si>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</si>
  <si>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</si>
  <si>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</si>
  <si>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</si>
  <si>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</si>
  <si>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</si>
  <si>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</si>
  <si>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</si>
  <si>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</si>
  <si>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</si>
  <si>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</si>
  <si>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</si>
  <si>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</si>
  <si>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</si>
  <si>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</si>
  <si>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</si>
  <si>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</si>
  <si>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</si>
  <si>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</si>
  <si>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</si>
  <si>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</si>
  <si>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</si>
  <si>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</si>
  <si>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</si>
  <si>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</si>
  <si>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</si>
  <si>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</si>
  <si>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</si>
  <si>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</si>
  <si>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</si>
  <si>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</si>
  <si>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</si>
  <si>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</si>
  <si>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</si>
  <si>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</si>
  <si>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</si>
  <si>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</si>
  <si>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</si>
  <si>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</si>
  <si>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</si>
  <si>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</si>
  <si>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</si>
  <si>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</si>
  <si>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</si>
  <si>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</si>
  <si>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</si>
  <si>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</si>
  <si>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</si>
  <si>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</si>
  <si>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</si>
  <si>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</si>
  <si>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</si>
  <si>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</si>
  <si>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</si>
  <si>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</si>
  <si>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</si>
  <si>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</si>
  <si>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</si>
  <si>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</si>
  <si>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</si>
  <si>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</si>
  <si>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</si>
  <si>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</si>
  <si>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</si>
  <si>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</si>
  <si>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</si>
  <si>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</si>
  <si>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</si>
  <si>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</si>
  <si>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</si>
  <si>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</si>
  <si>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</si>
  <si>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</si>
  <si>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</si>
  <si>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</si>
  <si>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</si>
  <si>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</si>
  <si>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</si>
  <si>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</si>
  <si>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</si>
  <si>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</si>
  <si>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</si>
  <si>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</si>
  <si>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</si>
  <si>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</si>
  <si>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</si>
  <si>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</si>
  <si>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</si>
  <si>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</si>
  <si>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</si>
  <si>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</si>
  <si>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</si>
  <si>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</si>
  <si>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</si>
  <si>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</si>
  <si>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</si>
  <si>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</si>
  <si>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</si>
  <si>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</si>
  <si>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</si>
  <si>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</si>
  <si>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</si>
  <si>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</si>
  <si>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</si>
  <si>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</si>
  <si>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</si>
  <si>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</si>
  <si>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</si>
  <si>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</si>
  <si>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</si>
  <si>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</si>
  <si>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</si>
  <si>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</si>
  <si>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</si>
  <si>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</si>
  <si>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</si>
  <si>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</si>
  <si>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</si>
  <si>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</si>
  <si>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</si>
  <si>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</si>
  <si>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</si>
  <si>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</si>
  <si>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</si>
  <si>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</si>
  <si>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</si>
  <si>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</si>
  <si>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</si>
  <si>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</si>
  <si>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</si>
  <si>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</si>
  <si>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</si>
  <si>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</si>
  <si>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</si>
  <si>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</si>
  <si>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</si>
  <si>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</si>
  <si>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</si>
  <si>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</si>
  <si>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</si>
  <si>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</si>
  <si>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</si>
  <si>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</si>
  <si>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</si>
  <si>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</si>
  <si>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</si>
  <si>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</si>
  <si>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</si>
  <si>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</si>
  <si>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</si>
  <si>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</si>
  <si>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</si>
  <si>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</si>
  <si>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</si>
  <si>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</si>
  <si>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</si>
  <si>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</si>
  <si>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</si>
  <si>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</si>
  <si>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</si>
  <si>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</si>
  <si>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</si>
  <si>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</si>
  <si>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</si>
  <si>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</si>
  <si>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</si>
  <si>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</si>
  <si>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</si>
  <si>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</si>
  <si>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</si>
  <si>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</si>
  <si>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</si>
  <si>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</si>
  <si>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</si>
  <si>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</si>
  <si>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</si>
  <si>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</si>
  <si>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</si>
  <si>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</si>
  <si>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</si>
  <si>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</si>
  <si>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</si>
  <si>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</si>
  <si>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</si>
  <si>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</si>
  <si>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</si>
  <si>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</si>
  <si>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</si>
  <si>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</si>
  <si>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</si>
  <si>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</si>
  <si>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</si>
  <si>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</si>
  <si>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</si>
  <si>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</si>
  <si>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</si>
  <si>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</si>
  <si>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</si>
  <si>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</si>
  <si>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</si>
  <si>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</si>
  <si>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</si>
  <si>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</si>
  <si>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</si>
  <si>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</si>
  <si>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</si>
  <si>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</si>
  <si>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</si>
  <si>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</si>
  <si>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</si>
  <si>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</si>
  <si>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</si>
  <si>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</si>
  <si>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</si>
  <si>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</si>
  <si>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</si>
  <si>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</si>
  <si>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</si>
  <si>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</si>
  <si>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</si>
  <si>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</si>
  <si>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</si>
  <si>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</si>
  <si>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</si>
  <si>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</si>
  <si>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</si>
  <si>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</si>
  <si>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</si>
  <si>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</si>
  <si>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</si>
  <si>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</si>
  <si>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</si>
  <si>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</si>
  <si>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</si>
  <si>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</si>
  <si>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</si>
  <si>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</si>
  <si>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</si>
  <si>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</si>
  <si>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</si>
  <si>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</si>
  <si>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</si>
  <si>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</si>
  <si>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</si>
  <si>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</si>
  <si>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</si>
  <si>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</si>
  <si>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</si>
  <si>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</si>
  <si>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</si>
  <si>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</si>
  <si>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</si>
  <si>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</si>
  <si>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</si>
  <si>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</si>
  <si>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</si>
  <si>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</si>
  <si>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</si>
  <si>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</si>
  <si>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</si>
  <si>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</si>
  <si>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</si>
  <si>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</si>
  <si>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</si>
  <si>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</si>
  <si>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</si>
  <si>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</si>
  <si>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</si>
  <si>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</si>
  <si>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</si>
  <si>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</si>
  <si>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</si>
  <si>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</si>
  <si>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</si>
  <si>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</si>
  <si>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</si>
  <si>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</si>
  <si>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</si>
  <si>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</si>
  <si>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</si>
  <si>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</si>
  <si>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</si>
  <si>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</si>
  <si>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</si>
  <si>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</si>
  <si>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</si>
  <si>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</si>
  <si>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</si>
  <si>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</si>
  <si>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</si>
  <si>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</si>
  <si>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</si>
  <si>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</si>
  <si>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</si>
  <si>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</si>
  <si>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</si>
  <si>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</si>
  <si>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</si>
  <si>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</si>
  <si>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</si>
  <si>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</si>
  <si>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</si>
  <si>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</si>
  <si>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</si>
  <si>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</si>
  <si>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</si>
  <si>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</si>
  <si>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</si>
  <si>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</si>
  <si>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</si>
  <si>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</si>
  <si>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</si>
  <si>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</si>
  <si>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</si>
  <si>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</si>
  <si>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</si>
  <si>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</si>
  <si>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</si>
  <si>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</si>
  <si>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</si>
  <si>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</si>
  <si>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</si>
  <si>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</si>
  <si>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</si>
  <si>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</si>
  <si>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</si>
  <si>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</si>
  <si>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</si>
  <si>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</si>
  <si>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</si>
  <si>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</si>
  <si>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</si>
  <si>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</si>
  <si>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</si>
  <si>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</si>
  <si>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</si>
  <si>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</si>
  <si>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</si>
  <si>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</si>
  <si>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</si>
  <si>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</si>
  <si>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</si>
  <si>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</si>
  <si>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</si>
  <si>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</si>
  <si>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</si>
  <si>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</si>
  <si>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</si>
  <si>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</si>
  <si>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</si>
  <si>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</si>
  <si>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</si>
  <si>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</si>
  <si>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</si>
  <si>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</si>
  <si>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</si>
  <si>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</si>
  <si>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</si>
  <si>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</si>
  <si>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</si>
  <si>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</si>
  <si>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</si>
  <si>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</si>
  <si>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</si>
  <si>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</si>
  <si>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</si>
  <si>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</si>
  <si>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</si>
  <si>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</si>
  <si>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</si>
  <si>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</si>
  <si>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</si>
  <si>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</si>
  <si>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</si>
  <si>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</si>
  <si>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</si>
  <si>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</si>
  <si>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</si>
  <si>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</si>
  <si>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</si>
  <si>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</si>
  <si>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</si>
  <si>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</si>
  <si>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</si>
  <si>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</si>
  <si>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</si>
  <si>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</si>
  <si>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</si>
  <si>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</si>
  <si>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</si>
  <si>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</si>
  <si>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</si>
  <si>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</si>
  <si>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</si>
  <si>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</si>
  <si>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</si>
  <si>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</si>
  <si>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</si>
  <si>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</si>
  <si>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</si>
  <si>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</si>
  <si>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</si>
  <si>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</si>
  <si>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</si>
  <si>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</si>
  <si>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</si>
  <si>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</si>
  <si>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</si>
  <si>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</si>
  <si>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</si>
  <si>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</si>
  <si>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</si>
  <si>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</si>
  <si>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</si>
  <si>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</si>
  <si>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</si>
  <si>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</si>
  <si>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</si>
  <si>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</si>
  <si>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</si>
  <si>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</si>
  <si>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</si>
  <si>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</si>
  <si>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</si>
  <si>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</si>
  <si>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</si>
  <si>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</si>
  <si>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</si>
  <si>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</si>
  <si>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</si>
  <si>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</si>
  <si>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</si>
  <si>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</si>
  <si>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</si>
  <si>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</si>
  <si>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</si>
  <si>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</si>
  <si>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</si>
  <si>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</si>
  <si>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</si>
  <si>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</si>
  <si>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</si>
  <si>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</si>
  <si>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</si>
  <si>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</si>
  <si>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</si>
  <si>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</si>
  <si>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</si>
  <si>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</si>
  <si>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</si>
  <si>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</si>
  <si>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</si>
  <si>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</si>
  <si>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</si>
  <si>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</si>
  <si>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</si>
  <si>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</si>
  <si>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</si>
  <si>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</si>
  <si>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</si>
  <si>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</si>
  <si>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</si>
  <si>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</si>
  <si>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</si>
  <si>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</si>
  <si>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</si>
  <si>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</si>
  <si>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</si>
  <si>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</si>
  <si>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</si>
  <si>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</si>
  <si>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</si>
  <si>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</si>
  <si>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</si>
  <si>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</si>
  <si>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</si>
  <si>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</si>
  <si>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</si>
  <si>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</si>
  <si>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</si>
  <si>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</si>
  <si>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</si>
  <si>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</si>
  <si>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</si>
  <si>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</si>
  <si>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</si>
  <si>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</si>
  <si>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</si>
  <si>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</si>
  <si>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</si>
  <si>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</si>
  <si>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</si>
  <si>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</si>
  <si>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</si>
  <si>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</si>
  <si>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</si>
  <si>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</si>
  <si>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</si>
  <si>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</si>
  <si>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</si>
  <si>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</si>
  <si>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</si>
  <si>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</si>
  <si>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</si>
  <si>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</si>
  <si>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</si>
  <si>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</si>
  <si>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</si>
  <si>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</si>
  <si>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</si>
  <si>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</si>
  <si>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</si>
  <si>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</si>
  <si>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</si>
  <si>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</si>
  <si>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</si>
  <si>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</si>
  <si>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</si>
  <si>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</si>
  <si>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</si>
  <si>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</si>
  <si>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</si>
  <si>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</si>
  <si>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</si>
  <si>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</si>
  <si>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</si>
  <si>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</si>
  <si>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</si>
  <si>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</si>
  <si>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</si>
  <si>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</si>
  <si>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</si>
  <si>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</si>
  <si>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</si>
  <si>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</si>
  <si>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</si>
  <si>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</si>
  <si>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</si>
  <si>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</si>
  <si>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</si>
  <si>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</si>
  <si>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</si>
  <si>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</si>
  <si>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</si>
  <si>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</si>
  <si>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</si>
  <si>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</si>
  <si>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</si>
  <si>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</si>
  <si>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</si>
  <si>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</si>
  <si>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</si>
  <si>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</si>
  <si>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</si>
  <si>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</si>
  <si>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</si>
  <si>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</si>
  <si>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</si>
  <si>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</si>
  <si>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</si>
  <si>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</si>
  <si>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</si>
  <si>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</si>
  <si>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</si>
  <si>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</si>
  <si>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</si>
  <si>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</si>
  <si>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</si>
  <si>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</si>
  <si>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</si>
  <si>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</si>
  <si>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</si>
  <si>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</si>
  <si>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</si>
  <si>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</si>
  <si>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</si>
  <si>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</si>
  <si>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</si>
  <si>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</si>
  <si>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</si>
  <si>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</si>
  <si>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</si>
  <si>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</si>
  <si>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</si>
  <si>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</si>
  <si>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</si>
  <si>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</si>
  <si>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</si>
  <si>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</si>
  <si>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</si>
  <si>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</si>
  <si>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</si>
  <si>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</si>
  <si>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</si>
  <si>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</si>
  <si>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</si>
  <si>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</si>
  <si>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</si>
  <si>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</si>
  <si>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</si>
  <si>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</si>
  <si>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</si>
  <si>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</si>
  <si>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</si>
  <si>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</si>
  <si>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</si>
  <si>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</si>
  <si>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</si>
  <si>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</si>
  <si>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</si>
  <si>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</si>
  <si>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</si>
  <si>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</si>
  <si>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</si>
  <si>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</si>
  <si>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</si>
  <si>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</si>
  <si>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</si>
  <si>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</si>
  <si>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</si>
  <si>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</si>
  <si>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</si>
  <si>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</si>
  <si>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</si>
  <si>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</si>
  <si>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</si>
  <si>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</si>
  <si>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</si>
  <si>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</si>
  <si>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</si>
  <si>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</si>
  <si>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</si>
  <si>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</si>
  <si>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</si>
  <si>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</si>
  <si>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</si>
  <si>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</si>
  <si>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</si>
  <si>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</si>
  <si>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</si>
  <si>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</si>
  <si>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</si>
  <si>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</si>
  <si>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</si>
  <si>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</si>
  <si>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</si>
  <si>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</si>
  <si>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</si>
  <si>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</si>
  <si>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</si>
  <si>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</si>
  <si>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</si>
  <si>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</si>
  <si>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</si>
  <si>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</si>
  <si>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</si>
  <si>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</si>
  <si>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</si>
  <si>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</si>
  <si>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</si>
  <si>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</si>
  <si>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</si>
  <si>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</si>
  <si>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</si>
  <si>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</si>
  <si>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</si>
  <si>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</si>
  <si>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</si>
  <si>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</si>
  <si>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</si>
  <si>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</si>
  <si>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</si>
  <si>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</si>
  <si>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</si>
  <si>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</si>
  <si>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</si>
  <si>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</si>
  <si>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</si>
  <si>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</si>
  <si>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</si>
  <si>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</si>
  <si>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</si>
  <si>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</si>
  <si>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</si>
  <si>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</si>
  <si>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</si>
  <si>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</si>
  <si>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</si>
  <si>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</si>
  <si>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</si>
  <si>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</si>
  <si>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</si>
  <si>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</si>
  <si>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</si>
  <si>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</si>
  <si>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</si>
  <si>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</si>
  <si>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</si>
  <si>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</si>
  <si>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</si>
  <si>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</si>
  <si>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</si>
  <si>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</si>
  <si>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</si>
  <si>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</si>
  <si>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</si>
  <si>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</si>
  <si>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</si>
  <si>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</si>
  <si>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</si>
  <si>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</si>
  <si>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</si>
  <si>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</si>
  <si>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</si>
  <si>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</si>
  <si>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</si>
  <si>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</si>
  <si>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</si>
  <si>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</si>
  <si>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</si>
  <si>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</si>
  <si>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</si>
  <si>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</si>
  <si>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</si>
  <si>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</si>
  <si>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</si>
  <si>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</si>
  <si>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</si>
  <si>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</si>
  <si>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</si>
  <si>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</si>
  <si>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</si>
  <si>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</si>
  <si>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</si>
  <si>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</si>
  <si>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</si>
  <si>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</si>
  <si>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</si>
  <si>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</si>
  <si>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</si>
  <si>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</si>
  <si>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</si>
  <si>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</si>
  <si>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</si>
  <si>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</si>
  <si>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</si>
  <si>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</si>
  <si>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</si>
  <si>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</si>
  <si>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</si>
  <si>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</si>
  <si>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</si>
  <si>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</si>
  <si>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</si>
  <si>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</si>
  <si>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</si>
  <si>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</si>
  <si>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</si>
  <si>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</si>
  <si>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</si>
  <si>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</si>
  <si>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</si>
  <si>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</si>
  <si>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</si>
  <si>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</si>
  <si>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</si>
  <si>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</si>
  <si>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</si>
  <si>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</si>
  <si>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</si>
  <si>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</si>
  <si>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</si>
  <si>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</si>
  <si>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</si>
  <si>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</si>
  <si>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</si>
  <si>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</si>
  <si>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</si>
  <si>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</si>
  <si>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</si>
  <si>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</si>
  <si>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</si>
  <si>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</si>
  <si>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</si>
  <si>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</si>
  <si>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</si>
  <si>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</si>
  <si>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</si>
  <si>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</si>
  <si>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</si>
  <si>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</si>
  <si>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</si>
  <si>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</si>
  <si>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</si>
  <si>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</si>
  <si>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</si>
  <si>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</si>
  <si>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</si>
  <si>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</si>
  <si>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</si>
  <si>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</si>
  <si>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</si>
  <si>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</si>
  <si>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</si>
  <si>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</si>
  <si>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</si>
  <si>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</si>
  <si>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</si>
  <si>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</si>
  <si>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</si>
  <si>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</si>
  <si>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</si>
  <si>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</si>
  <si>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</si>
  <si>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</si>
  <si>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</si>
  <si>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</si>
  <si>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</si>
  <si>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</si>
  <si>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</si>
  <si>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</si>
  <si>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</si>
  <si>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</si>
  <si>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</si>
  <si>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</si>
  <si>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</si>
  <si>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</si>
  <si>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</si>
  <si>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</si>
  <si>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</si>
  <si>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</si>
  <si>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</si>
  <si>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</si>
  <si>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</si>
  <si>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</si>
  <si>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</si>
  <si>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</si>
  <si>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</si>
  <si>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</si>
  <si>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</si>
  <si>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</si>
  <si>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</si>
  <si>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</si>
  <si>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</si>
  <si>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</si>
  <si>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</si>
  <si>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</si>
  <si>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</si>
  <si>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</si>
  <si>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</si>
  <si>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</si>
  <si>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</si>
  <si>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</si>
  <si>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</si>
  <si>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</si>
  <si>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</si>
  <si>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</si>
  <si>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</si>
  <si>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</si>
  <si>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</si>
  <si>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</si>
  <si>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</si>
  <si>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</si>
  <si>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</si>
  <si>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</si>
  <si>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</si>
  <si>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</si>
  <si>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</si>
  <si>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</si>
  <si>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</si>
  <si>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</si>
  <si>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</si>
  <si>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</si>
  <si>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</si>
  <si>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</si>
  <si>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</si>
  <si>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</si>
  <si>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</si>
  <si>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</si>
  <si>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</si>
  <si>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</si>
  <si>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</si>
  <si>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</si>
  <si>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</si>
  <si>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</si>
  <si>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</si>
  <si>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</si>
  <si>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</si>
  <si>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</si>
  <si>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</si>
  <si>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</si>
  <si>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</si>
  <si>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</si>
  <si>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</si>
  <si>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</si>
  <si>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</si>
  <si>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</si>
  <si>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</si>
  <si>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</si>
  <si>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</si>
  <si>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</si>
  <si>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</si>
  <si>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</si>
  <si>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</si>
  <si>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</si>
  <si>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</si>
  <si>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</si>
  <si>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</si>
  <si>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</si>
  <si>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</si>
  <si>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</si>
  <si>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</si>
  <si>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</si>
  <si>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</si>
  <si>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</si>
  <si>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</si>
  <si>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</si>
  <si>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</si>
  <si>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</si>
  <si>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</si>
  <si>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</si>
  <si>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</si>
  <si>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</si>
  <si>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</si>
  <si>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</si>
  <si>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</si>
  <si>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</si>
  <si>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</si>
  <si>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</si>
  <si>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</si>
  <si>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</si>
  <si>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</si>
  <si>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</si>
  <si>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</si>
  <si>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</si>
  <si>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</si>
  <si>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</si>
  <si>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</si>
  <si>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</si>
  <si>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</si>
  <si>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</si>
  <si>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</si>
  <si>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</si>
  <si>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</si>
  <si>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</si>
  <si>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</si>
  <si>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</si>
  <si>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</si>
  <si>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</si>
  <si>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</si>
  <si>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</si>
  <si>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</si>
  <si>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</si>
  <si>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</si>
  <si>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</si>
  <si>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</si>
  <si>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</si>
  <si>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</si>
  <si>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</si>
  <si>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</si>
  <si>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</si>
  <si>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</si>
  <si>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</si>
  <si>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</si>
  <si>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</si>
  <si>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</si>
  <si>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</si>
  <si>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</si>
  <si>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</si>
  <si>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</si>
  <si>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</si>
  <si>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</si>
  <si>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</si>
  <si>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</si>
  <si>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</si>
  <si>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</si>
  <si>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</si>
  <si>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</si>
  <si>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</si>
  <si>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</si>
  <si>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</si>
  <si>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</si>
  <si>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</si>
  <si>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</si>
  <si>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</si>
  <si>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</si>
  <si>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</si>
  <si>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</si>
  <si>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</si>
  <si>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</si>
  <si>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</si>
  <si>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</si>
  <si>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</si>
  <si>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</si>
  <si>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</si>
  <si>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</si>
  <si>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</si>
  <si>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</si>
  <si>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</si>
  <si>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</si>
  <si>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</si>
  <si>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</si>
  <si>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</si>
  <si>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</si>
  <si>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</si>
  <si>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</si>
  <si>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</si>
  <si>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</si>
  <si>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</si>
  <si>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</si>
  <si>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</si>
  <si>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</si>
  <si>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</si>
  <si>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</si>
  <si>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</si>
  <si>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</si>
  <si>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</si>
  <si>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</si>
  <si>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</si>
  <si>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</si>
  <si>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</si>
  <si>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</si>
  <si>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</si>
  <si>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</si>
  <si>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</si>
  <si>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</si>
  <si>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</si>
  <si>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</si>
  <si>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</si>
  <si>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</si>
  <si>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</si>
  <si>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</si>
  <si>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</si>
  <si>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</si>
  <si>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</si>
  <si>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</si>
  <si>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</si>
  <si>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</si>
  <si>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</si>
  <si>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</si>
  <si>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</si>
  <si>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</si>
  <si>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</si>
  <si>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</si>
  <si>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</si>
  <si>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</si>
  <si>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</si>
  <si>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</si>
  <si>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</si>
  <si>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</si>
  <si>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</si>
  <si>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</si>
  <si>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</si>
  <si>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</si>
  <si>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</si>
  <si>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</si>
  <si>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</si>
  <si>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</si>
  <si>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</si>
  <si>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</si>
  <si>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</si>
  <si>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</si>
  <si>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</si>
  <si>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</si>
  <si>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</si>
  <si>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</si>
  <si>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</si>
  <si>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</si>
  <si>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</si>
  <si>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</si>
  <si>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</si>
  <si>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</si>
  <si>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</si>
  <si>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</si>
  <si>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</si>
  <si>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</si>
  <si>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</si>
  <si>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</si>
  <si>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</si>
  <si>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</si>
  <si>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</si>
  <si>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</si>
  <si>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</si>
  <si>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</si>
  <si>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</si>
  <si>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</si>
  <si>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</si>
  <si>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</si>
  <si>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</si>
  <si>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</si>
  <si>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</si>
  <si>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</si>
  <si>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</si>
  <si>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</si>
  <si>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</si>
  <si>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</si>
  <si>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</si>
  <si>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</si>
  <si>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</si>
  <si>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</si>
  <si>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</si>
  <si>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</si>
  <si>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</si>
  <si>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</si>
  <si>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</si>
  <si>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</si>
  <si>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</si>
  <si>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</si>
  <si>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</si>
  <si>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</si>
  <si>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</si>
  <si>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</si>
  <si>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</si>
  <si>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</si>
  <si>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</si>
  <si>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</si>
  <si>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</si>
  <si>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</si>
  <si>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</si>
  <si>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</si>
  <si>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</si>
  <si>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</si>
  <si>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</si>
  <si>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</si>
  <si>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</si>
  <si>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</si>
  <si>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</si>
  <si>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</si>
  <si>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</si>
  <si>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</si>
  <si>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</si>
  <si>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</si>
  <si>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</si>
  <si>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</si>
  <si>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</si>
  <si>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</si>
  <si>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</si>
  <si>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</si>
  <si>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</si>
  <si>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</si>
  <si>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</si>
  <si>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</si>
  <si>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</si>
  <si>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</si>
  <si>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</si>
  <si>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</si>
  <si>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</si>
  <si>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</si>
  <si>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</si>
  <si>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</si>
  <si>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</si>
  <si>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</si>
  <si>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</si>
  <si>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</si>
  <si>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</si>
  <si>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</si>
  <si>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</si>
  <si>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</si>
  <si>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</si>
  <si>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</si>
  <si>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</si>
  <si>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</si>
  <si>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</si>
  <si>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</si>
  <si>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</si>
  <si>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</si>
  <si>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</si>
  <si>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</si>
  <si>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</si>
  <si>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</si>
  <si>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</si>
  <si>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</si>
  <si>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</si>
  <si>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</si>
  <si>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</si>
  <si>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</si>
  <si>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</si>
  <si>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</si>
  <si>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</si>
  <si>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</si>
  <si>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</si>
  <si>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</si>
  <si>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</si>
  <si>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</si>
  <si>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</si>
  <si>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</si>
  <si>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</si>
  <si>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</si>
  <si>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</si>
  <si>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</si>
  <si>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</si>
  <si>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</si>
  <si>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</si>
  <si>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</si>
  <si>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</si>
  <si>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</si>
  <si>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</si>
  <si>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</si>
  <si>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</si>
  <si>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</si>
  <si>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</si>
  <si>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</si>
  <si>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</si>
  <si>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</si>
  <si>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</si>
  <si>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</si>
  <si>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</si>
  <si>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</si>
  <si>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</si>
  <si>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</si>
  <si>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</si>
  <si>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</si>
  <si>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</si>
  <si>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</si>
  <si>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</si>
  <si>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</si>
  <si>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</si>
  <si>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</si>
  <si>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</si>
  <si>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</si>
  <si>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</si>
  <si>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</si>
  <si>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</si>
  <si>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</si>
  <si>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</si>
  <si>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</si>
  <si>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</si>
  <si>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</si>
  <si>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</si>
  <si>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</si>
  <si>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</si>
  <si>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</si>
  <si>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</si>
  <si>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</si>
  <si>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</si>
  <si>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</si>
  <si>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</si>
  <si>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</si>
  <si>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</si>
  <si>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</si>
  <si>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</si>
  <si>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</si>
  <si>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</si>
  <si>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</si>
  <si>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</si>
  <si>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</si>
  <si>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</si>
  <si>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</si>
  <si>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</si>
  <si>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</si>
  <si>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</si>
  <si>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</si>
  <si>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</si>
  <si>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</si>
  <si>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</si>
  <si>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</si>
  <si>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</si>
  <si>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</si>
  <si>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</si>
  <si>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</si>
  <si>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</si>
  <si>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</si>
  <si>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</si>
  <si>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</si>
  <si>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</si>
  <si>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</si>
  <si>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</si>
  <si>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</si>
  <si>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</si>
  <si>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</si>
  <si>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</si>
  <si>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</si>
  <si>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</si>
  <si>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</si>
  <si>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</si>
  <si>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</si>
  <si>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</si>
  <si>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</si>
  <si>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</si>
  <si>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</si>
  <si>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</si>
  <si>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</si>
  <si>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</si>
  <si>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</si>
  <si>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</si>
  <si>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</si>
  <si>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</si>
  <si>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</si>
  <si>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</si>
  <si>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</si>
  <si>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</si>
  <si>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</si>
  <si>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</si>
  <si>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</si>
  <si>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</si>
  <si>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</si>
  <si>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</si>
  <si>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</si>
  <si>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</si>
  <si>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</si>
  <si>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</si>
  <si>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</si>
  <si>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</si>
  <si>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</si>
  <si>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</si>
  <si>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</si>
  <si>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</si>
  <si>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</si>
  <si>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</si>
  <si>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</si>
  <si>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</si>
  <si>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</si>
  <si>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</si>
  <si>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</si>
  <si>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</si>
  <si>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</si>
  <si>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</si>
  <si>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</si>
  <si>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</si>
  <si>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</si>
  <si>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</si>
  <si>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</si>
  <si>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</si>
  <si>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</si>
  <si>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</si>
  <si>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</si>
  <si>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</si>
  <si>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</si>
  <si>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</si>
  <si>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</si>
  <si>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</si>
  <si>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</si>
  <si>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</si>
  <si>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</si>
  <si>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</si>
  <si>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</si>
  <si>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</si>
  <si>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</si>
  <si>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</si>
  <si>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</si>
  <si>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</si>
  <si>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</si>
  <si>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</si>
  <si>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</si>
  <si>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</si>
  <si>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</si>
  <si>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</si>
  <si>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</si>
  <si>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</si>
  <si>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</si>
  <si>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</si>
  <si>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</si>
  <si>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</si>
  <si>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</si>
  <si>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</si>
  <si>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</si>
  <si>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</si>
  <si>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</si>
  <si>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</si>
  <si>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</si>
  <si>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</si>
  <si>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</si>
  <si>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</si>
  <si>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</si>
  <si>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</si>
  <si>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</si>
  <si>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</si>
  <si>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</si>
  <si>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</si>
  <si>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</si>
  <si>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</si>
  <si>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</si>
  <si>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</si>
  <si>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</si>
  <si>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</si>
  <si>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</si>
  <si>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</si>
  <si>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</si>
  <si>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</si>
  <si>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</si>
  <si>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</si>
  <si>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</si>
  <si>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</si>
  <si>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</si>
  <si>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</si>
  <si>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</si>
  <si>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</si>
  <si>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</si>
  <si>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</si>
  <si>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</si>
  <si>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</si>
  <si>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</si>
  <si>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</si>
  <si>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</si>
  <si>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</si>
  <si>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</si>
  <si>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</si>
  <si>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</si>
  <si>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</si>
  <si>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</si>
  <si>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</si>
  <si>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</si>
  <si>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</si>
  <si>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</si>
  <si>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</si>
  <si>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</si>
  <si>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</si>
  <si>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</si>
  <si>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</si>
  <si>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</si>
  <si>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</si>
  <si>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</si>
  <si>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</si>
  <si>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</si>
  <si>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</si>
  <si>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</si>
  <si>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</si>
  <si>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</si>
  <si>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</si>
  <si>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</si>
  <si>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</si>
  <si>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</si>
  <si>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</si>
  <si>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</si>
  <si>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</si>
  <si>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</si>
  <si>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</si>
  <si>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</si>
  <si>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</si>
  <si>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</si>
  <si>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</si>
  <si>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</si>
  <si>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</si>
  <si>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</si>
  <si>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</si>
  <si>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</si>
  <si>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</si>
  <si>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</si>
  <si>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</si>
  <si>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</si>
  <si>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</si>
  <si>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</si>
  <si>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</si>
  <si>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</si>
  <si>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</si>
  <si>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</si>
  <si>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</si>
  <si>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</si>
  <si>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</si>
  <si>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</si>
  <si>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</si>
  <si>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</si>
  <si>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</si>
  <si>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</si>
  <si>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</si>
  <si>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</si>
  <si>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</si>
  <si>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</si>
  <si>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</si>
  <si>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</si>
  <si>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</si>
  <si>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</si>
  <si>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</si>
  <si>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</si>
  <si>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</si>
  <si>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</si>
  <si>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</si>
  <si>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</si>
  <si>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</si>
  <si>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</si>
  <si>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</si>
  <si>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</si>
  <si>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</si>
  <si>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</si>
  <si>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</si>
  <si>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</si>
  <si>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</si>
  <si>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</si>
  <si>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</si>
  <si>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</si>
  <si>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</si>
  <si>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</si>
  <si>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</si>
  <si>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</si>
  <si>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</si>
  <si>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</si>
  <si>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</si>
  <si>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</si>
  <si>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</si>
  <si>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</si>
  <si>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</si>
  <si>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</si>
  <si>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</si>
  <si>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</si>
  <si>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</si>
  <si>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</si>
  <si>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</si>
  <si>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</si>
  <si>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</si>
  <si>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</si>
  <si>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</si>
  <si>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</si>
  <si>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</si>
  <si>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</si>
  <si>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</si>
  <si>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</si>
  <si>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</si>
  <si>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</si>
  <si>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</si>
  <si>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</si>
  <si>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</si>
  <si>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</si>
  <si>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</si>
  <si>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</si>
  <si>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</si>
  <si>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</si>
  <si>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</si>
  <si>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</si>
  <si>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</si>
  <si>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</si>
  <si>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</si>
  <si>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</si>
  <si>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</si>
  <si>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</si>
  <si>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</si>
  <si>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</si>
  <si>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</si>
  <si>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</si>
  <si>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</si>
  <si>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</si>
  <si>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</si>
  <si>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</si>
  <si>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</si>
  <si>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</si>
  <si>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</si>
  <si>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</si>
  <si>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</si>
  <si>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</si>
  <si>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</si>
  <si>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</si>
  <si>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</si>
  <si>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</si>
  <si>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</si>
  <si>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</si>
  <si>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</si>
  <si>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</si>
  <si>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</si>
  <si>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</si>
  <si>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</si>
  <si>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</si>
  <si>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</si>
  <si>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</si>
  <si>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</si>
  <si>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</si>
  <si>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</si>
  <si>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</si>
  <si>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</si>
  <si>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</si>
  <si>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</si>
  <si>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</si>
  <si>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</si>
  <si>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</si>
  <si>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</si>
  <si>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</si>
  <si>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</si>
  <si>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</si>
  <si>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</si>
  <si>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</si>
  <si>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</si>
  <si>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</si>
  <si>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</si>
  <si>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</si>
  <si>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</si>
  <si>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</si>
  <si>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</si>
  <si>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</si>
  <si>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</si>
  <si>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</si>
  <si>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</si>
  <si>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</si>
  <si>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</si>
  <si>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</si>
  <si>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</si>
  <si>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</si>
  <si>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</si>
  <si>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</si>
  <si>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</si>
  <si>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</si>
  <si>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</si>
  <si>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</si>
  <si>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</si>
  <si>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</si>
  <si>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</si>
  <si>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</si>
  <si>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</si>
  <si>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</si>
  <si>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</si>
  <si>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</si>
  <si>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</si>
  <si>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</si>
  <si>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</si>
  <si>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</si>
  <si>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</si>
  <si>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</si>
  <si>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</si>
  <si>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</si>
  <si>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</si>
  <si>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</si>
  <si>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</si>
  <si>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</si>
  <si>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</si>
  <si>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</si>
  <si>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</si>
  <si>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</si>
  <si>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</si>
  <si>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</si>
  <si>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</si>
  <si>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</si>
  <si>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</si>
  <si>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</si>
  <si>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</si>
  <si>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</si>
  <si>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</si>
  <si>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</si>
  <si>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</si>
  <si>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</si>
  <si>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</si>
  <si>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</si>
  <si>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</si>
  <si>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</si>
  <si>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</si>
  <si>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</si>
  <si>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</si>
  <si>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</si>
  <si>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</si>
  <si>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</si>
  <si>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</si>
  <si>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</si>
  <si>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</si>
  <si>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</si>
  <si>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</si>
  <si>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</si>
  <si>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</si>
  <si>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</si>
  <si>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</si>
  <si>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</si>
  <si>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</si>
  <si>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</si>
  <si>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</si>
  <si>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</si>
  <si>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</si>
  <si>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</si>
  <si>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</si>
  <si>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</si>
  <si>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</si>
  <si>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</si>
  <si>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</si>
  <si>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</si>
  <si>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</si>
  <si>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</si>
  <si>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</si>
  <si>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</si>
  <si>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</si>
  <si>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</si>
  <si>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</si>
  <si>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</si>
  <si>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</si>
  <si>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</si>
  <si>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</si>
  <si>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</si>
  <si>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</si>
  <si>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</si>
  <si>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</si>
  <si>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</si>
  <si>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</si>
  <si>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</si>
  <si>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</si>
  <si>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</si>
  <si>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</si>
  <si>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</si>
  <si>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</si>
  <si>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</si>
  <si>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</si>
  <si>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</si>
  <si>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</si>
  <si>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</si>
  <si>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</si>
  <si>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</si>
  <si>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</si>
  <si>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</si>
  <si>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</si>
  <si>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</si>
  <si>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</si>
  <si>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</si>
  <si>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</si>
  <si>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</si>
  <si>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</si>
  <si>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</si>
  <si>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</si>
  <si>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</si>
  <si>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</si>
  <si>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</si>
  <si>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</si>
  <si>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</si>
  <si>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</si>
  <si>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</si>
  <si>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</si>
  <si>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</si>
  <si>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</si>
  <si>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</si>
  <si>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</si>
  <si>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</si>
  <si>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</si>
  <si>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</si>
  <si>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</si>
  <si>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</si>
  <si>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</si>
  <si>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</si>
  <si>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</si>
  <si>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</si>
  <si>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</si>
  <si>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</si>
  <si>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</si>
  <si>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</si>
  <si>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</si>
  <si>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</si>
  <si>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</si>
  <si>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</si>
  <si>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</si>
  <si>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</si>
  <si>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</si>
  <si>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</si>
  <si>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</si>
  <si>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</si>
  <si>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</si>
  <si>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</si>
  <si>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</si>
  <si>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</si>
  <si>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</si>
  <si>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</si>
  <si>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</si>
  <si>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</si>
  <si>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</si>
  <si>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</si>
  <si>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</si>
  <si>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</si>
  <si>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</si>
  <si>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</si>
  <si>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</si>
  <si>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</si>
  <si>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</si>
  <si>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</si>
  <si>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</si>
  <si>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</si>
  <si>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</si>
  <si>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</si>
  <si>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</si>
  <si>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</si>
  <si>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</si>
  <si>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</si>
  <si>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</si>
  <si>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</si>
  <si>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</si>
  <si>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</si>
  <si>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</si>
  <si>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</si>
  <si>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</si>
  <si>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</si>
  <si>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</si>
  <si>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</si>
  <si>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</si>
  <si>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</si>
  <si>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</si>
  <si>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</si>
  <si>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</si>
  <si>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</si>
  <si>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</si>
  <si>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</si>
  <si>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</si>
  <si>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</si>
  <si>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</si>
  <si>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</si>
  <si>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</si>
  <si>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</si>
  <si>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</si>
  <si>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</si>
  <si>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</si>
  <si>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</si>
  <si>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</si>
  <si>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</si>
  <si>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</si>
  <si>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</si>
  <si>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</si>
  <si>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</si>
  <si>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</si>
  <si>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</si>
  <si>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</si>
  <si>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</si>
  <si>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</si>
  <si>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</si>
  <si>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</si>
  <si>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</si>
  <si>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</si>
  <si>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</si>
  <si>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</si>
  <si>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</si>
  <si>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</si>
  <si>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</si>
  <si>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</si>
  <si>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</si>
  <si>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</si>
  <si>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</si>
  <si>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</si>
  <si>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</si>
  <si>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</si>
  <si>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</si>
  <si>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</si>
  <si>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</si>
  <si>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</si>
  <si>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</si>
  <si>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</si>
  <si>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</si>
  <si>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</si>
  <si>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</si>
  <si>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</si>
  <si>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</si>
  <si>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</si>
  <si>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</si>
  <si>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</si>
  <si>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</si>
  <si>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</si>
  <si>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</si>
  <si>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</si>
  <si>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</si>
  <si>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</si>
  <si>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</si>
  <si>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</si>
  <si>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</si>
  <si>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CENTRO DE DESARROLLO INFANTIL CRECER</t>
  </si>
  <si>
    <t>001  DE2016</t>
  </si>
  <si>
    <t>Brindar una atención integral a los niños y niñas del jardín infantil con apoyo psicosocial y nutricional con talleres a padres seguimiento a los niños y niñas en su desarrollo nutricional y psicosocial</t>
  </si>
  <si>
    <t>001 de 2017</t>
  </si>
  <si>
    <t xml:space="preserve">Brindar una atención integral a los niños y niñas del jardín infantil con apoyo psicosocial y nutricional con talleres a padres seguimiento a los niños y niñas en su desarrollo nutricional y psicosocial. </t>
  </si>
  <si>
    <t>EDUCACION INICIAL PEQUEÑAS SONRISAS</t>
  </si>
  <si>
    <t>002 DE 2016</t>
  </si>
  <si>
    <t xml:space="preserve">
Brindar una atención integral a los niños y niñas del jardín infantil con apoyo psicosocial y nutricional con talleres a padres seguimiento a los niños y niñas en su desarrollo nutricional y psicosocial
</t>
  </si>
  <si>
    <t>001 DEL 2018</t>
  </si>
  <si>
    <t>NO</t>
  </si>
  <si>
    <t>083-2020</t>
  </si>
  <si>
    <t>ESTAR LOS SERVICIOS HCB, DE CONFORMIDAD CON EL MANUAL OPERATIVO DE LA MODALIDAD COMUNITARIA Y EL SERVICIO HCB FAMILIA MUJER E INFANCIA-FAMI, DE CONFORMIDAD CON EL MANUAL OPERATIVO DE LA MODALIDAD FAMILIAR, EL LINEAMIENTO TÉCNICO PARA LA ATENCIÓN A</t>
  </si>
  <si>
    <t>084-2020</t>
  </si>
  <si>
    <t>50-166-2020</t>
  </si>
  <si>
    <t xml:space="preserve">PRESTAR LO SERVICIOS PARA LA ATENCIÓN A LA PRIMERA INFANCIA EN LOS HOGARES COMUNITARIOS DE BIENESTAR AGRUPADOS, DE CONFORMIDAD CON EL MANUAL OPERATIVO DE LA MODALIDAD COMUNITARIA Y SERVICIO HCB FAMILIA INFANCIA </t>
  </si>
  <si>
    <t>JOHANNA LUCERO BOHORQUEZ ARIAS</t>
  </si>
  <si>
    <t>CL 19 8 30  BARRIO BELLO HORIZONTE MUNICIPIO DE VILLANUEVA CASANARE</t>
  </si>
  <si>
    <t>3112853499 0 3118060902</t>
  </si>
  <si>
    <t>gestionfundaitiel@gmail.com</t>
  </si>
  <si>
    <t>2021-85-2</t>
  </si>
  <si>
    <t>cuyo objeto fue:Prestar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</si>
</sst>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99"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2695</v>
      </c>
      <c r="D15" s="35"/>
      <c r="E15" s="35"/>
      <c r="F15" s="5"/>
      <c r="G15" s="32" t="s">
        <v>1168</v>
      </c>
      <c r="H15" s="103" t="s">
        <v>1078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1078</v>
      </c>
      <c r="J20" s="150" t="s">
        <v>1080</v>
      </c>
      <c r="K20" s="151">
        <v>1344702623</v>
      </c>
      <c r="L20" s="152">
        <v>44204</v>
      </c>
      <c r="M20" s="152">
        <v>44561</v>
      </c>
      <c r="N20" s="135">
        <f>+(M20-L20)/30</f>
        <v>11.9</v>
      </c>
      <c r="O20" s="138"/>
      <c r="U20" s="134"/>
      <c r="V20" s="105">
        <f ca="1">NOW()</f>
        <v>44200.686571180559</v>
      </c>
      <c r="W20" s="105">
        <f ca="1">NOW()</f>
        <v>44200.686571180559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42384</v>
      </c>
      <c r="F48" s="145">
        <v>42732</v>
      </c>
      <c r="G48" s="160">
        <f>IF(AND(E48&lt;&gt;"",F48&lt;&gt;""),((F48-E48)/30),"")</f>
        <v>11.6</v>
      </c>
      <c r="H48" s="114" t="s">
        <v>2678</v>
      </c>
      <c r="I48" s="113" t="s">
        <v>1156</v>
      </c>
      <c r="J48" s="113" t="s">
        <v>1153</v>
      </c>
      <c r="K48" s="116"/>
      <c r="L48" s="115" t="s">
        <v>1148</v>
      </c>
      <c r="M48" s="117"/>
      <c r="N48" s="115" t="s">
        <v>27</v>
      </c>
      <c r="O48" s="115" t="s">
        <v>26</v>
      </c>
      <c r="P48" s="78"/>
    </row>
    <row r="49" spans="1:16" s="6" customFormat="1" ht="24.75" customHeight="1" x14ac:dyDescent="0.25">
      <c r="A49" s="143">
        <v>2</v>
      </c>
      <c r="B49" s="122" t="s">
        <v>2681</v>
      </c>
      <c r="C49" s="112" t="s">
        <v>32</v>
      </c>
      <c r="D49" s="110" t="s">
        <v>2682</v>
      </c>
      <c r="E49" s="145">
        <v>42402</v>
      </c>
      <c r="F49" s="145">
        <v>42704</v>
      </c>
      <c r="G49" s="160">
        <f t="shared" ref="G49:G50" si="2">IF(AND(E49&lt;&gt;"",F49&lt;&gt;""),((F49-E49)/30),"")</f>
        <v>10.066666666666666</v>
      </c>
      <c r="H49" s="119" t="s">
        <v>2683</v>
      </c>
      <c r="I49" s="113" t="s">
        <v>741</v>
      </c>
      <c r="J49" s="113" t="s">
        <v>743</v>
      </c>
      <c r="K49" s="116"/>
      <c r="L49" s="115" t="s">
        <v>1148</v>
      </c>
      <c r="M49" s="117"/>
      <c r="N49" s="115" t="s">
        <v>27</v>
      </c>
      <c r="O49" s="115" t="s">
        <v>26</v>
      </c>
      <c r="P49" s="78"/>
    </row>
    <row r="50" spans="1:16" s="6" customFormat="1" ht="24.75" customHeight="1" x14ac:dyDescent="0.25">
      <c r="A50" s="143">
        <v>3</v>
      </c>
      <c r="B50" s="111" t="s">
        <v>2676</v>
      </c>
      <c r="C50" s="112" t="s">
        <v>32</v>
      </c>
      <c r="D50" s="110" t="s">
        <v>2679</v>
      </c>
      <c r="E50" s="145">
        <v>42750</v>
      </c>
      <c r="F50" s="145">
        <v>43084</v>
      </c>
      <c r="G50" s="160">
        <f t="shared" si="2"/>
        <v>11.133333333333333</v>
      </c>
      <c r="H50" s="119" t="s">
        <v>2680</v>
      </c>
      <c r="I50" s="113" t="s">
        <v>1156</v>
      </c>
      <c r="J50" s="113" t="s">
        <v>1153</v>
      </c>
      <c r="K50" s="116"/>
      <c r="L50" s="115" t="s">
        <v>1148</v>
      </c>
      <c r="M50" s="117"/>
      <c r="N50" s="115" t="s">
        <v>27</v>
      </c>
      <c r="O50" s="115" t="s">
        <v>26</v>
      </c>
      <c r="P50" s="78"/>
    </row>
    <row r="51" spans="1:16" s="6" customFormat="1" ht="24.75" customHeight="1" outlineLevel="1" x14ac:dyDescent="0.25">
      <c r="A51" s="143">
        <v>4</v>
      </c>
      <c r="B51" s="111" t="s">
        <v>2676</v>
      </c>
      <c r="C51" s="112" t="s">
        <v>32</v>
      </c>
      <c r="D51" s="110" t="s">
        <v>2684</v>
      </c>
      <c r="E51" s="145">
        <v>43115</v>
      </c>
      <c r="F51" s="145">
        <v>43448</v>
      </c>
      <c r="G51" s="160">
        <f t="shared" ref="G51:G107" si="3">IF(AND(E51&lt;&gt;"",F51&lt;&gt;""),((F51-E51)/30),"")</f>
        <v>11.1</v>
      </c>
      <c r="H51" s="119" t="s">
        <v>2680</v>
      </c>
      <c r="I51" s="113" t="s">
        <v>1156</v>
      </c>
      <c r="J51" s="113" t="s">
        <v>188</v>
      </c>
      <c r="K51" s="116"/>
      <c r="L51" s="115" t="s">
        <v>2685</v>
      </c>
      <c r="M51" s="117"/>
      <c r="N51" s="115" t="s">
        <v>27</v>
      </c>
      <c r="O51" s="115" t="s">
        <v>26</v>
      </c>
      <c r="P51" s="78"/>
    </row>
    <row r="52" spans="1:16" s="7" customFormat="1" ht="24.75" customHeight="1" outlineLevel="1" x14ac:dyDescent="0.25">
      <c r="A52" s="144">
        <v>5</v>
      </c>
      <c r="B52" s="111" t="s">
        <v>2664</v>
      </c>
      <c r="C52" s="112" t="s">
        <v>31</v>
      </c>
      <c r="D52" s="121" t="s">
        <v>2686</v>
      </c>
      <c r="E52" s="145">
        <v>43892</v>
      </c>
      <c r="F52" s="145">
        <v>44165</v>
      </c>
      <c r="G52" s="160">
        <f t="shared" si="3"/>
        <v>9.1</v>
      </c>
      <c r="H52" s="122" t="s">
        <v>2687</v>
      </c>
      <c r="I52" s="113" t="s">
        <v>1078</v>
      </c>
      <c r="J52" s="113" t="s">
        <v>1080</v>
      </c>
      <c r="K52" s="123">
        <v>95910328</v>
      </c>
      <c r="L52" s="115" t="s">
        <v>2685</v>
      </c>
      <c r="M52" s="117"/>
      <c r="N52" s="115" t="s">
        <v>2634</v>
      </c>
      <c r="O52" s="115" t="s">
        <v>1148</v>
      </c>
      <c r="P52" s="79"/>
    </row>
    <row r="53" spans="1:16" s="7" customFormat="1" ht="24.75" customHeight="1" outlineLevel="1" x14ac:dyDescent="0.25">
      <c r="A53" s="144">
        <v>6</v>
      </c>
      <c r="B53" s="111" t="s">
        <v>2664</v>
      </c>
      <c r="C53" s="112" t="s">
        <v>31</v>
      </c>
      <c r="D53" s="110" t="s">
        <v>2688</v>
      </c>
      <c r="E53" s="145">
        <v>43893</v>
      </c>
      <c r="F53" s="145">
        <v>44165</v>
      </c>
      <c r="G53" s="160">
        <f t="shared" si="3"/>
        <v>9.0666666666666664</v>
      </c>
      <c r="H53" s="122" t="s">
        <v>2687</v>
      </c>
      <c r="I53" s="113" t="s">
        <v>1078</v>
      </c>
      <c r="J53" s="113" t="s">
        <v>253</v>
      </c>
      <c r="K53" s="68">
        <v>72290365</v>
      </c>
      <c r="L53" s="115" t="s">
        <v>2685</v>
      </c>
      <c r="M53" s="117"/>
      <c r="N53" s="115" t="s">
        <v>2634</v>
      </c>
      <c r="O53" s="115" t="s">
        <v>2685</v>
      </c>
      <c r="P53" s="79"/>
    </row>
    <row r="54" spans="1:16" s="7" customFormat="1" ht="24.75" customHeight="1" outlineLevel="1" x14ac:dyDescent="0.25">
      <c r="A54" s="144">
        <v>7</v>
      </c>
      <c r="B54" s="111" t="s">
        <v>2664</v>
      </c>
      <c r="C54" s="112" t="s">
        <v>31</v>
      </c>
      <c r="D54" s="121" t="s">
        <v>2689</v>
      </c>
      <c r="E54" s="145">
        <v>43922</v>
      </c>
      <c r="F54" s="145">
        <v>44165</v>
      </c>
      <c r="G54" s="160">
        <f t="shared" si="3"/>
        <v>8.1</v>
      </c>
      <c r="H54" s="122" t="s">
        <v>2690</v>
      </c>
      <c r="I54" s="113" t="s">
        <v>741</v>
      </c>
      <c r="J54" s="113" t="s">
        <v>749</v>
      </c>
      <c r="K54" s="68">
        <v>403038950</v>
      </c>
      <c r="L54" s="115" t="s">
        <v>2685</v>
      </c>
      <c r="M54" s="117"/>
      <c r="N54" s="115" t="s">
        <v>2634</v>
      </c>
      <c r="O54" s="115" t="s">
        <v>2685</v>
      </c>
      <c r="P54" s="79"/>
    </row>
    <row r="55" spans="1:16" s="7" customFormat="1" ht="24.75" customHeight="1" outlineLevel="1" x14ac:dyDescent="0.25">
      <c r="A55" s="144">
        <v>8</v>
      </c>
      <c r="B55" s="111"/>
      <c r="C55" s="112"/>
      <c r="D55" s="110"/>
      <c r="E55" s="145"/>
      <c r="F55" s="145"/>
      <c r="G55" s="160" t="str">
        <f t="shared" si="3"/>
        <v/>
      </c>
      <c r="H55" s="122"/>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122"/>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122"/>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122"/>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122"/>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122"/>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122"/>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26894052.460000001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2691</v>
      </c>
      <c r="J193" s="5"/>
      <c r="K193" s="127">
        <v>42384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2692</v>
      </c>
      <c r="L211" s="21"/>
      <c r="M211" s="21"/>
      <c r="N211" s="21"/>
      <c r="O211" s="8"/>
    </row>
    <row r="212" spans="1:15" x14ac:dyDescent="0.25">
      <c r="A212" s="9"/>
      <c r="B212" s="27" t="s">
        <v>2619</v>
      </c>
      <c r="C212" s="147" t="s">
        <v>2691</v>
      </c>
      <c r="D212" s="21"/>
      <c r="G212" s="27" t="s">
        <v>2621</v>
      </c>
      <c r="H212" s="148" t="s">
        <v>2693</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2020-12-30T04:55:50Z</cp:lastPrinted>
  <dcterms:created xsi:type="dcterms:W3CDTF">2020-10-14T21:57:42Z</dcterms:created>
  <dcterms:modified xsi:type="dcterms:W3CDTF">2021-01-04T21:28:45Z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