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ropbox\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<sst xmlns="http://schemas.openxmlformats.org/spreadsheetml/2006/main" count="3093" uniqueCount="2688">
  <si>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</si>
  <si>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</si>
  <si>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</si>
  <si>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</si>
  <si>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</si>
  <si>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</si>
  <si>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</si>
  <si>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</si>
  <si>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</si>
  <si>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</si>
  <si>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</si>
  <si>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</si>
  <si>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</si>
  <si>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</si>
  <si>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</si>
  <si>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</si>
  <si>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</si>
  <si>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</si>
  <si>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</si>
  <si>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</si>
  <si>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</si>
  <si>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</si>
  <si>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</si>
  <si>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</si>
  <si>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</si>
  <si>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</si>
  <si>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</si>
  <si>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</si>
  <si>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</si>
  <si>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</si>
  <si>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</si>
  <si>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</si>
  <si>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</si>
  <si>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</si>
  <si>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</si>
  <si>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</si>
  <si>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</si>
  <si>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</si>
  <si>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</si>
  <si>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</si>
  <si>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</si>
  <si>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</si>
  <si>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</si>
  <si>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</si>
  <si>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</si>
  <si>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</si>
  <si>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</si>
  <si>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</si>
  <si>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</si>
  <si>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</si>
  <si>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</si>
  <si>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</si>
  <si>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</si>
  <si>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</si>
  <si>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</si>
  <si>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</si>
  <si>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</si>
  <si>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</si>
  <si>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</si>
  <si>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</si>
  <si>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</si>
  <si>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</si>
  <si>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</si>
  <si>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</si>
  <si>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</si>
  <si>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</si>
  <si>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</si>
  <si>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</si>
  <si>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</si>
  <si>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</si>
  <si>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</si>
  <si>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</si>
  <si>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</si>
  <si>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</si>
  <si>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</si>
  <si>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</si>
  <si>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</si>
  <si>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</si>
  <si>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</si>
  <si>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</si>
  <si>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</si>
  <si>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</si>
  <si>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</si>
  <si>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</si>
  <si>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</si>
  <si>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</si>
  <si>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</si>
  <si>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</si>
  <si>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</si>
  <si>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</si>
  <si>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</si>
  <si>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</si>
  <si>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</si>
  <si>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</si>
  <si>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</si>
  <si>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</si>
  <si>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</si>
  <si>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</si>
  <si>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</si>
  <si>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</si>
  <si>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</si>
  <si>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</si>
  <si>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</si>
  <si>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</si>
  <si>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</si>
  <si>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</si>
  <si>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</si>
  <si>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</si>
  <si>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</si>
  <si>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</si>
  <si>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</si>
  <si>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</si>
  <si>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</si>
  <si>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</si>
  <si>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</si>
  <si>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</si>
  <si>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</si>
  <si>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</si>
  <si>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</si>
  <si>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</si>
  <si>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</si>
  <si>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</si>
  <si>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</si>
  <si>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</si>
  <si>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</si>
  <si>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</si>
  <si>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</si>
  <si>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</si>
  <si>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</si>
  <si>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</si>
  <si>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</si>
  <si>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</si>
  <si>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</si>
  <si>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</si>
  <si>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</si>
  <si>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</si>
  <si>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</si>
  <si>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</si>
  <si>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</si>
  <si>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</si>
  <si>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</si>
  <si>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</si>
  <si>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</si>
  <si>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</si>
  <si>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</si>
  <si>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</si>
  <si>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</si>
  <si>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</si>
  <si>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</si>
  <si>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</si>
  <si>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</si>
  <si>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</si>
  <si>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</si>
  <si>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</si>
  <si>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</si>
  <si>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</si>
  <si>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</si>
  <si>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</si>
  <si>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</si>
  <si>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</si>
  <si>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</si>
  <si>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</si>
  <si>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</si>
  <si>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</si>
  <si>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</si>
  <si>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</si>
  <si>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</si>
  <si>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</si>
  <si>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</si>
  <si>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</si>
  <si>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</si>
  <si>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</si>
  <si>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</si>
  <si>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</si>
  <si>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</si>
  <si>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</si>
  <si>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</si>
  <si>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</si>
  <si>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</si>
  <si>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</si>
  <si>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</si>
  <si>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</si>
  <si>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</si>
  <si>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</si>
  <si>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</si>
  <si>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</si>
  <si>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</si>
  <si>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</si>
  <si>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</si>
  <si>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</si>
  <si>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</si>
  <si>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</si>
  <si>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</si>
  <si>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</si>
  <si>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</si>
  <si>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</si>
  <si>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</si>
  <si>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</si>
  <si>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</si>
  <si>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</si>
  <si>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</si>
  <si>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</si>
  <si>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</si>
  <si>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</si>
  <si>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</si>
  <si>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</si>
  <si>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</si>
  <si>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</si>
  <si>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</si>
  <si>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</si>
  <si>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</si>
  <si>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</si>
  <si>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</si>
  <si>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</si>
  <si>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</si>
  <si>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</si>
  <si>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</si>
  <si>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</si>
  <si>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</si>
  <si>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</si>
  <si>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</si>
  <si>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</si>
  <si>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</si>
  <si>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</si>
  <si>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</si>
  <si>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</si>
  <si>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</si>
  <si>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</si>
  <si>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</si>
  <si>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</si>
  <si>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</si>
  <si>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</si>
  <si>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</si>
  <si>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</si>
  <si>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</si>
  <si>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</si>
  <si>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</si>
  <si>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</si>
  <si>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</si>
  <si>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</si>
  <si>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</si>
  <si>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</si>
  <si>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</si>
  <si>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</si>
  <si>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</si>
  <si>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</si>
  <si>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</si>
  <si>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</si>
  <si>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</si>
  <si>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</si>
  <si>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</si>
  <si>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</si>
  <si>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</si>
  <si>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</si>
  <si>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</si>
  <si>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</si>
  <si>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</si>
  <si>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</si>
  <si>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</si>
  <si>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</si>
  <si>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</si>
  <si>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</si>
  <si>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</si>
  <si>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</si>
  <si>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</si>
  <si>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</si>
  <si>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</si>
  <si>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</si>
  <si>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</si>
  <si>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</si>
  <si>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</si>
  <si>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</si>
  <si>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</si>
  <si>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</si>
  <si>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</si>
  <si>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</si>
  <si>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</si>
  <si>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</si>
  <si>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</si>
  <si>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</si>
  <si>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</si>
  <si>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</si>
  <si>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</si>
  <si>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</si>
  <si>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</si>
  <si>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</si>
  <si>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</si>
  <si>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</si>
  <si>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</si>
  <si>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</si>
  <si>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</si>
  <si>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</si>
  <si>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</si>
  <si>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</si>
  <si>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</si>
  <si>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</si>
  <si>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</si>
  <si>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</si>
  <si>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</si>
  <si>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</si>
  <si>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</si>
  <si>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</si>
  <si>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</si>
  <si>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</si>
  <si>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</si>
  <si>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</si>
  <si>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</si>
  <si>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</si>
  <si>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</si>
  <si>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</si>
  <si>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</si>
  <si>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</si>
  <si>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</si>
  <si>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</si>
  <si>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</si>
  <si>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</si>
  <si>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</si>
  <si>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</si>
  <si>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</si>
  <si>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</si>
  <si>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</si>
  <si>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</si>
  <si>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</si>
  <si>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</si>
  <si>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</si>
  <si>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</si>
  <si>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</si>
  <si>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</si>
  <si>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</si>
  <si>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</si>
  <si>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</si>
  <si>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</si>
  <si>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</si>
  <si>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</si>
  <si>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</si>
  <si>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</si>
  <si>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</si>
  <si>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</si>
  <si>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</si>
  <si>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</si>
  <si>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</si>
  <si>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</si>
  <si>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</si>
  <si>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</si>
  <si>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</si>
  <si>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</si>
  <si>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</si>
  <si>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</si>
  <si>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</si>
  <si>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</si>
  <si>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</si>
  <si>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</si>
  <si>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</si>
  <si>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</si>
  <si>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</si>
  <si>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</si>
  <si>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</si>
  <si>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</si>
  <si>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</si>
  <si>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</si>
  <si>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</si>
  <si>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</si>
  <si>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</si>
  <si>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</si>
  <si>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</si>
  <si>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</si>
  <si>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</si>
  <si>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</si>
  <si>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</si>
  <si>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</si>
  <si>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</si>
  <si>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</si>
  <si>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</si>
  <si>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</si>
  <si>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</si>
  <si>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</si>
  <si>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</si>
  <si>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</si>
  <si>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</si>
  <si>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</si>
  <si>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</si>
  <si>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</si>
  <si>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</si>
  <si>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</si>
  <si>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</si>
  <si>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</si>
  <si>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</si>
  <si>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</si>
  <si>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</si>
  <si>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</si>
  <si>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</si>
  <si>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</si>
  <si>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</si>
  <si>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</si>
  <si>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</si>
  <si>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</si>
  <si>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</si>
  <si>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</si>
  <si>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</si>
  <si>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</si>
  <si>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</si>
  <si>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</si>
  <si>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</si>
  <si>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</si>
  <si>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</si>
  <si>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</si>
  <si>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</si>
  <si>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</si>
  <si>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</si>
  <si>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</si>
  <si>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</si>
  <si>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</si>
  <si>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</si>
  <si>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</si>
  <si>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</si>
  <si>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</si>
  <si>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</si>
  <si>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</si>
  <si>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</si>
  <si>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</si>
  <si>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</si>
  <si>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</si>
  <si>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</si>
  <si>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</si>
  <si>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</si>
  <si>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</si>
  <si>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</si>
  <si>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</si>
  <si>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</si>
  <si>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</si>
  <si>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</si>
  <si>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</si>
  <si>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</si>
  <si>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</si>
  <si>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</si>
  <si>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</si>
  <si>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</si>
  <si>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</si>
  <si>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</si>
  <si>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</si>
  <si>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</si>
  <si>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</si>
  <si>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</si>
  <si>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</si>
  <si>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</si>
  <si>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</si>
  <si>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</si>
  <si>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</si>
  <si>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</si>
  <si>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</si>
  <si>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</si>
  <si>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</si>
  <si>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</si>
  <si>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</si>
  <si>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</si>
  <si>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</si>
  <si>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</si>
  <si>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</si>
  <si>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</si>
  <si>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</si>
  <si>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</si>
  <si>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</si>
  <si>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</si>
  <si>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</si>
  <si>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</si>
  <si>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</si>
  <si>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</si>
  <si>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</si>
  <si>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</si>
  <si>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</si>
  <si>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</si>
  <si>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</si>
  <si>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</si>
  <si>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</si>
  <si>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</si>
  <si>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</si>
  <si>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</si>
  <si>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</si>
  <si>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</si>
  <si>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</si>
  <si>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</si>
  <si>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</si>
  <si>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</si>
  <si>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</si>
  <si>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</si>
  <si>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</si>
  <si>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</si>
  <si>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</si>
  <si>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</si>
  <si>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</si>
  <si>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</si>
  <si>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</si>
  <si>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</si>
  <si>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</si>
  <si>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</si>
  <si>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</si>
  <si>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</si>
  <si>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</si>
  <si>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</si>
  <si>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</si>
  <si>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</si>
  <si>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</si>
  <si>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</si>
  <si>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</si>
  <si>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</si>
  <si>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</si>
  <si>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</si>
  <si>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</si>
  <si>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</si>
  <si>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</si>
  <si>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</si>
  <si>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</si>
  <si>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</si>
  <si>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</si>
  <si>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</si>
  <si>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</si>
  <si>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</si>
  <si>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</si>
  <si>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</si>
  <si>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</si>
  <si>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</si>
  <si>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</si>
  <si>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</si>
  <si>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</si>
  <si>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</si>
  <si>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</si>
  <si>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</si>
  <si>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</si>
  <si>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</si>
  <si>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</si>
  <si>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</si>
  <si>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</si>
  <si>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</si>
  <si>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</si>
  <si>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</si>
  <si>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</si>
  <si>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</si>
  <si>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</si>
  <si>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</si>
  <si>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</si>
  <si>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</si>
  <si>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</si>
  <si>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</si>
  <si>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</si>
  <si>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</si>
  <si>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</si>
  <si>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</si>
  <si>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</si>
  <si>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</si>
  <si>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</si>
  <si>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</si>
  <si>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</si>
  <si>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</si>
  <si>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</si>
  <si>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</si>
  <si>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</si>
  <si>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</si>
  <si>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</si>
  <si>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</si>
  <si>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</si>
  <si>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</si>
  <si>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</si>
  <si>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</si>
  <si>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</si>
  <si>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</si>
  <si>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</si>
  <si>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</si>
  <si>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</si>
  <si>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</si>
  <si>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</si>
  <si>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</si>
  <si>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</si>
  <si>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</si>
  <si>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</si>
  <si>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</si>
  <si>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</si>
  <si>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</si>
  <si>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</si>
  <si>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</si>
  <si>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</si>
  <si>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</si>
  <si>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</si>
  <si>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</si>
  <si>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</si>
  <si>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</si>
  <si>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</si>
  <si>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</si>
  <si>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</si>
  <si>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</si>
  <si>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</si>
  <si>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</si>
  <si>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</si>
  <si>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</si>
  <si>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</si>
  <si>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</si>
  <si>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</si>
  <si>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</si>
  <si>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</si>
  <si>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</si>
  <si>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</si>
  <si>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</si>
  <si>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</si>
  <si>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</si>
  <si>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</si>
  <si>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</si>
  <si>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</si>
  <si>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</si>
  <si>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</si>
  <si>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</si>
  <si>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</si>
  <si>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</si>
  <si>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</si>
  <si>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</si>
  <si>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</si>
  <si>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</si>
  <si>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</si>
  <si>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</si>
  <si>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</si>
  <si>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</si>
  <si>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</si>
  <si>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</si>
  <si>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</si>
  <si>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</si>
  <si>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</si>
  <si>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</si>
  <si>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</si>
  <si>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</si>
  <si>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</si>
  <si>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</si>
  <si>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</si>
  <si>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</si>
  <si>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</si>
  <si>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</si>
  <si>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</si>
  <si>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</si>
  <si>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</si>
  <si>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</si>
  <si>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</si>
  <si>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</si>
  <si>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</si>
  <si>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</si>
  <si>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</si>
  <si>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</si>
  <si>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</si>
  <si>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</si>
  <si>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</si>
  <si>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</si>
  <si>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</si>
  <si>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</si>
  <si>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</si>
  <si>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</si>
  <si>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</si>
  <si>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</si>
  <si>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</si>
  <si>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</si>
  <si>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</si>
  <si>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</si>
  <si>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</si>
  <si>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</si>
  <si>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</si>
  <si>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</si>
  <si>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</si>
  <si>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</si>
  <si>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</si>
  <si>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</si>
  <si>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</si>
  <si>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</si>
  <si>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</si>
  <si>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</si>
  <si>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</si>
  <si>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</si>
  <si>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</si>
  <si>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</si>
  <si>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</si>
  <si>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</si>
  <si>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</si>
  <si>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</si>
  <si>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</si>
  <si>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</si>
  <si>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</si>
  <si>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</si>
  <si>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</si>
  <si>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</si>
  <si>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</si>
  <si>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</si>
  <si>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</si>
  <si>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</si>
  <si>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</si>
  <si>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</si>
  <si>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</si>
  <si>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</si>
  <si>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</si>
  <si>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</si>
  <si>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</si>
  <si>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</si>
  <si>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</si>
  <si>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</si>
  <si>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</si>
  <si>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</si>
  <si>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</si>
  <si>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</si>
  <si>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</si>
  <si>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</si>
  <si>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</si>
  <si>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</si>
  <si>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</si>
  <si>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</si>
  <si>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</si>
  <si>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</si>
  <si>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</si>
  <si>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</si>
  <si>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</si>
  <si>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</si>
  <si>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</si>
  <si>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</si>
  <si>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</si>
  <si>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</si>
  <si>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</si>
  <si>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</si>
  <si>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</si>
  <si>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</si>
  <si>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</si>
  <si>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</si>
  <si>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</si>
  <si>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</si>
  <si>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</si>
  <si>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</si>
  <si>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</si>
  <si>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</si>
  <si>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</si>
  <si>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</si>
  <si>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</si>
  <si>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</si>
  <si>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</si>
  <si>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</si>
  <si>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</si>
  <si>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</si>
  <si>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</si>
  <si>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</si>
  <si>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</si>
  <si>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</si>
  <si>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</si>
  <si>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</si>
  <si>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</si>
  <si>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</si>
  <si>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</si>
  <si>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</si>
  <si>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</si>
  <si>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</si>
  <si>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</si>
  <si>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</si>
  <si>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</si>
  <si>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</si>
  <si>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</si>
  <si>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</si>
  <si>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</si>
  <si>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</si>
  <si>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</si>
  <si>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</si>
  <si>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</si>
  <si>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</si>
  <si>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</si>
  <si>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</si>
  <si>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</si>
  <si>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</si>
  <si>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</si>
  <si>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</si>
  <si>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</si>
  <si>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</si>
  <si>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</si>
  <si>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</si>
  <si>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</si>
  <si>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</si>
  <si>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</si>
  <si>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</si>
  <si>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</si>
  <si>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</si>
  <si>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</si>
  <si>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</si>
  <si>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</si>
  <si>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</si>
  <si>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</si>
  <si>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</si>
  <si>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</si>
  <si>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</si>
  <si>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</si>
  <si>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</si>
  <si>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</si>
  <si>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</si>
  <si>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</si>
  <si>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</si>
  <si>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</si>
  <si>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</si>
  <si>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</si>
  <si>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</si>
  <si>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</si>
  <si>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</si>
  <si>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</si>
  <si>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</si>
  <si>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</si>
  <si>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</si>
  <si>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</si>
  <si>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</si>
  <si>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</si>
  <si>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</si>
  <si>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</si>
  <si>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</si>
  <si>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</si>
  <si>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</si>
  <si>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</si>
  <si>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</si>
  <si>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</si>
  <si>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</si>
  <si>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</si>
  <si>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</si>
  <si>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</si>
  <si>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</si>
  <si>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</si>
  <si>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</si>
  <si>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</si>
  <si>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</si>
  <si>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</si>
  <si>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</si>
  <si>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</si>
  <si>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</si>
  <si>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</si>
  <si>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</si>
  <si>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</si>
  <si>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</si>
  <si>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</si>
  <si>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</si>
  <si>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</si>
  <si>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</si>
  <si>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</si>
  <si>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</si>
  <si>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</si>
  <si>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</si>
  <si>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</si>
  <si>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</si>
  <si>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</si>
  <si>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</si>
  <si>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</si>
  <si>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</si>
  <si>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</si>
  <si>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</si>
  <si>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</si>
  <si>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</si>
  <si>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</si>
  <si>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</si>
  <si>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</si>
  <si>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</si>
  <si>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</si>
  <si>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</si>
  <si>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</si>
  <si>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</si>
  <si>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</si>
  <si>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</si>
  <si>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</si>
  <si>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</si>
  <si>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</si>
  <si>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</si>
  <si>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</si>
  <si>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</si>
  <si>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</si>
  <si>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</si>
  <si>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</si>
  <si>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</si>
  <si>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</si>
  <si>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</si>
  <si>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</si>
  <si>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</si>
  <si>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</si>
  <si>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</si>
  <si>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</si>
  <si>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</si>
  <si>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</si>
  <si>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</si>
  <si>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</si>
  <si>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</si>
  <si>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</si>
  <si>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</si>
  <si>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</si>
  <si>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</si>
  <si>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</si>
  <si>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</si>
  <si>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</si>
  <si>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</si>
  <si>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</si>
  <si>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</si>
  <si>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</si>
  <si>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</si>
  <si>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</si>
  <si>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</si>
  <si>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</si>
  <si>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</si>
  <si>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</si>
  <si>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</si>
  <si>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</si>
  <si>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</si>
  <si>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</si>
  <si>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</si>
  <si>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</si>
  <si>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</si>
  <si>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</si>
  <si>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</si>
  <si>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</si>
  <si>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</si>
  <si>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</si>
  <si>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</si>
  <si>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</si>
  <si>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</si>
  <si>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</si>
  <si>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</si>
  <si>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</si>
  <si>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</si>
  <si>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</si>
  <si>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</si>
  <si>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</si>
  <si>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</si>
  <si>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</si>
  <si>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</si>
  <si>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</si>
  <si>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</si>
  <si>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</si>
  <si>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</si>
  <si>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</si>
  <si>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</si>
  <si>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</si>
  <si>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</si>
  <si>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</si>
  <si>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</si>
  <si>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</si>
  <si>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</si>
  <si>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</si>
  <si>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</si>
  <si>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</si>
  <si>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</si>
  <si>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</si>
  <si>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</si>
  <si>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</si>
  <si>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</si>
  <si>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</si>
  <si>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</si>
  <si>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</si>
  <si>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</si>
  <si>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</si>
  <si>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</si>
  <si>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</si>
  <si>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</si>
  <si>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</si>
  <si>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</si>
  <si>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</si>
  <si>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</si>
  <si>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</si>
  <si>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</si>
  <si>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</si>
  <si>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</si>
  <si>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</si>
  <si>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</si>
  <si>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</si>
  <si>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</si>
  <si>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</si>
  <si>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</si>
  <si>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</si>
  <si>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</si>
  <si>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</si>
  <si>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</si>
  <si>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</si>
  <si>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</si>
  <si>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</si>
  <si>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</si>
  <si>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</si>
  <si>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</si>
  <si>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</si>
  <si>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</si>
  <si>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</si>
  <si>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</si>
  <si>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</si>
  <si>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</si>
  <si>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</si>
  <si>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</si>
  <si>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</si>
  <si>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</si>
  <si>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</si>
  <si>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</si>
  <si>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</si>
  <si>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</si>
  <si>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</si>
  <si>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</si>
  <si>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</si>
  <si>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</si>
  <si>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</si>
  <si>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</si>
  <si>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</si>
  <si>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</si>
  <si>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</si>
  <si>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</si>
  <si>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</si>
  <si>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</si>
  <si>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</si>
  <si>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</si>
  <si>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</si>
  <si>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</si>
  <si>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</si>
  <si>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</si>
  <si>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</si>
  <si>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</si>
  <si>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</si>
  <si>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</si>
  <si>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</si>
  <si>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</si>
  <si>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</si>
  <si>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</si>
  <si>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</si>
  <si>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</si>
  <si>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</si>
  <si>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</si>
  <si>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</si>
  <si>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</si>
  <si>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</si>
  <si>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</si>
  <si>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</si>
  <si>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</si>
  <si>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</si>
  <si>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</si>
  <si>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</si>
  <si>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</si>
  <si>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</si>
  <si>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</si>
  <si>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</si>
  <si>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</si>
  <si>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</si>
  <si>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</si>
  <si>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</si>
  <si>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</si>
  <si>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</si>
  <si>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</si>
  <si>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</si>
  <si>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</si>
  <si>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</si>
  <si>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</si>
  <si>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</si>
  <si>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</si>
  <si>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</si>
  <si>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</si>
  <si>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</si>
  <si>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</si>
  <si>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</si>
  <si>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</si>
  <si>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</si>
  <si>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</si>
  <si>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</si>
  <si>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</si>
  <si>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</si>
  <si>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</si>
  <si>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</si>
  <si>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</si>
  <si>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</si>
  <si>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</si>
  <si>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</si>
  <si>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</si>
  <si>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</si>
  <si>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</si>
  <si>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</si>
  <si>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</si>
  <si>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</si>
  <si>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</si>
  <si>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</si>
  <si>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</si>
  <si>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</si>
  <si>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</si>
  <si>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</si>
  <si>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</si>
  <si>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</si>
  <si>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</si>
  <si>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</si>
  <si>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</si>
  <si>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</si>
  <si>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</si>
  <si>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</si>
  <si>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</si>
  <si>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</si>
  <si>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</si>
  <si>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</si>
  <si>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</si>
  <si>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</si>
  <si>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</si>
  <si>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</si>
  <si>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</si>
  <si>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</si>
  <si>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</si>
  <si>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</si>
  <si>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</si>
  <si>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</si>
  <si>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</si>
  <si>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</si>
  <si>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</si>
  <si>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</si>
  <si>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</si>
  <si>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</si>
  <si>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</si>
  <si>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</si>
  <si>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</si>
  <si>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</si>
  <si>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</si>
  <si>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</si>
  <si>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</si>
  <si>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</si>
  <si>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</si>
  <si>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</si>
  <si>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</si>
  <si>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</si>
  <si>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</si>
  <si>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</si>
  <si>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</si>
  <si>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</si>
  <si>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</si>
  <si>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</si>
  <si>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</si>
  <si>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</si>
  <si>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</si>
  <si>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</si>
  <si>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</si>
  <si>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</si>
  <si>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</si>
  <si>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</si>
  <si>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</si>
  <si>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</si>
  <si>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</si>
  <si>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</si>
  <si>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</si>
  <si>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</si>
  <si>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</si>
  <si>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</si>
  <si>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</si>
  <si>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</si>
  <si>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</si>
  <si>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</si>
  <si>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</si>
  <si>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</si>
  <si>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</si>
  <si>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</si>
  <si>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</si>
  <si>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</si>
  <si>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</si>
  <si>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</si>
  <si>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</si>
  <si>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</si>
  <si>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</si>
  <si>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</si>
  <si>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</si>
  <si>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</si>
  <si>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</si>
  <si>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</si>
  <si>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</si>
  <si>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</si>
  <si>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</si>
  <si>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</si>
  <si>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</si>
  <si>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</si>
  <si>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</si>
  <si>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</si>
  <si>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</si>
  <si>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</si>
  <si>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</si>
  <si>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</si>
  <si>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</si>
  <si>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</si>
  <si>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</si>
  <si>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</si>
  <si>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</si>
  <si>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</si>
  <si>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</si>
  <si>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</si>
  <si>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</si>
  <si>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</si>
  <si>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</si>
  <si>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</si>
  <si>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</si>
  <si>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</si>
  <si>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</si>
  <si>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</si>
  <si>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</si>
  <si>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</si>
  <si>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</si>
  <si>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</si>
  <si>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</si>
  <si>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</si>
  <si>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</si>
  <si>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</si>
  <si>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</si>
  <si>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</si>
  <si>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</si>
  <si>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</si>
  <si>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</si>
  <si>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</si>
  <si>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</si>
  <si>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</si>
  <si>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</si>
  <si>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</si>
  <si>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</si>
  <si>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</si>
  <si>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</si>
  <si>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</si>
  <si>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</si>
  <si>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</si>
  <si>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</si>
  <si>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</si>
  <si>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</si>
  <si>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</si>
  <si>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</si>
  <si>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</si>
  <si>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</si>
  <si>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</si>
  <si>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</si>
  <si>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</si>
  <si>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</si>
  <si>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</si>
  <si>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</si>
  <si>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</si>
  <si>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</si>
  <si>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</si>
  <si>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</si>
  <si>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</si>
  <si>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</si>
  <si>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</si>
  <si>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</si>
  <si>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</si>
  <si>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</si>
  <si>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</si>
  <si>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</si>
  <si>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</si>
  <si>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</si>
  <si>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</si>
  <si>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</si>
  <si>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</si>
  <si>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</si>
  <si>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</si>
  <si>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</si>
  <si>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</si>
  <si>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</si>
  <si>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</si>
  <si>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</si>
  <si>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</si>
  <si>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</si>
  <si>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</si>
  <si>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</si>
  <si>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</si>
  <si>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</si>
  <si>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</si>
  <si>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</si>
  <si>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</si>
  <si>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</si>
  <si>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</si>
  <si>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</si>
  <si>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</si>
  <si>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</si>
  <si>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</si>
  <si>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</si>
  <si>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</si>
  <si>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</si>
  <si>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</si>
  <si>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</si>
  <si>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</si>
  <si>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</si>
  <si>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</si>
  <si>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</si>
  <si>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</si>
  <si>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</si>
  <si>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</si>
  <si>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</si>
  <si>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</si>
  <si>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</si>
  <si>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</si>
  <si>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</si>
  <si>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</si>
  <si>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</si>
  <si>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</si>
  <si>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</si>
  <si>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</si>
  <si>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</si>
  <si>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</si>
  <si>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</si>
  <si>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</si>
  <si>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</si>
  <si>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</si>
  <si>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</si>
  <si>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</si>
  <si>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</si>
  <si>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</si>
  <si>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</si>
  <si>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</si>
  <si>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</si>
  <si>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</si>
  <si>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</si>
  <si>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</si>
  <si>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</si>
  <si>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</si>
  <si>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</si>
  <si>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</si>
  <si>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</si>
  <si>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</si>
  <si>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</si>
  <si>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</si>
  <si>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</si>
  <si>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</si>
  <si>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</si>
  <si>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</si>
  <si>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</si>
  <si>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</si>
  <si>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</si>
  <si>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</si>
  <si>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</si>
  <si>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</si>
  <si>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</si>
  <si>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</si>
  <si>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</si>
  <si>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</si>
  <si>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</si>
  <si>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</si>
  <si>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</si>
  <si>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</si>
  <si>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</si>
  <si>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</si>
  <si>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</si>
  <si>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</si>
  <si>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</si>
  <si>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</si>
  <si>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</si>
  <si>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</si>
  <si>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</si>
  <si>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</si>
  <si>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</si>
  <si>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</si>
  <si>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</si>
  <si>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</si>
  <si>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</si>
  <si>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</si>
  <si>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</si>
  <si>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</si>
  <si>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</si>
  <si>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</si>
  <si>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</si>
  <si>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</si>
  <si>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</si>
  <si>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</si>
  <si>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</si>
  <si>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</si>
  <si>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</si>
  <si>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</si>
  <si>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</si>
  <si>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</si>
  <si>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</si>
  <si>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</si>
  <si>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</si>
  <si>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</si>
  <si>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</si>
  <si>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</si>
  <si>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</si>
  <si>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</si>
  <si>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</si>
  <si>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</si>
  <si>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</si>
  <si>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</si>
  <si>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</si>
  <si>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</si>
  <si>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</si>
  <si>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</si>
  <si>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</si>
  <si>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</si>
  <si>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</si>
  <si>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</si>
  <si>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</si>
  <si>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</si>
  <si>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</si>
  <si>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</si>
  <si>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</si>
  <si>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</si>
  <si>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</si>
  <si>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</si>
  <si>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</si>
  <si>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</si>
  <si>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</si>
  <si>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</si>
  <si>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</si>
  <si>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</si>
  <si>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</si>
  <si>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</si>
  <si>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</si>
  <si>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</si>
  <si>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</si>
  <si>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</si>
  <si>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</si>
  <si>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</si>
  <si>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</si>
  <si>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</si>
  <si>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</si>
  <si>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</si>
  <si>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</si>
  <si>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</si>
  <si>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</si>
  <si>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</si>
  <si>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</si>
  <si>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</si>
  <si>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</si>
  <si>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</si>
  <si>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</si>
  <si>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</si>
  <si>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</si>
  <si>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</si>
  <si>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</si>
  <si>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</si>
  <si>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</si>
  <si>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</si>
  <si>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</si>
  <si>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</si>
  <si>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</si>
  <si>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</si>
  <si>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</si>
  <si>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</si>
  <si>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</si>
  <si>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</si>
  <si>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</si>
  <si>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</si>
  <si>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</si>
  <si>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</si>
  <si>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</si>
  <si>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</si>
  <si>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</si>
  <si>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</si>
  <si>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</si>
  <si>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</si>
  <si>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</si>
  <si>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</si>
  <si>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</si>
  <si>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</si>
  <si>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</si>
  <si>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</si>
  <si>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</si>
  <si>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</si>
  <si>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</si>
  <si>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</si>
  <si>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</si>
  <si>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</si>
  <si>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</si>
  <si>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</si>
  <si>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</si>
  <si>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</si>
  <si>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</si>
  <si>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</si>
  <si>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</si>
  <si>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</si>
  <si>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</si>
  <si>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</si>
  <si>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</si>
  <si>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</si>
  <si>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</si>
  <si>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</si>
  <si>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</si>
  <si>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</si>
  <si>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</si>
  <si>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</si>
  <si>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</si>
  <si>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</si>
  <si>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</si>
  <si>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</si>
  <si>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</si>
  <si>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</si>
  <si>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</si>
  <si>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</si>
  <si>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</si>
  <si>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</si>
  <si>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</si>
  <si>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</si>
  <si>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</si>
  <si>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</si>
  <si>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</si>
  <si>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</si>
  <si>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</si>
  <si>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</si>
  <si>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</si>
  <si>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</si>
  <si>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</si>
  <si>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</si>
  <si>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</si>
  <si>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</si>
  <si>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</si>
  <si>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</si>
  <si>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</si>
  <si>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</si>
  <si>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</si>
  <si>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</si>
  <si>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</si>
  <si>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</si>
  <si>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</si>
  <si>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</si>
  <si>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</si>
  <si>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</si>
  <si>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</si>
  <si>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</si>
  <si>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</si>
  <si>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</si>
  <si>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</si>
  <si>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</si>
  <si>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</si>
  <si>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</si>
  <si>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</si>
  <si>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</si>
  <si>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</si>
  <si>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</si>
  <si>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</si>
  <si>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</si>
  <si>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</si>
  <si>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</si>
  <si>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</si>
  <si>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</si>
  <si>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</si>
  <si>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</si>
  <si>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</si>
  <si>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</si>
  <si>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</si>
  <si>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</si>
  <si>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</si>
  <si>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</si>
  <si>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</si>
  <si>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</si>
  <si>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</si>
  <si>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</si>
  <si>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</si>
  <si>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</si>
  <si>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</si>
  <si>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</si>
  <si>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</si>
  <si>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</si>
  <si>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</si>
  <si>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</si>
  <si>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</si>
  <si>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</si>
  <si>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</si>
  <si>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</si>
  <si>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</si>
  <si>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</si>
  <si>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</si>
  <si>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</si>
  <si>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</si>
  <si>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</si>
  <si>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</si>
  <si>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</si>
  <si>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</si>
  <si>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</si>
  <si>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</si>
  <si>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</si>
  <si>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</si>
  <si>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</si>
  <si>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</si>
  <si>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</si>
  <si>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</si>
  <si>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</si>
  <si>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</si>
  <si>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</si>
  <si>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</si>
  <si>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</si>
  <si>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</si>
  <si>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</si>
  <si>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</si>
  <si>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</si>
  <si>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</si>
  <si>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</si>
  <si>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</si>
  <si>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</si>
  <si>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</si>
  <si>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</si>
  <si>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</si>
  <si>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</si>
  <si>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</si>
  <si>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</si>
  <si>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</si>
  <si>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</si>
  <si>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</si>
  <si>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</si>
  <si>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</si>
  <si>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</si>
  <si>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</si>
  <si>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</si>
  <si>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</si>
  <si>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</si>
  <si>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</si>
  <si>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</si>
  <si>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</si>
  <si>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</si>
  <si>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</si>
  <si>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</si>
  <si>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</si>
  <si>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</si>
  <si>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</si>
  <si>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</si>
  <si>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</si>
  <si>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</si>
  <si>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</si>
  <si>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</si>
  <si>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</si>
  <si>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</si>
  <si>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</si>
  <si>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</si>
  <si>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</si>
  <si>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</si>
  <si>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</si>
  <si>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</si>
  <si>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</si>
  <si>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</si>
  <si>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</si>
  <si>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</si>
  <si>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</si>
  <si>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</si>
  <si>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</si>
  <si>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</si>
  <si>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</si>
  <si>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</si>
  <si>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</si>
  <si>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</si>
  <si>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</si>
  <si>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</si>
  <si>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</si>
  <si>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</si>
  <si>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</si>
  <si>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</si>
  <si>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</si>
  <si>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</si>
  <si>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</si>
  <si>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</si>
  <si>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</si>
  <si>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</si>
  <si>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</si>
  <si>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</si>
  <si>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</si>
  <si>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</si>
  <si>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</si>
  <si>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</si>
  <si>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</si>
  <si>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</si>
  <si>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</si>
  <si>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</si>
  <si>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</si>
  <si>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</si>
  <si>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</si>
  <si>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</si>
  <si>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</si>
  <si>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</si>
  <si>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</si>
  <si>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</si>
  <si>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</si>
  <si>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</si>
  <si>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</si>
  <si>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</si>
  <si>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</si>
  <si>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</si>
  <si>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</si>
  <si>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</si>
  <si>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</si>
  <si>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</si>
  <si>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</si>
  <si>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</si>
  <si>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</si>
  <si>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</si>
  <si>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</si>
  <si>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</si>
  <si>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</si>
  <si>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</si>
  <si>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</si>
  <si>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</si>
  <si>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</si>
  <si>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</si>
  <si>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</si>
  <si>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</si>
  <si>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</si>
  <si>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</si>
  <si>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</si>
  <si>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</si>
  <si>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</si>
  <si>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</si>
  <si>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</si>
  <si>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</si>
  <si>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</si>
  <si>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</si>
  <si>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</si>
  <si>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</si>
  <si>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</si>
  <si>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</si>
  <si>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</si>
  <si>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</si>
  <si>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</si>
  <si>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</si>
  <si>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</si>
  <si>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</si>
  <si>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</si>
  <si>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</si>
  <si>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</si>
  <si>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</si>
  <si>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</si>
  <si>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</si>
  <si>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</si>
  <si>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</si>
  <si>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</si>
  <si>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</si>
  <si>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</si>
  <si>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</si>
  <si>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</si>
  <si>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</si>
  <si>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</si>
  <si>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</si>
  <si>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</si>
  <si>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</si>
  <si>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</si>
  <si>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</si>
  <si>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</si>
  <si>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</si>
  <si>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</si>
  <si>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</si>
  <si>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</si>
  <si>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</si>
  <si>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</si>
  <si>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</si>
  <si>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</si>
  <si>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</si>
  <si>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</si>
  <si>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</si>
  <si>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</si>
  <si>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</si>
  <si>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</si>
  <si>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</si>
  <si>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</si>
  <si>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</si>
  <si>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</si>
  <si>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</si>
  <si>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</si>
  <si>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</si>
  <si>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</si>
  <si>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</si>
  <si>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</si>
  <si>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</si>
  <si>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</si>
  <si>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</si>
  <si>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</si>
  <si>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</si>
  <si>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</si>
  <si>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</si>
  <si>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</si>
  <si>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</si>
  <si>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</si>
  <si>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</si>
  <si>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</si>
  <si>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</si>
  <si>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</si>
  <si>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</si>
  <si>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</si>
  <si>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</si>
  <si>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</si>
  <si>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</si>
  <si>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</si>
  <si>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</si>
  <si>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</si>
  <si>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</si>
  <si>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</si>
  <si>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</si>
  <si>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</si>
  <si>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</si>
  <si>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</si>
  <si>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</si>
  <si>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</si>
  <si>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</si>
  <si>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</si>
  <si>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</si>
  <si>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</si>
  <si>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</si>
  <si>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</si>
  <si>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</si>
  <si>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</si>
  <si>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</si>
  <si>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</si>
  <si>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</si>
  <si>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</si>
  <si>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</si>
  <si>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</si>
  <si>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</si>
  <si>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</si>
  <si>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</si>
  <si>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</si>
  <si>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</si>
  <si>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</si>
  <si>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</si>
  <si>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</si>
  <si>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</si>
  <si>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</si>
  <si>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</si>
  <si>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</si>
  <si>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</si>
  <si>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</si>
  <si>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</si>
  <si>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</si>
  <si>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</si>
  <si>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</si>
  <si>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</si>
  <si>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</si>
  <si>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</si>
  <si>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</si>
  <si>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</si>
  <si>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</si>
  <si>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</si>
  <si>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</si>
  <si>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</si>
  <si>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</si>
  <si>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</si>
  <si>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</si>
  <si>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</si>
  <si>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</si>
  <si>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</si>
  <si>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</si>
  <si>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</si>
  <si>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</si>
  <si>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</si>
  <si>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</si>
  <si>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</si>
  <si>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</si>
  <si>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</si>
  <si>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</si>
  <si>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</si>
  <si>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</si>
  <si>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</si>
  <si>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</si>
  <si>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</si>
  <si>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</si>
  <si>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</si>
  <si>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</si>
  <si>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</si>
  <si>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</si>
  <si>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</si>
  <si>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</si>
  <si>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</si>
  <si>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</si>
  <si>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</si>
  <si>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</si>
  <si>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</si>
  <si>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</si>
  <si>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</si>
  <si>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</si>
  <si>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</si>
  <si>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</si>
  <si>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</si>
  <si>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</si>
  <si>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</si>
  <si>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</si>
  <si>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</si>
  <si>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</si>
  <si>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</si>
  <si>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</si>
  <si>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</si>
  <si>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</si>
  <si>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</si>
  <si>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</si>
  <si>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</si>
  <si>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</si>
  <si>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</si>
  <si>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</si>
  <si>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</si>
  <si>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</si>
  <si>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</si>
  <si>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</si>
  <si>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</si>
  <si>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</si>
  <si>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</si>
  <si>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</si>
  <si>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</si>
  <si>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</si>
  <si>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</si>
  <si>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</si>
  <si>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</si>
  <si>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</si>
  <si>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</si>
  <si>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</si>
  <si>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</si>
  <si>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</si>
  <si>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</si>
  <si>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</si>
  <si>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</si>
  <si>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</si>
  <si>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</si>
  <si>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</si>
  <si>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</si>
  <si>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</si>
  <si>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</si>
  <si>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</si>
  <si>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</si>
  <si>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</si>
  <si>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</si>
  <si>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</si>
  <si>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</si>
  <si>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</si>
  <si>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</si>
  <si>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</si>
  <si>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</si>
  <si>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</si>
  <si>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</si>
  <si>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</si>
  <si>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</si>
  <si>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</si>
  <si>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</si>
  <si>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</si>
  <si>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</si>
  <si>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</si>
  <si>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</si>
  <si>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</si>
  <si>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</si>
  <si>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</si>
  <si>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</si>
  <si>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</si>
  <si>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</si>
  <si>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</si>
  <si>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</si>
  <si>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</si>
  <si>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</si>
  <si>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</si>
  <si>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</si>
  <si>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</si>
  <si>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</si>
  <si>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</si>
  <si>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</si>
  <si>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</si>
  <si>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</si>
  <si>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</si>
  <si>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</si>
  <si>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</si>
  <si>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</si>
  <si>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</si>
  <si>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</si>
  <si>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</si>
  <si>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</si>
  <si>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</si>
  <si>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</si>
  <si>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</si>
  <si>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</si>
  <si>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</si>
  <si>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</si>
  <si>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</si>
  <si>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</si>
  <si>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</si>
  <si>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</si>
  <si>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</si>
  <si>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</si>
  <si>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</si>
  <si>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</si>
  <si>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</si>
  <si>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</si>
  <si>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</si>
  <si>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</si>
  <si>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</si>
  <si>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</si>
  <si>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</si>
  <si>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</si>
  <si>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</si>
  <si>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</si>
  <si>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</si>
  <si>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</si>
  <si>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</si>
  <si>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</si>
  <si>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</si>
  <si>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</si>
  <si>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</si>
  <si>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</si>
  <si>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</si>
  <si>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</si>
  <si>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</si>
  <si>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</si>
  <si>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</si>
  <si>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</si>
  <si>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</si>
  <si>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</si>
  <si>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</si>
  <si>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</si>
  <si>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</si>
  <si>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</si>
  <si>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</si>
  <si>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</si>
  <si>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</si>
  <si>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</si>
  <si>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</si>
  <si>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</si>
  <si>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</si>
  <si>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</si>
  <si>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</si>
  <si>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</si>
  <si>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</si>
  <si>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</si>
  <si>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</si>
  <si>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</si>
  <si>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</si>
  <si>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</si>
  <si>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</si>
  <si>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</si>
  <si>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</si>
  <si>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</si>
  <si>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</si>
  <si>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</si>
  <si>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</si>
  <si>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</si>
  <si>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</si>
  <si>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</si>
  <si>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</si>
  <si>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</si>
  <si>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</si>
  <si>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</si>
  <si>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</si>
  <si>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</si>
  <si>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</si>
  <si>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</si>
  <si>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</si>
  <si>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</si>
  <si>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</si>
  <si>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</si>
  <si>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</si>
  <si>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</si>
  <si>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</si>
  <si>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</si>
  <si>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</si>
  <si>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</si>
  <si>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</si>
  <si>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</si>
  <si>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</si>
  <si>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</si>
  <si>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</si>
  <si>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</si>
  <si>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</si>
  <si>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</si>
  <si>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</si>
  <si>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</si>
  <si>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</si>
  <si>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</si>
  <si>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</si>
  <si>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</si>
  <si>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</si>
  <si>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</si>
  <si>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</si>
  <si>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</si>
  <si>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</si>
  <si>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</si>
  <si>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</si>
  <si>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</si>
  <si>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</si>
  <si>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</si>
  <si>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</si>
  <si>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</si>
  <si>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</si>
  <si>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</si>
  <si>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</si>
  <si>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</si>
  <si>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</si>
  <si>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</si>
  <si>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</si>
  <si>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</si>
  <si>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</si>
  <si>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</si>
  <si>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</si>
  <si>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</si>
  <si>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</si>
  <si>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</si>
  <si>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</si>
  <si>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</si>
  <si>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</si>
  <si>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</si>
  <si>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</si>
  <si>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</si>
  <si>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</si>
  <si>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</si>
  <si>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</si>
  <si>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</si>
  <si>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</si>
  <si>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</si>
  <si>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</si>
  <si>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</si>
  <si>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</si>
  <si>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</si>
  <si>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</si>
  <si>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</si>
  <si>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</si>
  <si>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</si>
  <si>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</si>
  <si>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</si>
  <si>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</si>
  <si>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</si>
  <si>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</si>
  <si>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</si>
  <si>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</si>
  <si>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</si>
  <si>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</si>
  <si>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</si>
  <si>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</si>
  <si>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</si>
  <si>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</si>
  <si>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</si>
  <si>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</si>
  <si>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</si>
  <si>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</si>
  <si>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</si>
  <si>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</si>
  <si>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</si>
  <si>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</si>
  <si>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</si>
  <si>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</si>
  <si>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</si>
  <si>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</si>
  <si>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</si>
  <si>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</si>
  <si>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</si>
  <si>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</si>
  <si>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</si>
  <si>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</si>
  <si>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</si>
  <si>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</si>
  <si>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</si>
  <si>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</si>
  <si>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</si>
  <si>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</si>
  <si>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</si>
  <si>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</si>
  <si>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</si>
  <si>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</si>
  <si>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</si>
  <si>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</si>
  <si>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</si>
  <si>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</si>
  <si>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</si>
  <si>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</si>
  <si>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</si>
  <si>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</si>
  <si>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</si>
  <si>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</si>
  <si>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</si>
  <si>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</si>
  <si>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</si>
  <si>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</si>
  <si>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</si>
  <si>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</si>
  <si>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</si>
  <si>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</si>
  <si>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</si>
  <si>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</si>
  <si>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</si>
  <si>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</si>
  <si>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</si>
  <si>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</si>
  <si>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</si>
  <si>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</si>
  <si>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</si>
  <si>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</si>
  <si>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</si>
  <si>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</si>
  <si>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</si>
  <si>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</si>
  <si>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</si>
  <si>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</si>
  <si>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</si>
  <si>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</si>
  <si>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</si>
  <si>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</si>
  <si>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</si>
  <si>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</si>
  <si>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</si>
  <si>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</si>
  <si>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</si>
  <si>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</si>
  <si>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</si>
  <si>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</si>
  <si>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</si>
  <si>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</si>
  <si>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</si>
  <si>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</si>
  <si>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</si>
  <si>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</si>
  <si>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</si>
  <si>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</si>
  <si>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</si>
  <si>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</si>
  <si>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</si>
  <si>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</si>
  <si>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</si>
  <si>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</si>
  <si>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</si>
  <si>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</si>
  <si>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</si>
  <si>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</si>
  <si>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</si>
  <si>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</si>
  <si>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</si>
  <si>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</si>
  <si>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</si>
  <si>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</si>
  <si>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</si>
  <si>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</si>
  <si>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</si>
  <si>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</si>
  <si>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</si>
  <si>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</si>
  <si>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</si>
  <si>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</si>
  <si>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</si>
  <si>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</si>
  <si>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</si>
  <si>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</si>
  <si>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</si>
  <si>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</si>
  <si>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</si>
  <si>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</si>
  <si>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</si>
  <si>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</si>
  <si>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</si>
  <si>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</si>
  <si>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</si>
  <si>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</si>
  <si>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</si>
  <si>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</si>
  <si>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</si>
  <si>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</si>
  <si>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</si>
  <si>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</si>
  <si>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</si>
  <si>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</si>
  <si>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</si>
  <si>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</si>
  <si>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</si>
  <si>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</si>
  <si>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</si>
  <si>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</si>
  <si>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</si>
  <si>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</si>
  <si>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</si>
  <si>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</si>
  <si>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</si>
  <si>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</si>
  <si>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</si>
  <si>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</si>
  <si>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</si>
  <si>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</si>
  <si>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</si>
  <si>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</si>
  <si>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</si>
  <si>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</si>
  <si>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</si>
  <si>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</si>
  <si>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</si>
  <si>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</si>
  <si>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</si>
  <si>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</si>
  <si>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</si>
  <si>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</si>
  <si>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</si>
  <si>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</si>
  <si>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</si>
  <si>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</si>
  <si>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</si>
  <si>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</si>
  <si>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</si>
  <si>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</si>
  <si>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</si>
  <si>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</si>
  <si>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</si>
  <si>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</si>
  <si>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</si>
  <si>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</si>
  <si>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</si>
  <si>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</si>
  <si>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</si>
  <si>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</si>
  <si>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</si>
  <si>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</si>
  <si>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</si>
  <si>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</si>
  <si>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</si>
  <si>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</si>
  <si>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</si>
  <si>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</si>
  <si>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</si>
  <si>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</si>
  <si>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</si>
  <si>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</si>
  <si>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</si>
  <si>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</si>
  <si>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</si>
  <si>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</si>
  <si>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</si>
  <si>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</si>
  <si>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</si>
  <si>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</si>
  <si>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</si>
  <si>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</si>
  <si>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</si>
  <si>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</si>
  <si>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</si>
  <si>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</si>
  <si>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</si>
  <si>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</si>
  <si>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</si>
  <si>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</si>
  <si>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</si>
  <si>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</si>
  <si>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</si>
  <si>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</si>
  <si>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</si>
  <si>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</si>
  <si>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</si>
  <si>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</si>
  <si>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</si>
  <si>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</si>
  <si>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</si>
  <si>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</si>
  <si>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</si>
  <si>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</si>
  <si>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</si>
  <si>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</si>
  <si>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</si>
  <si>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</si>
  <si>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</si>
  <si>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</si>
  <si>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</si>
  <si>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</si>
  <si>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</si>
  <si>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</si>
  <si>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</si>
  <si>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</si>
  <si>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</si>
  <si>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</si>
  <si>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</si>
  <si>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</si>
  <si>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</si>
  <si>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</si>
  <si>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</si>
  <si>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</si>
  <si>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</si>
  <si>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</si>
  <si>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</si>
  <si>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</si>
  <si>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</si>
  <si>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</si>
  <si>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</si>
  <si>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</si>
  <si>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</si>
  <si>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</si>
  <si>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</si>
  <si>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</si>
  <si>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</si>
  <si>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</si>
  <si>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</si>
  <si>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</si>
  <si>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</si>
  <si>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</si>
  <si>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</si>
  <si>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</si>
  <si>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</si>
  <si>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</si>
  <si>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</si>
  <si>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</si>
  <si>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</si>
  <si>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</si>
  <si>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</si>
  <si>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</si>
  <si>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</si>
  <si>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</si>
  <si>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</si>
  <si>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</si>
  <si>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</si>
  <si>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</si>
  <si>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</si>
  <si>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</si>
  <si>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</si>
  <si>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</si>
  <si>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</si>
  <si>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</si>
  <si>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</si>
  <si>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</si>
  <si>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</si>
  <si>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</si>
  <si>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</si>
  <si>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</si>
  <si>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</si>
  <si>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</si>
  <si>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</si>
  <si>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</si>
  <si>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</si>
  <si>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</si>
  <si>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</si>
  <si>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</si>
  <si>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</si>
  <si>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</si>
  <si>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</si>
  <si>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</si>
  <si>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</si>
  <si>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</si>
  <si>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</si>
  <si>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</si>
  <si>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</si>
  <si>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</si>
  <si>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</si>
  <si>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</si>
  <si>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</si>
  <si>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</si>
  <si>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</si>
  <si>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</si>
  <si>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</si>
  <si>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</si>
  <si>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</si>
  <si>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</si>
  <si>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</si>
  <si>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</si>
  <si>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</si>
  <si>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</si>
  <si>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</si>
  <si>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</si>
  <si>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</si>
  <si>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</si>
  <si>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</si>
  <si>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</si>
  <si>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</si>
  <si>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</si>
  <si>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</si>
  <si>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</si>
  <si>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</si>
  <si>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</si>
  <si>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</si>
  <si>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</si>
  <si>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</si>
  <si>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</si>
  <si>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</si>
  <si>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</si>
  <si>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</si>
  <si>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</si>
  <si>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</si>
  <si>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</si>
  <si>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</si>
  <si>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</si>
  <si>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</si>
  <si>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</si>
  <si>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</si>
  <si>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</si>
  <si>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</si>
  <si>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</si>
  <si>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</si>
  <si>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</si>
  <si>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</si>
  <si>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</si>
  <si>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</si>
  <si>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</si>
  <si>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</si>
  <si>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</si>
  <si>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</si>
  <si>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</si>
  <si>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</si>
  <si>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</si>
  <si>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</si>
  <si>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</si>
  <si>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</si>
  <si>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</si>
  <si>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</si>
  <si>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</si>
  <si>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</si>
  <si>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</si>
  <si>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</si>
  <si>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</si>
  <si>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</si>
  <si>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</si>
  <si>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</si>
  <si>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</si>
  <si>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</si>
  <si>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</si>
  <si>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</si>
  <si>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</si>
  <si>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</si>
  <si>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</si>
  <si>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</si>
  <si>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</si>
  <si>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</si>
  <si>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</si>
  <si>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</si>
  <si>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</si>
  <si>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</si>
  <si>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</si>
  <si>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</si>
  <si>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</si>
  <si>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</si>
  <si>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</si>
  <si>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</si>
  <si>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</si>
  <si>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</si>
  <si>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</si>
  <si>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</si>
  <si>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</si>
  <si>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</si>
  <si>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</si>
  <si>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</si>
  <si>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</si>
  <si>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</si>
  <si>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</si>
  <si>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</si>
  <si>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</si>
  <si>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</si>
  <si>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</si>
  <si>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</si>
  <si>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</si>
  <si>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</si>
  <si>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</si>
  <si>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</si>
  <si>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</si>
  <si>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</si>
  <si>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</si>
  <si>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</si>
  <si>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</si>
  <si>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</si>
  <si>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</si>
  <si>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</si>
  <si>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</si>
  <si>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</si>
  <si>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</si>
  <si>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</si>
  <si>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</si>
  <si>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</si>
  <si>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</si>
  <si>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</si>
  <si>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</si>
  <si>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</si>
  <si>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</si>
  <si>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</si>
  <si>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</si>
  <si>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</si>
  <si>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</si>
  <si>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</si>
  <si>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</si>
  <si>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</si>
  <si>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</si>
  <si>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</si>
  <si>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</si>
  <si>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</si>
  <si>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</si>
  <si>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</si>
  <si>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</si>
  <si>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</si>
  <si>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</si>
  <si>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</si>
  <si>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</si>
  <si>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</si>
  <si>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</si>
  <si>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</si>
  <si>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</si>
  <si>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</si>
  <si>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</si>
  <si>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</si>
  <si>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</si>
  <si>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</si>
  <si>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</si>
  <si>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</si>
  <si>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</si>
  <si>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</si>
  <si>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</si>
  <si>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</si>
  <si>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</si>
  <si>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</si>
  <si>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</si>
  <si>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</si>
  <si>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</si>
  <si>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</si>
  <si>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</si>
  <si>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</si>
  <si>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</si>
  <si>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</si>
  <si>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</si>
  <si>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</si>
  <si>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</si>
  <si>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</si>
  <si>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</si>
  <si>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</si>
  <si>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</si>
  <si>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</si>
  <si>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</si>
  <si>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</si>
  <si>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</si>
  <si>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</si>
  <si>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</si>
  <si>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</si>
  <si>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</si>
  <si>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</si>
  <si>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</si>
  <si>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</si>
  <si>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</si>
  <si>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</si>
  <si>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</si>
  <si>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</si>
  <si>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</si>
  <si>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</si>
  <si>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</si>
  <si>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</si>
  <si>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</si>
  <si>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</si>
  <si>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</si>
  <si>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</si>
  <si>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</si>
  <si>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</si>
  <si>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</si>
  <si>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</si>
  <si>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</si>
  <si>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</si>
  <si>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</si>
  <si>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</si>
  <si>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</si>
  <si>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</si>
  <si>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</si>
  <si>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</si>
  <si>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</si>
  <si>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</si>
  <si>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</si>
  <si>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</si>
  <si>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</si>
  <si>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</si>
  <si>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</si>
  <si>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</si>
  <si>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</si>
  <si>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</si>
  <si>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</si>
  <si>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</si>
  <si>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</si>
  <si>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</si>
  <si>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</si>
  <si>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</si>
  <si>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</si>
  <si>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</si>
  <si>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</si>
  <si>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</si>
  <si>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</si>
  <si>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</si>
  <si>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</si>
  <si>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</si>
  <si>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</si>
  <si>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</si>
  <si>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</si>
  <si>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</si>
  <si>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</si>
  <si>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</si>
  <si>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</si>
  <si>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</si>
  <si>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</si>
  <si>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</si>
  <si>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</si>
  <si>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</si>
  <si>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</si>
  <si>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</si>
  <si>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</si>
  <si>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</si>
  <si>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</si>
  <si>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</si>
  <si>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</si>
  <si>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</si>
  <si>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</si>
  <si>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</si>
  <si>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</si>
  <si>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</si>
  <si>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</si>
  <si>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</si>
  <si>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</si>
  <si>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</si>
  <si>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</si>
  <si>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</si>
  <si>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</si>
  <si>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</si>
  <si>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</si>
  <si>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</si>
  <si>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</si>
  <si>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</si>
  <si>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</si>
  <si>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</si>
  <si>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</si>
  <si>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</si>
  <si>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084</t>
  </si>
  <si>
    <t>083</t>
  </si>
  <si>
    <t>166</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</si>
  <si>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</si>
  <si>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JOHANA LUCERO BOHORQUEZ ARIAS</t>
  </si>
  <si>
    <t>CL 19 # 8-30  BARRIO BELLOHORIZONTE VILLANUEVA CASANARE</t>
  </si>
  <si>
    <t>3118060902</t>
  </si>
  <si>
    <t>gestionfundaitiel@gmail.com</t>
  </si>
  <si>
    <t>SI</t>
  </si>
  <si>
    <t>NO</t>
  </si>
  <si>
    <t>2021-11-7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</si>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</sst>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1" zoomScale="85" zoomScaleNormal="85" zoomScaleSheetLayoutView="40" zoomScalePageLayoutView="40" workbookViewId="0">
      <selection activeCell="J52" sqref="J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900880738</v>
      </c>
      <c r="C20" s="5"/>
      <c r="D20" s="73"/>
      <c r="E20" s="5"/>
      <c r="F20" s="5"/>
      <c r="G20" s="5"/>
      <c r="H20" s="243"/>
      <c r="I20" s="149" t="s">
        <v>1156</v>
      </c>
      <c r="J20" s="150" t="s">
        <v>188</v>
      </c>
      <c r="K20" s="151">
        <v>393333820</v>
      </c>
      <c r="L20" s="152"/>
      <c r="M20" s="152">
        <v>44561</v>
      </c>
      <c r="N20" s="135">
        <f>+(M20-L20)/30</f>
        <v>1485.3666666666666</v>
      </c>
      <c r="O20" s="138"/>
      <c r="U20" s="134"/>
      <c r="V20" s="105">
        <f ca="1">NOW()</f>
        <v>44200.704456134263</v>
      </c>
      <c r="W20" s="105">
        <f ca="1">NOW()</f>
        <v>44200.704456134263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INTEGRAL ITIEL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43892</v>
      </c>
      <c r="F48" s="145">
        <v>44165</v>
      </c>
      <c r="G48" s="160">
        <f>IF(AND(E48&lt;&gt;"",F48&lt;&gt;""),((F48-E48)/30),"")</f>
        <v>9.1</v>
      </c>
      <c r="H48" s="122" t="s">
        <v>2679</v>
      </c>
      <c r="I48" s="113" t="s">
        <v>1078</v>
      </c>
      <c r="J48" s="113" t="s">
        <v>1080</v>
      </c>
      <c r="K48" s="116">
        <v>95910328</v>
      </c>
      <c r="L48" s="115" t="s">
        <v>1148</v>
      </c>
      <c r="M48" s="117"/>
      <c r="N48" s="115" t="s">
        <v>2634</v>
      </c>
      <c r="O48" s="115" t="s">
        <v>1148</v>
      </c>
      <c r="P48" s="78"/>
    </row>
    <row r="49" spans="1:16" s="6" customFormat="1" ht="24.75" customHeight="1" x14ac:dyDescent="0.25">
      <c r="A49" s="143">
        <v>2</v>
      </c>
      <c r="B49" s="122" t="s">
        <v>2664</v>
      </c>
      <c r="C49" s="124" t="s">
        <v>31</v>
      </c>
      <c r="D49" s="110" t="s">
        <v>2676</v>
      </c>
      <c r="E49" s="145">
        <v>43892</v>
      </c>
      <c r="F49" s="145">
        <v>44165</v>
      </c>
      <c r="G49" s="160">
        <f t="shared" ref="G49:G50" si="2">IF(AND(E49&lt;&gt;"",F49&lt;&gt;""),((F49-E49)/30),"")</f>
        <v>9.1</v>
      </c>
      <c r="H49" s="122" t="s">
        <v>2679</v>
      </c>
      <c r="I49" s="113" t="s">
        <v>1078</v>
      </c>
      <c r="J49" s="113" t="s">
        <v>253</v>
      </c>
      <c r="K49" s="116">
        <v>72290365</v>
      </c>
      <c r="L49" s="115" t="s">
        <v>1148</v>
      </c>
      <c r="M49" s="117"/>
      <c r="N49" s="115" t="s">
        <v>2634</v>
      </c>
      <c r="O49" s="115" t="s">
        <v>1148</v>
      </c>
      <c r="P49" s="78"/>
    </row>
    <row r="50" spans="1:16" s="6" customFormat="1" ht="24.75" customHeight="1" x14ac:dyDescent="0.25">
      <c r="A50" s="143">
        <v>3</v>
      </c>
      <c r="B50" s="122" t="s">
        <v>2664</v>
      </c>
      <c r="C50" s="124" t="s">
        <v>31</v>
      </c>
      <c r="D50" s="110" t="s">
        <v>2678</v>
      </c>
      <c r="E50" s="145">
        <v>43922</v>
      </c>
      <c r="F50" s="145">
        <v>44165</v>
      </c>
      <c r="G50" s="160">
        <f t="shared" si="2"/>
        <v>8.1</v>
      </c>
      <c r="H50" s="119" t="s">
        <v>2679</v>
      </c>
      <c r="I50" s="113" t="s">
        <v>741</v>
      </c>
      <c r="J50" s="113" t="s">
        <v>745</v>
      </c>
      <c r="K50" s="116">
        <v>403038950</v>
      </c>
      <c r="L50" s="124" t="s">
        <v>1148</v>
      </c>
      <c r="M50" s="117"/>
      <c r="N50" s="124" t="s">
        <v>2634</v>
      </c>
      <c r="O50" s="124" t="s">
        <v>1148</v>
      </c>
      <c r="P50" s="78"/>
    </row>
    <row r="51" spans="1:16" s="6" customFormat="1" ht="24.75" customHeight="1" outlineLevel="1" x14ac:dyDescent="0.25">
      <c r="A51" s="143">
        <v>4</v>
      </c>
      <c r="B51" s="122" t="s">
        <v>2664</v>
      </c>
      <c r="C51" s="124" t="s">
        <v>31</v>
      </c>
      <c r="D51" s="121" t="s">
        <v>2678</v>
      </c>
      <c r="E51" s="145">
        <v>43922</v>
      </c>
      <c r="F51" s="145">
        <v>44165</v>
      </c>
      <c r="G51" s="160">
        <f t="shared" ref="G51:G107" si="3">IF(AND(E51&lt;&gt;"",F51&lt;&gt;""),((F51-E51)/30),"")</f>
        <v>8.1</v>
      </c>
      <c r="H51" s="119" t="s">
        <v>2679</v>
      </c>
      <c r="I51" s="113" t="s">
        <v>741</v>
      </c>
      <c r="J51" s="113" t="s">
        <v>749</v>
      </c>
      <c r="K51" s="123">
        <v>403038950</v>
      </c>
      <c r="L51" s="124" t="s">
        <v>1148</v>
      </c>
      <c r="M51" s="117"/>
      <c r="N51" s="124" t="s">
        <v>2634</v>
      </c>
      <c r="O51" s="124" t="s">
        <v>1148</v>
      </c>
      <c r="P51" s="78"/>
    </row>
    <row r="52" spans="1:16" s="7" customFormat="1" ht="24.75" customHeight="1" outlineLevel="1" x14ac:dyDescent="0.25">
      <c r="A52" s="144">
        <v>5</v>
      </c>
      <c r="B52" s="122" t="s">
        <v>2664</v>
      </c>
      <c r="C52" s="124" t="s">
        <v>31</v>
      </c>
      <c r="D52" s="121" t="s">
        <v>2678</v>
      </c>
      <c r="E52" s="145">
        <v>43922</v>
      </c>
      <c r="F52" s="145">
        <v>44165</v>
      </c>
      <c r="G52" s="160">
        <f t="shared" si="3"/>
        <v>8.1</v>
      </c>
      <c r="H52" s="119" t="s">
        <v>2679</v>
      </c>
      <c r="I52" s="121" t="s">
        <v>741</v>
      </c>
      <c r="J52" s="113" t="s">
        <v>756</v>
      </c>
      <c r="K52" s="123">
        <v>403038950</v>
      </c>
      <c r="L52" s="124" t="s">
        <v>1148</v>
      </c>
      <c r="M52" s="117"/>
      <c r="N52" s="124" t="s">
        <v>2634</v>
      </c>
      <c r="O52" s="124" t="s">
        <v>1148</v>
      </c>
      <c r="P52" s="79"/>
    </row>
    <row r="53" spans="1:16" s="7" customFormat="1" ht="24.75" customHeight="1" outlineLevel="1" x14ac:dyDescent="0.25">
      <c r="A53" s="144">
        <v>6</v>
      </c>
      <c r="B53" s="122" t="s">
        <v>2664</v>
      </c>
      <c r="C53" s="124" t="s">
        <v>31</v>
      </c>
      <c r="D53" s="121" t="s">
        <v>2678</v>
      </c>
      <c r="E53" s="145">
        <v>43922</v>
      </c>
      <c r="F53" s="145">
        <v>44165</v>
      </c>
      <c r="G53" s="160">
        <f t="shared" si="3"/>
        <v>8.1</v>
      </c>
      <c r="H53" s="119" t="s">
        <v>2679</v>
      </c>
      <c r="I53" s="121" t="s">
        <v>741</v>
      </c>
      <c r="J53" s="113" t="s">
        <v>766</v>
      </c>
      <c r="K53" s="123">
        <v>403038950</v>
      </c>
      <c r="L53" s="124" t="s">
        <v>1148</v>
      </c>
      <c r="M53" s="117"/>
      <c r="N53" s="124" t="s">
        <v>2634</v>
      </c>
      <c r="O53" s="124" t="s">
        <v>1148</v>
      </c>
      <c r="P53" s="79"/>
    </row>
    <row r="54" spans="1:16" s="7" customFormat="1" ht="24.75" customHeight="1" outlineLevel="1" x14ac:dyDescent="0.25">
      <c r="A54" s="144">
        <v>7</v>
      </c>
      <c r="B54" s="122" t="s">
        <v>2664</v>
      </c>
      <c r="C54" s="124" t="s">
        <v>31</v>
      </c>
      <c r="D54" s="121" t="s">
        <v>2678</v>
      </c>
      <c r="E54" s="145">
        <v>43922</v>
      </c>
      <c r="F54" s="145">
        <v>44165</v>
      </c>
      <c r="G54" s="160">
        <f t="shared" si="3"/>
        <v>8.1</v>
      </c>
      <c r="H54" s="119" t="s">
        <v>2679</v>
      </c>
      <c r="I54" s="121" t="s">
        <v>741</v>
      </c>
      <c r="J54" s="113" t="s">
        <v>750</v>
      </c>
      <c r="K54" s="123">
        <v>403038950</v>
      </c>
      <c r="L54" s="124" t="s">
        <v>1148</v>
      </c>
      <c r="M54" s="117"/>
      <c r="N54" s="124" t="s">
        <v>2634</v>
      </c>
      <c r="O54" s="124" t="s">
        <v>1148</v>
      </c>
      <c r="P54" s="79"/>
    </row>
    <row r="55" spans="1:16" s="7" customFormat="1" ht="24.75" customHeight="1" outlineLevel="1" x14ac:dyDescent="0.25">
      <c r="A55" s="144">
        <v>8</v>
      </c>
      <c r="B55" s="122" t="s">
        <v>2664</v>
      </c>
      <c r="C55" s="124" t="s">
        <v>31</v>
      </c>
      <c r="D55" s="121" t="s">
        <v>2678</v>
      </c>
      <c r="E55" s="145">
        <v>43922</v>
      </c>
      <c r="F55" s="145">
        <v>44165</v>
      </c>
      <c r="G55" s="160">
        <f t="shared" si="3"/>
        <v>8.1</v>
      </c>
      <c r="H55" s="119" t="s">
        <v>2679</v>
      </c>
      <c r="I55" s="121" t="s">
        <v>741</v>
      </c>
      <c r="J55" s="113" t="s">
        <v>763</v>
      </c>
      <c r="K55" s="123">
        <v>403038950</v>
      </c>
      <c r="L55" s="124" t="s">
        <v>1148</v>
      </c>
      <c r="M55" s="117"/>
      <c r="N55" s="124" t="s">
        <v>2634</v>
      </c>
      <c r="O55" s="124"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2685</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2684</v>
      </c>
      <c r="E167" s="8"/>
      <c r="F167" s="5"/>
      <c r="G167" s="107" t="s">
        <v>2684</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42312</v>
      </c>
      <c r="D193" s="5"/>
      <c r="E193" s="126">
        <v>2709</v>
      </c>
      <c r="F193" s="5"/>
      <c r="G193" s="5"/>
      <c r="H193" s="147" t="s">
        <v>2680</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2681</v>
      </c>
      <c r="L211" s="21"/>
      <c r="M211" s="21"/>
      <c r="N211" s="21"/>
      <c r="O211" s="8"/>
    </row>
    <row r="212" spans="1:15" x14ac:dyDescent="0.25">
      <c r="A212" s="9"/>
      <c r="B212" s="27" t="s">
        <v>2619</v>
      </c>
      <c r="C212" s="147" t="s">
        <v>2680</v>
      </c>
      <c r="D212" s="21"/>
      <c r="G212" s="27" t="s">
        <v>2621</v>
      </c>
      <c r="H212" s="148" t="s">
        <v>2682</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http://schemas.microsoft.com/office/2006/documentManagement/types"/>
    <ds:schemaRef ds:uri="http://purl.org/dc/dcmitype/"/>
    <ds:schemaRef ds:uri="http://schemas.microsoft.com/office/2006/metadata/properties"/>
    <ds:schemaRef ds:uri="http://purl.org/dc/elements/1.1/"/>
    <ds:schemaRef ds:uri="4fb10211-09fb-4e80-9f0b-184718d5d98c"/>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 SIERRA</cp:lastModifiedBy>
  <cp:lastPrinted>2021-01-04T21:51:03Z</cp:lastPrinted>
  <dcterms:created xsi:type="dcterms:W3CDTF">2020-10-14T21:57:42Z</dcterms:created>
  <dcterms:modified xsi:type="dcterms:W3CDTF">2021-01-04T21:55:02Z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