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<sst xmlns="http://schemas.openxmlformats.org/spreadsheetml/2006/main" count="3053" uniqueCount="2695">
  <si>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</si>
  <si>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</si>
  <si>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</si>
  <si>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</si>
  <si>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</si>
  <si>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</si>
  <si>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</si>
  <si>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</si>
  <si>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</si>
  <si>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</si>
  <si>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</si>
  <si>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</si>
  <si>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</si>
  <si>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</si>
  <si>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</si>
  <si>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</si>
  <si>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</si>
  <si>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</si>
  <si>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</si>
  <si>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</si>
  <si>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</si>
  <si>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</si>
  <si>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</si>
  <si>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</si>
  <si>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</si>
  <si>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</si>
  <si>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</si>
  <si>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</si>
  <si>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</si>
  <si>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</si>
  <si>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</si>
  <si>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</si>
  <si>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</si>
  <si>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</si>
  <si>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</si>
  <si>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</si>
  <si>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</si>
  <si>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</si>
  <si>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</si>
  <si>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</si>
  <si>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</si>
  <si>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</si>
  <si>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</si>
  <si>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</si>
  <si>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</si>
  <si>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</si>
  <si>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</si>
  <si>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</si>
  <si>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</si>
  <si>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</si>
  <si>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</si>
  <si>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</si>
  <si>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</si>
  <si>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</si>
  <si>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</si>
  <si>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</si>
  <si>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</si>
  <si>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</si>
  <si>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</si>
  <si>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</si>
  <si>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</si>
  <si>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</si>
  <si>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</si>
  <si>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</si>
  <si>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</si>
  <si>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</si>
  <si>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</si>
  <si>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</si>
  <si>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</si>
  <si>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</si>
  <si>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</si>
  <si>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</si>
  <si>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</si>
  <si>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</si>
  <si>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</si>
  <si>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</si>
  <si>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</si>
  <si>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</si>
  <si>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</si>
  <si>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</si>
  <si>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</si>
  <si>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</si>
  <si>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</si>
  <si>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</si>
  <si>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</si>
  <si>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</si>
  <si>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</si>
  <si>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</si>
  <si>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</si>
  <si>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</si>
  <si>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</si>
  <si>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</si>
  <si>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</si>
  <si>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</si>
  <si>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</si>
  <si>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</si>
  <si>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</si>
  <si>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</si>
  <si>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</si>
  <si>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</si>
  <si>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</si>
  <si>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</si>
  <si>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</si>
  <si>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</si>
  <si>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</si>
  <si>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</si>
  <si>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</si>
  <si>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</si>
  <si>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</si>
  <si>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</si>
  <si>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</si>
  <si>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</si>
  <si>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</si>
  <si>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</si>
  <si>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</si>
  <si>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</si>
  <si>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</si>
  <si>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</si>
  <si>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</si>
  <si>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</si>
  <si>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</si>
  <si>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</si>
  <si>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</si>
  <si>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</si>
  <si>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</si>
  <si>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</si>
  <si>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</si>
  <si>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</si>
  <si>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</si>
  <si>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</si>
  <si>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</si>
  <si>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</si>
  <si>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</si>
  <si>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</si>
  <si>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</si>
  <si>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</si>
  <si>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</si>
  <si>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</si>
  <si>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</si>
  <si>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</si>
  <si>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</si>
  <si>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</si>
  <si>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</si>
  <si>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</si>
  <si>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</si>
  <si>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</si>
  <si>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</si>
  <si>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</si>
  <si>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</si>
  <si>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</si>
  <si>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</si>
  <si>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</si>
  <si>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</si>
  <si>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</si>
  <si>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</si>
  <si>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</si>
  <si>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</si>
  <si>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</si>
  <si>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</si>
  <si>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</si>
  <si>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</si>
  <si>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</si>
  <si>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</si>
  <si>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</si>
  <si>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</si>
  <si>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</si>
  <si>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</si>
  <si>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</si>
  <si>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</si>
  <si>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</si>
  <si>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</si>
  <si>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</si>
  <si>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</si>
  <si>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</si>
  <si>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</si>
  <si>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</si>
  <si>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</si>
  <si>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</si>
  <si>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</si>
  <si>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</si>
  <si>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</si>
  <si>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</si>
  <si>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</si>
  <si>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</si>
  <si>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</si>
  <si>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</si>
  <si>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</si>
  <si>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</si>
  <si>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</si>
  <si>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</si>
  <si>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</si>
  <si>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</si>
  <si>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</si>
  <si>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</si>
  <si>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</si>
  <si>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</si>
  <si>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</si>
  <si>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</si>
  <si>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</si>
  <si>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</si>
  <si>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</si>
  <si>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</si>
  <si>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</si>
  <si>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</si>
  <si>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</si>
  <si>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</si>
  <si>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</si>
  <si>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</si>
  <si>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</si>
  <si>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</si>
  <si>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</si>
  <si>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</si>
  <si>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</si>
  <si>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</si>
  <si>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</si>
  <si>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</si>
  <si>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</si>
  <si>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</si>
  <si>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</si>
  <si>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</si>
  <si>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</si>
  <si>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</si>
  <si>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</si>
  <si>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</si>
  <si>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</si>
  <si>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</si>
  <si>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</si>
  <si>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</si>
  <si>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</si>
  <si>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</si>
  <si>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</si>
  <si>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</si>
  <si>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</si>
  <si>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</si>
  <si>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</si>
  <si>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</si>
  <si>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</si>
  <si>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</si>
  <si>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</si>
  <si>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</si>
  <si>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</si>
  <si>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</si>
  <si>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</si>
  <si>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</si>
  <si>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</si>
  <si>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</si>
  <si>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</si>
  <si>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</si>
  <si>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</si>
  <si>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</si>
  <si>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</si>
  <si>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</si>
  <si>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</si>
  <si>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</si>
  <si>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</si>
  <si>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</si>
  <si>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</si>
  <si>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</si>
  <si>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</si>
  <si>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</si>
  <si>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</si>
  <si>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</si>
  <si>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</si>
  <si>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</si>
  <si>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</si>
  <si>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</si>
  <si>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</si>
  <si>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</si>
  <si>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</si>
  <si>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</si>
  <si>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</si>
  <si>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</si>
  <si>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</si>
  <si>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</si>
  <si>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</si>
  <si>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</si>
  <si>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</si>
  <si>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</si>
  <si>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</si>
  <si>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</si>
  <si>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</si>
  <si>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</si>
  <si>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</si>
  <si>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</si>
  <si>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</si>
  <si>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</si>
  <si>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</si>
  <si>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</si>
  <si>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</si>
  <si>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</si>
  <si>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</si>
  <si>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</si>
  <si>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</si>
  <si>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</si>
  <si>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</si>
  <si>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</si>
  <si>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</si>
  <si>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</si>
  <si>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</si>
  <si>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</si>
  <si>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</si>
  <si>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</si>
  <si>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</si>
  <si>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</si>
  <si>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</si>
  <si>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</si>
  <si>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</si>
  <si>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</si>
  <si>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</si>
  <si>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</si>
  <si>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</si>
  <si>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</si>
  <si>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</si>
  <si>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</si>
  <si>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</si>
  <si>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</si>
  <si>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</si>
  <si>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</si>
  <si>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</si>
  <si>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</si>
  <si>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</si>
  <si>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</si>
  <si>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</si>
  <si>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</si>
  <si>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</si>
  <si>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</si>
  <si>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</si>
  <si>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</si>
  <si>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</si>
  <si>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</si>
  <si>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</si>
  <si>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</si>
  <si>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</si>
  <si>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</si>
  <si>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</si>
  <si>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</si>
  <si>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</si>
  <si>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</si>
  <si>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</si>
  <si>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</si>
  <si>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</si>
  <si>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</si>
  <si>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</si>
  <si>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</si>
  <si>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</si>
  <si>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</si>
  <si>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</si>
  <si>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</si>
  <si>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</si>
  <si>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</si>
  <si>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</si>
  <si>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</si>
  <si>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</si>
  <si>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</si>
  <si>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</si>
  <si>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</si>
  <si>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</si>
  <si>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</si>
  <si>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</si>
  <si>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</si>
  <si>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</si>
  <si>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</si>
  <si>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</si>
  <si>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</si>
  <si>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</si>
  <si>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</si>
  <si>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</si>
  <si>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</si>
  <si>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</si>
  <si>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</si>
  <si>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</si>
  <si>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</si>
  <si>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</si>
  <si>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</si>
  <si>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</si>
  <si>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</si>
  <si>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</si>
  <si>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</si>
  <si>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</si>
  <si>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</si>
  <si>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</si>
  <si>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</si>
  <si>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</si>
  <si>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</si>
  <si>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</si>
  <si>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</si>
  <si>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</si>
  <si>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</si>
  <si>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</si>
  <si>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</si>
  <si>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</si>
  <si>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</si>
  <si>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</si>
  <si>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</si>
  <si>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</si>
  <si>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</si>
  <si>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</si>
  <si>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</si>
  <si>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</si>
  <si>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</si>
  <si>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</si>
  <si>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</si>
  <si>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</si>
  <si>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</si>
  <si>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</si>
  <si>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</si>
  <si>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</si>
  <si>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</si>
  <si>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</si>
  <si>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</si>
  <si>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</si>
  <si>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</si>
  <si>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</si>
  <si>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</si>
  <si>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</si>
  <si>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</si>
  <si>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</si>
  <si>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</si>
  <si>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</si>
  <si>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</si>
  <si>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</si>
  <si>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</si>
  <si>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</si>
  <si>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</si>
  <si>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</si>
  <si>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</si>
  <si>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</si>
  <si>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</si>
  <si>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</si>
  <si>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</si>
  <si>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</si>
  <si>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</si>
  <si>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</si>
  <si>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</si>
  <si>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</si>
  <si>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</si>
  <si>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</si>
  <si>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</si>
  <si>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</si>
  <si>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</si>
  <si>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</si>
  <si>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</si>
  <si>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</si>
  <si>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</si>
  <si>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</si>
  <si>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</si>
  <si>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</si>
  <si>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</si>
  <si>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</si>
  <si>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</si>
  <si>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</si>
  <si>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</si>
  <si>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</si>
  <si>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</si>
  <si>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</si>
  <si>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</si>
  <si>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</si>
  <si>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</si>
  <si>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</si>
  <si>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</si>
  <si>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</si>
  <si>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</si>
  <si>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</si>
  <si>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</si>
  <si>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</si>
  <si>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</si>
  <si>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</si>
  <si>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</si>
  <si>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</si>
  <si>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</si>
  <si>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</si>
  <si>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</si>
  <si>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</si>
  <si>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</si>
  <si>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</si>
  <si>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</si>
  <si>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</si>
  <si>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</si>
  <si>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</si>
  <si>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</si>
  <si>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</si>
  <si>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</si>
  <si>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</si>
  <si>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</si>
  <si>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</si>
  <si>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</si>
  <si>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</si>
  <si>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</si>
  <si>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</si>
  <si>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</si>
  <si>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</si>
  <si>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</si>
  <si>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</si>
  <si>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</si>
  <si>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</si>
  <si>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</si>
  <si>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</si>
  <si>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</si>
  <si>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</si>
  <si>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</si>
  <si>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</si>
  <si>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</si>
  <si>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</si>
  <si>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</si>
  <si>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</si>
  <si>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</si>
  <si>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</si>
  <si>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</si>
  <si>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</si>
  <si>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</si>
  <si>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</si>
  <si>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</si>
  <si>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</si>
  <si>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</si>
  <si>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</si>
  <si>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</si>
  <si>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</si>
  <si>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</si>
  <si>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</si>
  <si>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</si>
  <si>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</si>
  <si>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</si>
  <si>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</si>
  <si>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</si>
  <si>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</si>
  <si>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</si>
  <si>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</si>
  <si>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</si>
  <si>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</si>
  <si>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</si>
  <si>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</si>
  <si>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</si>
  <si>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</si>
  <si>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</si>
  <si>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</si>
  <si>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</si>
  <si>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</si>
  <si>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</si>
  <si>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</si>
  <si>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</si>
  <si>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</si>
  <si>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</si>
  <si>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</si>
  <si>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</si>
  <si>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</si>
  <si>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</si>
  <si>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</si>
  <si>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</si>
  <si>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</si>
  <si>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</si>
  <si>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</si>
  <si>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</si>
  <si>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</si>
  <si>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</si>
  <si>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</si>
  <si>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</si>
  <si>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</si>
  <si>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</si>
  <si>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</si>
  <si>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</si>
  <si>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</si>
  <si>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</si>
  <si>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</si>
  <si>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</si>
  <si>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</si>
  <si>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</si>
  <si>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</si>
  <si>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</si>
  <si>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</si>
  <si>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</si>
  <si>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</si>
  <si>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</si>
  <si>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</si>
  <si>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</si>
  <si>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</si>
  <si>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</si>
  <si>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</si>
  <si>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</si>
  <si>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</si>
  <si>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</si>
  <si>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</si>
  <si>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</si>
  <si>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</si>
  <si>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</si>
  <si>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</si>
  <si>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</si>
  <si>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</si>
  <si>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</si>
  <si>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</si>
  <si>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</si>
  <si>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</si>
  <si>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</si>
  <si>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</si>
  <si>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</si>
  <si>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</si>
  <si>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</si>
  <si>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</si>
  <si>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</si>
  <si>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</si>
  <si>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</si>
  <si>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</si>
  <si>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</si>
  <si>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</si>
  <si>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</si>
  <si>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</si>
  <si>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</si>
  <si>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</si>
  <si>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</si>
  <si>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</si>
  <si>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</si>
  <si>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</si>
  <si>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</si>
  <si>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</si>
  <si>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</si>
  <si>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</si>
  <si>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</si>
  <si>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</si>
  <si>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</si>
  <si>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</si>
  <si>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</si>
  <si>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</si>
  <si>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</si>
  <si>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</si>
  <si>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</si>
  <si>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</si>
  <si>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</si>
  <si>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</si>
  <si>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</si>
  <si>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</si>
  <si>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</si>
  <si>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</si>
  <si>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</si>
  <si>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</si>
  <si>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</si>
  <si>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</si>
  <si>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</si>
  <si>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</si>
  <si>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</si>
  <si>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</si>
  <si>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</si>
  <si>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</si>
  <si>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</si>
  <si>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</si>
  <si>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</si>
  <si>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</si>
  <si>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</si>
  <si>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</si>
  <si>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</si>
  <si>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</si>
  <si>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</si>
  <si>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</si>
  <si>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</si>
  <si>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</si>
  <si>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</si>
  <si>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</si>
  <si>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</si>
  <si>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</si>
  <si>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</si>
  <si>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</si>
  <si>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</si>
  <si>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</si>
  <si>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</si>
  <si>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</si>
  <si>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</si>
  <si>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</si>
  <si>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</si>
  <si>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</si>
  <si>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</si>
  <si>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</si>
  <si>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</si>
  <si>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</si>
  <si>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</si>
  <si>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</si>
  <si>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</si>
  <si>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</si>
  <si>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</si>
  <si>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</si>
  <si>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</si>
  <si>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</si>
  <si>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</si>
  <si>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</si>
  <si>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</si>
  <si>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</si>
  <si>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</si>
  <si>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</si>
  <si>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</si>
  <si>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</si>
  <si>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</si>
  <si>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</si>
  <si>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</si>
  <si>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</si>
  <si>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</si>
  <si>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</si>
  <si>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</si>
  <si>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</si>
  <si>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</si>
  <si>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</si>
  <si>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</si>
  <si>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</si>
  <si>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</si>
  <si>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</si>
  <si>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</si>
  <si>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</si>
  <si>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</si>
  <si>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</si>
  <si>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</si>
  <si>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</si>
  <si>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</si>
  <si>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</si>
  <si>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</si>
  <si>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</si>
  <si>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</si>
  <si>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</si>
  <si>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</si>
  <si>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</si>
  <si>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</si>
  <si>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</si>
  <si>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</si>
  <si>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</si>
  <si>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</si>
  <si>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</si>
  <si>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</si>
  <si>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</si>
  <si>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</si>
  <si>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</si>
  <si>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</si>
  <si>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</si>
  <si>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</si>
  <si>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</si>
  <si>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</si>
  <si>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</si>
  <si>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</si>
  <si>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</si>
  <si>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</si>
  <si>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</si>
  <si>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</si>
  <si>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</si>
  <si>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</si>
  <si>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</si>
  <si>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</si>
  <si>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</si>
  <si>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</si>
  <si>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</si>
  <si>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</si>
  <si>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</si>
  <si>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</si>
  <si>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</si>
  <si>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</si>
  <si>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</si>
  <si>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</si>
  <si>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</si>
  <si>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</si>
  <si>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</si>
  <si>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</si>
  <si>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</si>
  <si>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</si>
  <si>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</si>
  <si>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</si>
  <si>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</si>
  <si>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</si>
  <si>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</si>
  <si>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</si>
  <si>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</si>
  <si>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</si>
  <si>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</si>
  <si>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</si>
  <si>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</si>
  <si>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</si>
  <si>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</si>
  <si>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</si>
  <si>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</si>
  <si>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</si>
  <si>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</si>
  <si>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</si>
  <si>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</si>
  <si>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</si>
  <si>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</si>
  <si>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</si>
  <si>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</si>
  <si>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</si>
  <si>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</si>
  <si>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</si>
  <si>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</si>
  <si>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</si>
  <si>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</si>
  <si>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</si>
  <si>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</si>
  <si>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</si>
  <si>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</si>
  <si>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</si>
  <si>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</si>
  <si>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</si>
  <si>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</si>
  <si>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</si>
  <si>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</si>
  <si>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</si>
  <si>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</si>
  <si>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</si>
  <si>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</si>
  <si>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</si>
  <si>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</si>
  <si>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</si>
  <si>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</si>
  <si>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</si>
  <si>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</si>
  <si>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</si>
  <si>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</si>
  <si>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</si>
  <si>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</si>
  <si>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</si>
  <si>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</si>
  <si>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</si>
  <si>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</si>
  <si>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</si>
  <si>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</si>
  <si>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</si>
  <si>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</si>
  <si>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</si>
  <si>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</si>
  <si>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</si>
  <si>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</si>
  <si>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</si>
  <si>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</si>
  <si>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</si>
  <si>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</si>
  <si>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</si>
  <si>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</si>
  <si>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</si>
  <si>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</si>
  <si>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</si>
  <si>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</si>
  <si>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</si>
  <si>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</si>
  <si>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</si>
  <si>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</si>
  <si>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</si>
  <si>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</si>
  <si>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</si>
  <si>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</si>
  <si>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</si>
  <si>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</si>
  <si>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</si>
  <si>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</si>
  <si>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</si>
  <si>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</si>
  <si>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</si>
  <si>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</si>
  <si>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</si>
  <si>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</si>
  <si>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</si>
  <si>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</si>
  <si>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</si>
  <si>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</si>
  <si>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</si>
  <si>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</si>
  <si>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</si>
  <si>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</si>
  <si>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</si>
  <si>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</si>
  <si>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</si>
  <si>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</si>
  <si>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</si>
  <si>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</si>
  <si>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</si>
  <si>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</si>
  <si>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</si>
  <si>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</si>
  <si>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</si>
  <si>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</si>
  <si>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</si>
  <si>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</si>
  <si>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</si>
  <si>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</si>
  <si>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</si>
  <si>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</si>
  <si>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</si>
  <si>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</si>
  <si>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</si>
  <si>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</si>
  <si>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</si>
  <si>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</si>
  <si>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</si>
  <si>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</si>
  <si>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</si>
  <si>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</si>
  <si>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</si>
  <si>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</si>
  <si>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</si>
  <si>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</si>
  <si>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</si>
  <si>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</si>
  <si>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</si>
  <si>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</si>
  <si>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</si>
  <si>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</si>
  <si>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</si>
  <si>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</si>
  <si>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</si>
  <si>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</si>
  <si>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</si>
  <si>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</si>
  <si>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</si>
  <si>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</si>
  <si>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</si>
  <si>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</si>
  <si>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</si>
  <si>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</si>
  <si>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</si>
  <si>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</si>
  <si>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</si>
  <si>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</si>
  <si>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</si>
  <si>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</si>
  <si>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</si>
  <si>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</si>
  <si>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</si>
  <si>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</si>
  <si>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</si>
  <si>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</si>
  <si>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</si>
  <si>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</si>
  <si>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</si>
  <si>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</si>
  <si>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</si>
  <si>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</si>
  <si>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</si>
  <si>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</si>
  <si>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</si>
  <si>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</si>
  <si>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</si>
  <si>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</si>
  <si>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</si>
  <si>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</si>
  <si>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</si>
  <si>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</si>
  <si>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</si>
  <si>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</si>
  <si>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</si>
  <si>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</si>
  <si>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</si>
  <si>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</si>
  <si>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</si>
  <si>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</si>
  <si>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</si>
  <si>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</si>
  <si>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</si>
  <si>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</si>
  <si>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</si>
  <si>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</si>
  <si>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</si>
  <si>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</si>
  <si>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</si>
  <si>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</si>
  <si>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</si>
  <si>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</si>
  <si>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</si>
  <si>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</si>
  <si>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</si>
  <si>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</si>
  <si>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</si>
  <si>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</si>
  <si>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</si>
  <si>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</si>
  <si>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</si>
  <si>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</si>
  <si>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</si>
  <si>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</si>
  <si>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</si>
  <si>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</si>
  <si>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</si>
  <si>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</si>
  <si>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</si>
  <si>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</si>
  <si>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</si>
  <si>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</si>
  <si>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</si>
  <si>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</si>
  <si>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</si>
  <si>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</si>
  <si>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</si>
  <si>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</si>
  <si>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</si>
  <si>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</si>
  <si>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</si>
  <si>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</si>
  <si>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</si>
  <si>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</si>
  <si>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</si>
  <si>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</si>
  <si>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</si>
  <si>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</si>
  <si>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</si>
  <si>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</si>
  <si>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</si>
  <si>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</si>
  <si>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</si>
  <si>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</si>
  <si>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</si>
  <si>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</si>
  <si>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</si>
  <si>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</si>
  <si>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</si>
  <si>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</si>
  <si>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</si>
  <si>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</si>
  <si>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</si>
  <si>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</si>
  <si>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</si>
  <si>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</si>
  <si>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</si>
  <si>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</si>
  <si>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</si>
  <si>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</si>
  <si>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</si>
  <si>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</si>
  <si>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</si>
  <si>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</si>
  <si>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</si>
  <si>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</si>
  <si>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</si>
  <si>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</si>
  <si>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</si>
  <si>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</si>
  <si>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</si>
  <si>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</si>
  <si>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</si>
  <si>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</si>
  <si>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</si>
  <si>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</si>
  <si>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</si>
  <si>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</si>
  <si>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</si>
  <si>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</si>
  <si>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</si>
  <si>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</si>
  <si>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</si>
  <si>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</si>
  <si>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</si>
  <si>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</si>
  <si>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</si>
  <si>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</si>
  <si>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</si>
  <si>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</si>
  <si>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</si>
  <si>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</si>
  <si>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</si>
  <si>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</si>
  <si>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</si>
  <si>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</si>
  <si>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</si>
  <si>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</si>
  <si>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</si>
  <si>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</si>
  <si>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</si>
  <si>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</si>
  <si>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</si>
  <si>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</si>
  <si>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</si>
  <si>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</si>
  <si>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</si>
  <si>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</si>
  <si>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</si>
  <si>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</si>
  <si>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</si>
  <si>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</si>
  <si>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</si>
  <si>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</si>
  <si>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</si>
  <si>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</si>
  <si>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</si>
  <si>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</si>
  <si>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</si>
  <si>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</si>
  <si>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</si>
  <si>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</si>
  <si>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</si>
  <si>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</si>
  <si>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</si>
  <si>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</si>
  <si>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</si>
  <si>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</si>
  <si>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</si>
  <si>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</si>
  <si>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</si>
  <si>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</si>
  <si>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</si>
  <si>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</si>
  <si>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</si>
  <si>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</si>
  <si>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</si>
  <si>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</si>
  <si>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</si>
  <si>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</si>
  <si>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</si>
  <si>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</si>
  <si>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</si>
  <si>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</si>
  <si>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</si>
  <si>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</si>
  <si>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</si>
  <si>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</si>
  <si>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</si>
  <si>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</si>
  <si>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</si>
  <si>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</si>
  <si>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</si>
  <si>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</si>
  <si>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</si>
  <si>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</si>
  <si>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</si>
  <si>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</si>
  <si>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</si>
  <si>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</si>
  <si>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</si>
  <si>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</si>
  <si>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</si>
  <si>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</si>
  <si>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</si>
  <si>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</si>
  <si>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</si>
  <si>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</si>
  <si>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</si>
  <si>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</si>
  <si>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</si>
  <si>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</si>
  <si>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</si>
  <si>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</si>
  <si>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</si>
  <si>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</si>
  <si>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</si>
  <si>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</si>
  <si>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</si>
  <si>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</si>
  <si>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</si>
  <si>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</si>
  <si>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</si>
  <si>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</si>
  <si>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</si>
  <si>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</si>
  <si>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</si>
  <si>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</si>
  <si>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</si>
  <si>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</si>
  <si>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</si>
  <si>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</si>
  <si>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</si>
  <si>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</si>
  <si>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</si>
  <si>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</si>
  <si>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</si>
  <si>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</si>
  <si>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</si>
  <si>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</si>
  <si>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</si>
  <si>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</si>
  <si>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</si>
  <si>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</si>
  <si>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</si>
  <si>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</si>
  <si>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</si>
  <si>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</si>
  <si>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</si>
  <si>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</si>
  <si>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</si>
  <si>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</si>
  <si>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</si>
  <si>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</si>
  <si>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</si>
  <si>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</si>
  <si>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</si>
  <si>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</si>
  <si>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</si>
  <si>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</si>
  <si>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</si>
  <si>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</si>
  <si>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</si>
  <si>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</si>
  <si>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</si>
  <si>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</si>
  <si>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</si>
  <si>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</si>
  <si>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</si>
  <si>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</si>
  <si>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</si>
  <si>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</si>
  <si>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</si>
  <si>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</si>
  <si>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</si>
  <si>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</si>
  <si>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</si>
  <si>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</si>
  <si>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</si>
  <si>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</si>
  <si>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</si>
  <si>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</si>
  <si>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</si>
  <si>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</si>
  <si>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</si>
  <si>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</si>
  <si>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</si>
  <si>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</si>
  <si>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</si>
  <si>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</si>
  <si>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</si>
  <si>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</si>
  <si>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</si>
  <si>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</si>
  <si>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</si>
  <si>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</si>
  <si>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</si>
  <si>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</si>
  <si>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</si>
  <si>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</si>
  <si>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</si>
  <si>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</si>
  <si>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</si>
  <si>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</si>
  <si>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</si>
  <si>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</si>
  <si>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</si>
  <si>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</si>
  <si>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</si>
  <si>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</si>
  <si>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</si>
  <si>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</si>
  <si>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</si>
  <si>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</si>
  <si>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</si>
  <si>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</si>
  <si>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</si>
  <si>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</si>
  <si>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</si>
  <si>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</si>
  <si>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</si>
  <si>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</si>
  <si>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</si>
  <si>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</si>
  <si>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</si>
  <si>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</si>
  <si>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</si>
  <si>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</si>
  <si>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</si>
  <si>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</si>
  <si>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</si>
  <si>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</si>
  <si>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</si>
  <si>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</si>
  <si>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</si>
  <si>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</si>
  <si>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</si>
  <si>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</si>
  <si>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</si>
  <si>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</si>
  <si>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</si>
  <si>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</si>
  <si>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</si>
  <si>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</si>
  <si>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</si>
  <si>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</si>
  <si>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</si>
  <si>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</si>
  <si>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</si>
  <si>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</si>
  <si>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</si>
  <si>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</si>
  <si>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</si>
  <si>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</si>
  <si>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</si>
  <si>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</si>
  <si>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</si>
  <si>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</si>
  <si>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</si>
  <si>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</si>
  <si>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</si>
  <si>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</si>
  <si>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</si>
  <si>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</si>
  <si>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</si>
  <si>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</si>
  <si>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</si>
  <si>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</si>
  <si>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</si>
  <si>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</si>
  <si>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</si>
  <si>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</si>
  <si>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</si>
  <si>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</si>
  <si>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</si>
  <si>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</si>
  <si>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</si>
  <si>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</si>
  <si>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</si>
  <si>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</si>
  <si>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</si>
  <si>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</si>
  <si>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</si>
  <si>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</si>
  <si>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</si>
  <si>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</si>
  <si>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</si>
  <si>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</si>
  <si>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</si>
  <si>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</si>
  <si>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</si>
  <si>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</si>
  <si>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</si>
  <si>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</si>
  <si>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</si>
  <si>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</si>
  <si>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</si>
  <si>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</si>
  <si>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</si>
  <si>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</si>
  <si>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</si>
  <si>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</si>
  <si>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</si>
  <si>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</si>
  <si>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</si>
  <si>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</si>
  <si>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</si>
  <si>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</si>
  <si>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</si>
  <si>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</si>
  <si>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</si>
  <si>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</si>
  <si>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</si>
  <si>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</si>
  <si>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</si>
  <si>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</si>
  <si>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</si>
  <si>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</si>
  <si>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</si>
  <si>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</si>
  <si>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</si>
  <si>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</si>
  <si>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</si>
  <si>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</si>
  <si>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</si>
  <si>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</si>
  <si>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</si>
  <si>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</si>
  <si>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</si>
  <si>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</si>
  <si>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</si>
  <si>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</si>
  <si>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</si>
  <si>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</si>
  <si>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</si>
  <si>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</si>
  <si>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</si>
  <si>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</si>
  <si>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</si>
  <si>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</si>
  <si>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</si>
  <si>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</si>
  <si>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</si>
  <si>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</si>
  <si>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</si>
  <si>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</si>
  <si>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</si>
  <si>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</si>
  <si>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</si>
  <si>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</si>
  <si>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</si>
  <si>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</si>
  <si>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</si>
  <si>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</si>
  <si>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</si>
  <si>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</si>
  <si>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</si>
  <si>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</si>
  <si>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</si>
  <si>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</si>
  <si>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</si>
  <si>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</si>
  <si>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</si>
  <si>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</si>
  <si>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</si>
  <si>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</si>
  <si>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</si>
  <si>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</si>
  <si>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</si>
  <si>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</si>
  <si>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</si>
  <si>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</si>
  <si>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</si>
  <si>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</si>
  <si>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</si>
  <si>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</si>
  <si>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</si>
  <si>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</si>
  <si>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</si>
  <si>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</si>
  <si>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</si>
  <si>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</si>
  <si>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</si>
  <si>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</si>
  <si>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</si>
  <si>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</si>
  <si>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</si>
  <si>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</si>
  <si>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</si>
  <si>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</si>
  <si>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</si>
  <si>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</si>
  <si>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</si>
  <si>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</si>
  <si>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</si>
  <si>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</si>
  <si>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</si>
  <si>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</si>
  <si>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</si>
  <si>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</si>
  <si>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</si>
  <si>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</si>
  <si>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</si>
  <si>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</si>
  <si>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</si>
  <si>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</si>
  <si>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</si>
  <si>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</si>
  <si>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</si>
  <si>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</si>
  <si>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</si>
  <si>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</si>
  <si>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</si>
  <si>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</si>
  <si>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</si>
  <si>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</si>
  <si>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</si>
  <si>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</si>
  <si>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</si>
  <si>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</si>
  <si>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</si>
  <si>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</si>
  <si>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</si>
  <si>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</si>
  <si>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</si>
  <si>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</si>
  <si>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</si>
  <si>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</si>
  <si>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</si>
  <si>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</si>
  <si>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</si>
  <si>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</si>
  <si>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</si>
  <si>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</si>
  <si>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</si>
  <si>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</si>
  <si>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</si>
  <si>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</si>
  <si>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</si>
  <si>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</si>
  <si>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</si>
  <si>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</si>
  <si>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</si>
  <si>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</si>
  <si>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</si>
  <si>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</si>
  <si>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</si>
  <si>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</si>
  <si>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</si>
  <si>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</si>
  <si>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</si>
  <si>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</si>
  <si>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</si>
  <si>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</si>
  <si>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</si>
  <si>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</si>
  <si>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</si>
  <si>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</si>
  <si>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</si>
  <si>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</si>
  <si>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</si>
  <si>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</si>
  <si>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</si>
  <si>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</si>
  <si>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</si>
  <si>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</si>
  <si>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</si>
  <si>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</si>
  <si>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</si>
  <si>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</si>
  <si>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</si>
  <si>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</si>
  <si>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</si>
  <si>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</si>
  <si>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</si>
  <si>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</si>
  <si>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</si>
  <si>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</si>
  <si>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</si>
  <si>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</si>
  <si>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</si>
  <si>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</si>
  <si>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</si>
  <si>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</si>
  <si>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</si>
  <si>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</si>
  <si>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</si>
  <si>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</si>
  <si>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</si>
  <si>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</si>
  <si>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</si>
  <si>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</si>
  <si>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</si>
  <si>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</si>
  <si>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</si>
  <si>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</si>
  <si>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</si>
  <si>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</si>
  <si>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</si>
  <si>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</si>
  <si>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</si>
  <si>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</si>
  <si>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</si>
  <si>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</si>
  <si>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</si>
  <si>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</si>
  <si>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</si>
  <si>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</si>
  <si>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</si>
  <si>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</si>
  <si>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</si>
  <si>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</si>
  <si>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</si>
  <si>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</si>
  <si>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</si>
  <si>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</si>
  <si>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</si>
  <si>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</si>
  <si>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</si>
  <si>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</si>
  <si>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</si>
  <si>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</si>
  <si>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</si>
  <si>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</si>
  <si>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</si>
  <si>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</si>
  <si>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</si>
  <si>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</si>
  <si>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</si>
  <si>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</si>
  <si>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</si>
  <si>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</si>
  <si>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</si>
  <si>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</si>
  <si>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</si>
  <si>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</si>
  <si>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</si>
  <si>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</si>
  <si>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</si>
  <si>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</si>
  <si>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</si>
  <si>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</si>
  <si>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</si>
  <si>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</si>
  <si>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</si>
  <si>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</si>
  <si>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</si>
  <si>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</si>
  <si>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</si>
  <si>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</si>
  <si>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</si>
  <si>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</si>
  <si>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</si>
  <si>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</si>
  <si>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</si>
  <si>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</si>
  <si>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</si>
  <si>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</si>
  <si>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</si>
  <si>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</si>
  <si>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</si>
  <si>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</si>
  <si>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</si>
  <si>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</si>
  <si>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</si>
  <si>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</si>
  <si>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</si>
  <si>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</si>
  <si>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</si>
  <si>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</si>
  <si>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</si>
  <si>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</si>
  <si>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</si>
  <si>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</si>
  <si>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</si>
  <si>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</si>
  <si>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</si>
  <si>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</si>
  <si>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</si>
  <si>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</si>
  <si>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</si>
  <si>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</si>
  <si>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</si>
  <si>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</si>
  <si>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</si>
  <si>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</si>
  <si>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</si>
  <si>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</si>
  <si>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</si>
  <si>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</si>
  <si>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</si>
  <si>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</si>
  <si>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</si>
  <si>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</si>
  <si>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</si>
  <si>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</si>
  <si>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</si>
  <si>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</si>
  <si>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</si>
  <si>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</si>
  <si>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</si>
  <si>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</si>
  <si>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</si>
  <si>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</si>
  <si>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</si>
  <si>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</si>
  <si>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</si>
  <si>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</si>
  <si>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</si>
  <si>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</si>
  <si>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</si>
  <si>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</si>
  <si>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</si>
  <si>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</si>
  <si>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</si>
  <si>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</si>
  <si>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</si>
  <si>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</si>
  <si>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</si>
  <si>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</si>
  <si>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</si>
  <si>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</si>
  <si>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</si>
  <si>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</si>
  <si>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</si>
  <si>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</si>
  <si>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</si>
  <si>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</si>
  <si>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</si>
  <si>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</si>
  <si>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</si>
  <si>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</si>
  <si>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</si>
  <si>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</si>
  <si>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</si>
  <si>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</si>
  <si>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</si>
  <si>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</si>
  <si>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</si>
  <si>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</si>
  <si>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</si>
  <si>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</si>
  <si>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</si>
  <si>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</si>
  <si>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</si>
  <si>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</si>
  <si>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</si>
  <si>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</si>
  <si>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</si>
  <si>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</si>
  <si>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</si>
  <si>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</si>
  <si>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</si>
  <si>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</si>
  <si>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</si>
  <si>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</si>
  <si>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</si>
  <si>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</si>
  <si>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</si>
  <si>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</si>
  <si>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</si>
  <si>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</si>
  <si>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</si>
  <si>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</si>
  <si>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</si>
  <si>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</si>
  <si>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</si>
  <si>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</si>
  <si>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</si>
  <si>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</si>
  <si>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</si>
  <si>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</si>
  <si>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</si>
  <si>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</si>
  <si>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</si>
  <si>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</si>
  <si>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</si>
  <si>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</si>
  <si>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</si>
  <si>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</si>
  <si>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</si>
  <si>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</si>
  <si>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</si>
  <si>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</si>
  <si>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</si>
  <si>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</si>
  <si>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</si>
  <si>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</si>
  <si>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</si>
  <si>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</si>
  <si>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</si>
  <si>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</si>
  <si>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</si>
  <si>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</si>
  <si>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</si>
  <si>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</si>
  <si>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</si>
  <si>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</si>
  <si>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</si>
  <si>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</si>
  <si>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</si>
  <si>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</si>
  <si>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</si>
  <si>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</si>
  <si>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</si>
  <si>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</si>
  <si>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</si>
  <si>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</si>
  <si>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</si>
  <si>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</si>
  <si>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</si>
  <si>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</si>
  <si>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</si>
  <si>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</si>
  <si>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</si>
  <si>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</si>
  <si>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</si>
  <si>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</si>
  <si>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</si>
  <si>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</si>
  <si>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</si>
  <si>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</si>
  <si>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</si>
  <si>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</si>
  <si>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</si>
  <si>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</si>
  <si>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</si>
  <si>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</si>
  <si>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</si>
  <si>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</si>
  <si>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</si>
  <si>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</si>
  <si>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</si>
  <si>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</si>
  <si>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</si>
  <si>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</si>
  <si>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</si>
  <si>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</si>
  <si>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</si>
  <si>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</si>
  <si>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</si>
  <si>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</si>
  <si>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</si>
  <si>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</si>
  <si>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</si>
  <si>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</si>
  <si>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</si>
  <si>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</si>
  <si>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</si>
  <si>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</si>
  <si>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</si>
  <si>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</si>
  <si>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</si>
  <si>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</si>
  <si>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</si>
  <si>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</si>
  <si>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</si>
  <si>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</si>
  <si>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</si>
  <si>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</si>
  <si>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</si>
  <si>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</si>
  <si>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</si>
  <si>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</si>
  <si>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</si>
  <si>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</si>
  <si>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</si>
  <si>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</si>
  <si>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</si>
  <si>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</si>
  <si>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</si>
  <si>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</si>
  <si>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</si>
  <si>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</si>
  <si>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</si>
  <si>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</si>
  <si>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</si>
  <si>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</si>
  <si>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</si>
  <si>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</si>
  <si>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</si>
  <si>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</si>
  <si>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</si>
  <si>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</si>
  <si>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</si>
  <si>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</si>
  <si>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</si>
  <si>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</si>
  <si>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</si>
  <si>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</si>
  <si>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</si>
  <si>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</si>
  <si>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</si>
  <si>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</si>
  <si>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</si>
  <si>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</si>
  <si>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</si>
  <si>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</si>
  <si>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</si>
  <si>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</si>
  <si>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</si>
  <si>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</si>
  <si>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</si>
  <si>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</si>
  <si>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</si>
  <si>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</si>
  <si>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</si>
  <si>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</si>
  <si>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</si>
  <si>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</si>
  <si>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</si>
  <si>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</si>
  <si>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</si>
  <si>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</si>
  <si>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</si>
  <si>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</si>
  <si>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</si>
  <si>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</si>
  <si>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</si>
  <si>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</si>
  <si>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</si>
  <si>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</si>
  <si>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</si>
  <si>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</si>
  <si>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</si>
  <si>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</si>
  <si>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</si>
  <si>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</si>
  <si>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</si>
  <si>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</si>
  <si>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</si>
  <si>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</si>
  <si>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</si>
  <si>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</si>
  <si>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</si>
  <si>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</si>
  <si>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</si>
  <si>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</si>
  <si>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</si>
  <si>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</si>
  <si>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</si>
  <si>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</si>
  <si>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</si>
  <si>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</si>
  <si>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</si>
  <si>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</si>
  <si>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</si>
  <si>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</si>
  <si>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</si>
  <si>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</si>
  <si>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</si>
  <si>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</si>
  <si>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</si>
  <si>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</si>
  <si>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</si>
  <si>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</si>
  <si>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</si>
  <si>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</si>
  <si>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</si>
  <si>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</si>
  <si>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</si>
  <si>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</si>
  <si>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</si>
  <si>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</si>
  <si>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</si>
  <si>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</si>
  <si>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</si>
  <si>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</si>
  <si>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</si>
  <si>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</si>
  <si>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</si>
  <si>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</si>
  <si>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</si>
  <si>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</si>
  <si>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</si>
  <si>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</si>
  <si>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</si>
  <si>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</si>
  <si>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</si>
  <si>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</si>
  <si>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</si>
  <si>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</si>
  <si>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</si>
  <si>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</si>
  <si>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</si>
  <si>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</si>
  <si>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</si>
  <si>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</si>
  <si>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</si>
  <si>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</si>
  <si>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</si>
  <si>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</si>
  <si>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</si>
  <si>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</si>
  <si>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</si>
  <si>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</si>
  <si>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</si>
  <si>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</si>
  <si>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</si>
  <si>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</si>
  <si>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</si>
  <si>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</si>
  <si>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</si>
  <si>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</si>
  <si>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</si>
  <si>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</si>
  <si>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</si>
  <si>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</si>
  <si>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</si>
  <si>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</si>
  <si>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</si>
  <si>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</si>
  <si>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</si>
  <si>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</si>
  <si>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</si>
  <si>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</si>
  <si>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</si>
  <si>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</si>
  <si>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</si>
  <si>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</si>
  <si>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</si>
  <si>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</si>
  <si>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</si>
  <si>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</si>
  <si>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</si>
  <si>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</si>
  <si>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</si>
  <si>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</si>
  <si>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</si>
  <si>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</si>
  <si>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</si>
  <si>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</si>
  <si>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</si>
  <si>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</si>
  <si>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</si>
  <si>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</si>
  <si>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</si>
  <si>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</si>
  <si>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</si>
  <si>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</si>
  <si>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</si>
  <si>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</si>
  <si>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</si>
  <si>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</si>
  <si>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</si>
  <si>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</si>
  <si>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</si>
  <si>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</si>
  <si>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</si>
  <si>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</si>
  <si>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</si>
  <si>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</si>
  <si>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</si>
  <si>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</si>
  <si>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</si>
  <si>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</si>
  <si>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</si>
  <si>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</si>
  <si>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</si>
  <si>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</si>
  <si>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</si>
  <si>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</si>
  <si>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</si>
  <si>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</si>
  <si>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</si>
  <si>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</si>
  <si>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</si>
  <si>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</si>
  <si>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</si>
  <si>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</si>
  <si>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</si>
  <si>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</si>
  <si>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</si>
  <si>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</si>
  <si>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</si>
  <si>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</si>
  <si>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</si>
  <si>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</si>
  <si>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</si>
  <si>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</si>
  <si>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</si>
  <si>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</si>
  <si>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</si>
  <si>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</si>
  <si>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</si>
  <si>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</si>
  <si>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</si>
  <si>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</si>
  <si>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</si>
  <si>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</si>
  <si>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</si>
  <si>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</si>
  <si>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</si>
  <si>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</si>
  <si>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</si>
  <si>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</si>
  <si>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</si>
  <si>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</si>
  <si>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</si>
  <si>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</si>
  <si>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</si>
  <si>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</si>
  <si>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</si>
  <si>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</si>
  <si>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</si>
  <si>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</si>
  <si>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</si>
  <si>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</si>
  <si>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</si>
  <si>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</si>
  <si>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</si>
  <si>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</si>
  <si>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</si>
  <si>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</si>
  <si>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</si>
  <si>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</si>
  <si>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</si>
  <si>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</si>
  <si>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</si>
  <si>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</si>
  <si>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</si>
  <si>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</si>
  <si>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</si>
  <si>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</si>
  <si>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</si>
  <si>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</si>
  <si>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</si>
  <si>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</si>
  <si>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</si>
  <si>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</si>
  <si>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</si>
  <si>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</si>
  <si>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</si>
  <si>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</si>
  <si>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</si>
  <si>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</si>
  <si>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</si>
  <si>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</si>
  <si>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</si>
  <si>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</si>
  <si>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</si>
  <si>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</si>
  <si>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</si>
  <si>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</si>
  <si>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</si>
  <si>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</si>
  <si>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</si>
  <si>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</si>
  <si>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</si>
  <si>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</si>
  <si>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</si>
  <si>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</si>
  <si>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</si>
  <si>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</si>
  <si>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</si>
  <si>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</si>
  <si>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</si>
  <si>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</si>
  <si>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</si>
  <si>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</si>
  <si>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</si>
  <si>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</si>
  <si>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</si>
  <si>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</si>
  <si>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</si>
  <si>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</si>
  <si>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</si>
  <si>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</si>
  <si>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</si>
  <si>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</si>
  <si>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</si>
  <si>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</si>
  <si>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</si>
  <si>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</si>
  <si>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</si>
  <si>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</si>
  <si>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</si>
  <si>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</si>
  <si>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</si>
  <si>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</si>
  <si>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</si>
  <si>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</si>
  <si>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</si>
  <si>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</si>
  <si>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</si>
  <si>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</si>
  <si>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</si>
  <si>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</si>
  <si>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</si>
  <si>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</si>
  <si>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</si>
  <si>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</si>
  <si>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</si>
  <si>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</si>
  <si>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</si>
  <si>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</si>
  <si>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</si>
  <si>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</si>
  <si>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</si>
  <si>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</si>
  <si>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</si>
  <si>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</si>
  <si>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</si>
  <si>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</si>
  <si>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</si>
  <si>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</si>
  <si>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</si>
  <si>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</si>
  <si>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</si>
  <si>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</si>
  <si>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</si>
  <si>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</si>
  <si>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</si>
  <si>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</si>
  <si>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</si>
  <si>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</si>
  <si>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</si>
  <si>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</si>
  <si>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</si>
  <si>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</si>
  <si>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</si>
  <si>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</si>
  <si>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</si>
  <si>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</si>
  <si>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</si>
  <si>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</si>
  <si>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</si>
  <si>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</si>
  <si>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</si>
  <si>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</si>
  <si>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</si>
  <si>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</si>
  <si>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</si>
  <si>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</si>
  <si>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</si>
  <si>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</si>
  <si>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</si>
  <si>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</si>
  <si>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</si>
  <si>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</si>
  <si>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</si>
  <si>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</si>
  <si>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</si>
  <si>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</si>
  <si>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</si>
  <si>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</si>
  <si>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</si>
  <si>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</si>
  <si>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</si>
  <si>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</si>
  <si>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</si>
  <si>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</si>
  <si>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</si>
  <si>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</si>
  <si>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</si>
  <si>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</si>
  <si>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</si>
  <si>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</si>
  <si>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</si>
  <si>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</si>
  <si>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</si>
  <si>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</si>
  <si>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</si>
  <si>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</si>
  <si>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</si>
  <si>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</si>
  <si>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</si>
  <si>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</si>
  <si>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</si>
  <si>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</si>
  <si>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</si>
  <si>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</si>
  <si>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</si>
  <si>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</si>
  <si>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</si>
  <si>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</si>
  <si>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</si>
  <si>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</si>
  <si>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</si>
  <si>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</si>
  <si>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</si>
  <si>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</si>
  <si>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</si>
  <si>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</si>
  <si>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</si>
  <si>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</si>
  <si>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</si>
  <si>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</si>
  <si>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</si>
  <si>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</si>
  <si>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</si>
  <si>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</si>
  <si>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</si>
  <si>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</si>
  <si>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</si>
  <si>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</si>
  <si>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</si>
  <si>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</si>
  <si>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</si>
  <si>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</si>
  <si>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</si>
  <si>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</si>
  <si>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</si>
  <si>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</si>
  <si>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</si>
  <si>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</si>
  <si>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</si>
  <si>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</si>
  <si>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</si>
  <si>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</si>
  <si>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</si>
  <si>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</si>
  <si>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</si>
  <si>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</si>
  <si>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</si>
  <si>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</si>
  <si>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</si>
  <si>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</si>
  <si>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</si>
  <si>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</si>
  <si>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</si>
  <si>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</si>
  <si>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</si>
  <si>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</si>
  <si>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</si>
  <si>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</si>
  <si>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</si>
  <si>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</si>
  <si>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</si>
  <si>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</si>
  <si>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</si>
  <si>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</si>
  <si>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</si>
  <si>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</si>
  <si>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</si>
  <si>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</si>
  <si>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</si>
  <si>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</si>
  <si>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</si>
  <si>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</si>
  <si>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</si>
  <si>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</si>
  <si>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</si>
  <si>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</si>
  <si>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</si>
  <si>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</si>
  <si>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</si>
  <si>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</si>
  <si>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</si>
  <si>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</si>
  <si>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</si>
  <si>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</si>
  <si>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</si>
  <si>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</si>
  <si>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</si>
  <si>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</si>
  <si>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</si>
  <si>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</si>
  <si>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</si>
  <si>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</si>
  <si>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</si>
  <si>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</si>
  <si>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</si>
  <si>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</si>
  <si>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</si>
  <si>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</si>
  <si>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</si>
  <si>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</si>
  <si>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</si>
  <si>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</si>
  <si>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</si>
  <si>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</si>
  <si>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</si>
  <si>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</si>
  <si>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</si>
  <si>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</si>
  <si>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</si>
  <si>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</si>
  <si>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</si>
  <si>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</si>
  <si>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</si>
  <si>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</si>
  <si>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</si>
  <si>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</si>
  <si>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</si>
  <si>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</si>
  <si>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</si>
  <si>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</si>
  <si>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</si>
  <si>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</si>
  <si>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</si>
  <si>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</si>
  <si>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</si>
  <si>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</si>
  <si>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</si>
  <si>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</si>
  <si>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</si>
  <si>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</si>
  <si>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</si>
  <si>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</si>
  <si>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</si>
  <si>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</si>
  <si>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</si>
  <si>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</si>
  <si>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</si>
  <si>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</si>
  <si>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</si>
  <si>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</si>
  <si>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</si>
  <si>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</si>
  <si>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</si>
  <si>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</si>
  <si>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</si>
  <si>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</si>
  <si>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</si>
  <si>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</si>
  <si>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</si>
  <si>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</si>
  <si>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</si>
  <si>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</si>
  <si>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</si>
  <si>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</si>
  <si>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</si>
  <si>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</si>
  <si>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</si>
  <si>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</si>
  <si>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</si>
  <si>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</si>
  <si>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</si>
  <si>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</si>
  <si>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</si>
  <si>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</si>
  <si>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</si>
  <si>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</si>
  <si>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</si>
  <si>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</si>
  <si>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</si>
  <si>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</si>
  <si>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</si>
  <si>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</si>
  <si>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</si>
  <si>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</si>
  <si>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</si>
  <si>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</si>
  <si>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</si>
  <si>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</si>
  <si>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</si>
  <si>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</si>
  <si>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</si>
  <si>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</si>
  <si>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</si>
  <si>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</si>
  <si>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</si>
  <si>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</si>
  <si>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</si>
  <si>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</si>
  <si>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</si>
  <si>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</si>
  <si>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</si>
  <si>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</si>
  <si>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</si>
  <si>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</si>
  <si>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</si>
  <si>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</si>
  <si>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</si>
  <si>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</si>
  <si>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</si>
  <si>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</si>
  <si>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</si>
  <si>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</si>
  <si>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</si>
  <si>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</si>
  <si>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</si>
  <si>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</si>
  <si>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</si>
  <si>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</si>
  <si>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</si>
  <si>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</si>
  <si>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</si>
  <si>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</si>
  <si>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</si>
  <si>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</si>
  <si>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</si>
  <si>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</si>
  <si>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</si>
  <si>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</si>
  <si>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</si>
  <si>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</si>
  <si>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</si>
  <si>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</si>
  <si>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</si>
  <si>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</si>
  <si>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</si>
  <si>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</si>
  <si>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</si>
  <si>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</si>
  <si>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</si>
  <si>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</si>
  <si>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</si>
  <si>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</si>
  <si>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</si>
  <si>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</si>
  <si>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</si>
  <si>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</si>
  <si>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</si>
  <si>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</si>
  <si>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</si>
  <si>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</si>
  <si>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</si>
  <si>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</si>
  <si>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</si>
  <si>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</si>
  <si>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</si>
  <si>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</si>
  <si>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</si>
  <si>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</si>
  <si>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</si>
  <si>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</si>
  <si>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</si>
  <si>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</si>
  <si>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</si>
  <si>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</si>
  <si>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</si>
  <si>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</si>
  <si>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</si>
  <si>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</si>
  <si>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</si>
  <si>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</si>
  <si>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</si>
  <si>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</si>
  <si>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</si>
  <si>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</si>
  <si>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</si>
  <si>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</si>
  <si>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</si>
  <si>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</si>
  <si>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</si>
  <si>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</si>
  <si>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</si>
  <si>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</si>
  <si>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</si>
  <si>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</si>
  <si>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</si>
  <si>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</si>
  <si>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</si>
  <si>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</si>
  <si>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</si>
  <si>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</si>
  <si>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</si>
  <si>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</si>
  <si>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</si>
  <si>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</si>
  <si>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</si>
  <si>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</si>
  <si>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</si>
  <si>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</si>
  <si>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</si>
  <si>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</si>
  <si>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</si>
  <si>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</si>
  <si>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</si>
  <si>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</si>
  <si>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</si>
  <si>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</si>
  <si>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</si>
  <si>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</si>
  <si>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</si>
  <si>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</si>
  <si>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</si>
  <si>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</si>
  <si>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</si>
  <si>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</si>
  <si>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</si>
  <si>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</si>
  <si>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</si>
  <si>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</si>
  <si>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</si>
  <si>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</si>
  <si>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</si>
  <si>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</si>
  <si>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</si>
  <si>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</si>
  <si>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</si>
  <si>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</si>
  <si>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</si>
  <si>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</si>
  <si>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</si>
  <si>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</si>
  <si>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</si>
  <si>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</si>
  <si>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</si>
  <si>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</si>
  <si>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</si>
  <si>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</si>
  <si>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</si>
  <si>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</si>
  <si>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</si>
  <si>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</si>
  <si>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</si>
  <si>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</si>
  <si>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</si>
  <si>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</si>
  <si>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</si>
  <si>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</si>
  <si>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</si>
  <si>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</si>
  <si>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</si>
  <si>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</si>
  <si>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</si>
  <si>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</si>
  <si>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</si>
  <si>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</si>
  <si>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</si>
  <si>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</si>
  <si>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</si>
  <si>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</si>
  <si>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</si>
  <si>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</si>
  <si>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</si>
  <si>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</si>
  <si>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</si>
  <si>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</si>
  <si>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</si>
  <si>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</si>
  <si>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</si>
  <si>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</si>
  <si>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</si>
  <si>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</si>
  <si>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</si>
  <si>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</si>
  <si>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</si>
  <si>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</si>
  <si>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</si>
  <si>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</si>
  <si>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</si>
  <si>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</si>
  <si>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</si>
  <si>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</si>
  <si>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</si>
  <si>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</si>
  <si>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</si>
  <si>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</si>
  <si>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</si>
  <si>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</si>
  <si>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</si>
  <si>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</si>
  <si>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</si>
  <si>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</si>
  <si>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</si>
  <si>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</si>
  <si>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</si>
  <si>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</si>
  <si>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</si>
  <si>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</si>
  <si>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</si>
  <si>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</si>
  <si>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</si>
  <si>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</si>
  <si>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</si>
  <si>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</si>
  <si>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</si>
  <si>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</si>
  <si>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</si>
  <si>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</si>
  <si>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</si>
  <si>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</si>
  <si>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</si>
  <si>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</si>
  <si>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</si>
  <si>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</si>
  <si>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</si>
  <si>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</si>
  <si>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</si>
  <si>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</si>
  <si>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</si>
  <si>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</si>
  <si>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</si>
  <si>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</si>
  <si>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</si>
  <si>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</si>
  <si>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</si>
  <si>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</si>
  <si>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</si>
  <si>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</si>
  <si>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</si>
  <si>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</si>
  <si>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</si>
  <si>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</si>
  <si>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</si>
  <si>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</si>
  <si>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</si>
  <si>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</si>
  <si>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</si>
  <si>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</si>
  <si>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</si>
  <si>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</si>
  <si>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</si>
  <si>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</si>
  <si>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</si>
  <si>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</si>
  <si>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</si>
  <si>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</si>
  <si>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</si>
  <si>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</si>
  <si>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</si>
  <si>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</si>
  <si>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</si>
  <si>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</si>
  <si>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</si>
  <si>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</si>
  <si>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</si>
  <si>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</si>
  <si>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</si>
  <si>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</si>
  <si>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</si>
  <si>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</si>
  <si>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</si>
  <si>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</si>
  <si>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</si>
  <si>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</si>
  <si>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</si>
  <si>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</si>
  <si>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</si>
  <si>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</si>
  <si>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</si>
  <si>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</si>
  <si>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</si>
  <si>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</si>
  <si>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</si>
  <si>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</si>
  <si>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</si>
  <si>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</si>
  <si>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</si>
  <si>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</si>
  <si>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</si>
  <si>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</si>
  <si>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</si>
  <si>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</si>
  <si>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</si>
  <si>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</si>
  <si>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</si>
  <si>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</si>
  <si>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</si>
  <si>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</si>
  <si>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</si>
  <si>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</si>
  <si>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</si>
  <si>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</si>
  <si>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</si>
  <si>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</si>
  <si>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</si>
  <si>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</si>
  <si>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</si>
  <si>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</si>
  <si>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</si>
  <si>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</si>
  <si>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</si>
  <si>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</si>
  <si>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</si>
  <si>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</si>
  <si>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</si>
  <si>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</si>
  <si>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</si>
  <si>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t>
  </si>
  <si>
    <t>RESGUARDO INDIGENA EL BOMBO</t>
  </si>
  <si>
    <t>RESGUARDO INDIGENA SANTA ROSITA</t>
  </si>
  <si>
    <t>RESGUARDO INDIGENA AWA INDA GUACARAY</t>
  </si>
  <si>
    <t>PUEBLO AWA UNIPA RESGUARDO INDA SABALETA</t>
  </si>
  <si>
    <t>010 - 2016</t>
  </si>
  <si>
    <t>08 - 2016</t>
  </si>
  <si>
    <t>015 - 2015</t>
  </si>
  <si>
    <t>016 - 2015</t>
  </si>
  <si>
    <t>Procurar la formación integral de Los niños y niñas de primera
infancia de la comunidad indígena del PUEBLO AWA UNIPA
resguardo santa rosita mediante la recíproca complementación de
los esfuerzos de la misma, de los PADRES y de la comunidad con
la búsqueda del pleno desarrollo de la personalidad de los usuarios
y de acciones satisfactorias, además del fortalecimiento nutricional
mediante la entrega de raciones industrializadas para el consumo
en familia</t>
  </si>
  <si>
    <t>Procurar la formación integral de los niños y niñas de primera infancia
de la comunidad indígena del pueblo AWA UNIPA RESGUARDO
SANTA ROSITA mediante la recíproca complementación de los
esfuerzos de la misma, de los PADRES y de la comunidad con la
búsqueda del pleno desarrollo de la personalidad de los usuarios y
de acciones satisfactorias, además del fortalecimiento nutricional
mediante la entrega de raciones industrializadas para el consumo en
familia</t>
  </si>
  <si>
    <t>PRESTAR EL SERVICIO DE EDUCACIÓN INICIAL A MUJERES
GESTANTES, NIÑAS Y NIÑOS MENORES DE 5 AÑOS, O HASTA SU INGRESO AL
GRADO DE TRANSICIÓN, DE ACUERDO CON LOS FUNDAMENTOS ESTABLECIDOS
EN LA CONSTITUCIÓN POLÍTICA Y DEMÁS FINES DEL ESTADO PARA EL
DESARROLLO INTEGRAL DE LA PRIMERA INFANCIA “DE CERO A SIEMPRE”.</t>
  </si>
  <si>
    <t>objeto del presente contrato es procurar la formación integral de Los niños y
niñas de primera infancia de la comunidad indígena del pueblo awa unida mediante la
recíproca complementación de los esfuerzos de la misma, de los PADRES y de la
comunidad con la búsqueda del pleno desarrollo de la personalidad de los usuarios y de
acciones satisfactorias, además del fortalecimiento nutricional mediante la entrega de
raciones industrializadas para el consumo en familia.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</si>
  <si>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</si>
  <si>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CLAUDIA MARGARITA CABRERA ACOSTA</t>
  </si>
  <si>
    <t xml:space="preserve">MZ F CASA 12 CONJUNTO CERRADO LOS SAUCES </t>
  </si>
  <si>
    <t>CLAUDIAMARGUIS@HOTMAIL.COM</t>
  </si>
  <si>
    <t>MZ F CASA 12 CONJUNTO CERRADO LOS SAUCES</t>
  </si>
  <si>
    <t>7365965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</si>
</sst>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900782439</v>
      </c>
      <c r="C20" s="5"/>
      <c r="D20" s="73"/>
      <c r="E20" s="5"/>
      <c r="F20" s="5"/>
      <c r="G20" s="5"/>
      <c r="H20" s="185"/>
      <c r="I20" s="148" t="s">
        <v>110</v>
      </c>
      <c r="J20" s="149" t="s">
        <v>769</v>
      </c>
      <c r="K20" s="150">
        <v>1235889418</v>
      </c>
      <c r="L20" s="151"/>
      <c r="M20" s="151">
        <v>44561</v>
      </c>
      <c r="N20" s="134">
        <f>+(M20-L20)/30</f>
        <v>1485.3666666666666</v>
      </c>
      <c r="O20" s="137"/>
      <c r="U20" s="133"/>
      <c r="V20" s="105">
        <f ca="1">NOW()</f>
        <v>44201.667184953702</v>
      </c>
      <c r="W20" s="105">
        <f ca="1">NOW()</f>
        <v>44201.667184953702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NUEVA ALIANZA FUTURO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2677</v>
      </c>
      <c r="C48" s="112" t="s">
        <v>32</v>
      </c>
      <c r="D48" s="121" t="s">
        <v>2681</v>
      </c>
      <c r="E48" s="144">
        <v>42401</v>
      </c>
      <c r="F48" s="144">
        <v>42734</v>
      </c>
      <c r="G48" s="159">
        <f>IF(AND(E48&lt;&gt;"",F48&lt;&gt;""),((F48-E48)/30),"")</f>
        <v>11.1</v>
      </c>
      <c r="H48" s="119" t="s">
        <v>2685</v>
      </c>
      <c r="I48" s="113" t="s">
        <v>110</v>
      </c>
      <c r="J48" s="113" t="s">
        <v>769</v>
      </c>
      <c r="K48" s="123">
        <v>25000415</v>
      </c>
      <c r="L48" s="115"/>
      <c r="M48" s="117"/>
      <c r="N48" s="115" t="s">
        <v>27</v>
      </c>
      <c r="O48" s="115" t="s">
        <v>26</v>
      </c>
      <c r="P48" s="78"/>
    </row>
    <row r="49" spans="1:16" s="6" customFormat="1" ht="24.75" customHeight="1" x14ac:dyDescent="0.25">
      <c r="A49" s="142">
        <v>2</v>
      </c>
      <c r="B49" s="122" t="s">
        <v>2678</v>
      </c>
      <c r="C49" s="112" t="s">
        <v>32</v>
      </c>
      <c r="D49" s="121" t="s">
        <v>2682</v>
      </c>
      <c r="E49" s="144">
        <v>42370</v>
      </c>
      <c r="F49" s="144">
        <v>42734</v>
      </c>
      <c r="G49" s="159">
        <f t="shared" ref="G49:G50" si="2">IF(AND(E49&lt;&gt;"",F49&lt;&gt;""),((F49-E49)/30),"")</f>
        <v>12.133333333333333</v>
      </c>
      <c r="H49" s="119" t="s">
        <v>2686</v>
      </c>
      <c r="I49" s="113" t="s">
        <v>110</v>
      </c>
      <c r="J49" s="113" t="s">
        <v>769</v>
      </c>
      <c r="K49" s="123">
        <v>30000400</v>
      </c>
      <c r="L49" s="115"/>
      <c r="M49" s="117"/>
      <c r="N49" s="115" t="s">
        <v>27</v>
      </c>
      <c r="O49" s="115" t="s">
        <v>26</v>
      </c>
      <c r="P49" s="78"/>
    </row>
    <row r="50" spans="1:16" s="6" customFormat="1" ht="24.75" customHeight="1" x14ac:dyDescent="0.25">
      <c r="A50" s="142">
        <v>3</v>
      </c>
      <c r="B50" s="122" t="s">
        <v>2679</v>
      </c>
      <c r="C50" s="112" t="s">
        <v>32</v>
      </c>
      <c r="D50" s="121" t="s">
        <v>2683</v>
      </c>
      <c r="E50" s="144">
        <v>42370</v>
      </c>
      <c r="F50" s="144">
        <v>42735</v>
      </c>
      <c r="G50" s="159">
        <f t="shared" si="2"/>
        <v>12.166666666666666</v>
      </c>
      <c r="H50" s="119" t="s">
        <v>2687</v>
      </c>
      <c r="I50" s="113" t="s">
        <v>110</v>
      </c>
      <c r="J50" s="113" t="s">
        <v>769</v>
      </c>
      <c r="K50" s="123">
        <v>67462800</v>
      </c>
      <c r="L50" s="115"/>
      <c r="M50" s="117"/>
      <c r="N50" s="115" t="s">
        <v>27</v>
      </c>
      <c r="O50" s="115" t="s">
        <v>26</v>
      </c>
      <c r="P50" s="78"/>
    </row>
    <row r="51" spans="1:16" s="6" customFormat="1" ht="24.75" customHeight="1" outlineLevel="1" x14ac:dyDescent="0.25">
      <c r="A51" s="142">
        <v>4</v>
      </c>
      <c r="B51" s="122" t="s">
        <v>2680</v>
      </c>
      <c r="C51" s="112" t="s">
        <v>32</v>
      </c>
      <c r="D51" s="121" t="s">
        <v>2684</v>
      </c>
      <c r="E51" s="144">
        <v>42036</v>
      </c>
      <c r="F51" s="144">
        <v>42368</v>
      </c>
      <c r="G51" s="159">
        <f t="shared" ref="G51:G107" si="3">IF(AND(E51&lt;&gt;"",F51&lt;&gt;""),((F51-E51)/30),"")</f>
        <v>11.066666666666666</v>
      </c>
      <c r="H51" s="119" t="s">
        <v>2688</v>
      </c>
      <c r="I51" s="113" t="s">
        <v>110</v>
      </c>
      <c r="J51" s="113" t="s">
        <v>769</v>
      </c>
      <c r="K51" s="123">
        <v>76823669</v>
      </c>
      <c r="L51" s="115"/>
      <c r="M51" s="117"/>
      <c r="N51" s="115" t="s">
        <v>27</v>
      </c>
      <c r="O51" s="115" t="s">
        <v>26</v>
      </c>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c r="E114" s="144"/>
      <c r="F114" s="144"/>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61794470.900000006</v>
      </c>
      <c r="F185" s="92"/>
      <c r="G185" s="93"/>
      <c r="H185" s="88"/>
      <c r="I185" s="90" t="s">
        <v>2627</v>
      </c>
      <c r="J185" s="165">
        <f>+SUM(M179:M183)</f>
        <v>0.05</v>
      </c>
      <c r="K185" s="201" t="s">
        <v>2628</v>
      </c>
      <c r="L185" s="201"/>
      <c r="M185" s="94">
        <f>+J185*(SUM(K20:K35))</f>
        <v>61794470.900000006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6">
        <v>43068</v>
      </c>
      <c r="D193" s="5"/>
      <c r="E193" s="125">
        <v>3573</v>
      </c>
      <c r="F193" s="5"/>
      <c r="G193" s="5"/>
      <c r="H193" s="146" t="s">
        <v>2690</v>
      </c>
      <c r="J193" s="5"/>
      <c r="K193" s="126">
        <v>42033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2691</v>
      </c>
      <c r="L211" s="21"/>
      <c r="M211" s="21"/>
      <c r="N211" s="21"/>
      <c r="O211" s="8"/>
    </row>
    <row r="212" spans="1:15" x14ac:dyDescent="0.25">
      <c r="A212" s="9"/>
      <c r="B212" s="27" t="s">
        <v>2619</v>
      </c>
      <c r="C212" s="146" t="s">
        <v>2690</v>
      </c>
      <c r="D212" s="21"/>
      <c r="G212" s="27" t="s">
        <v>2621</v>
      </c>
      <c r="H212" s="147" t="s">
        <v>2694</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2021-01-05T21:02:35Z</cp:lastPrinted>
  <dcterms:created xsi:type="dcterms:W3CDTF">2020-10-14T21:57:42Z</dcterms:created>
  <dcterms:modified xsi:type="dcterms:W3CDTF">2021-01-05T21:07:48Z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