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CFD3AA54-390F-4BC3-B735-E024BBB7CB5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<sst xmlns="http://schemas.openxmlformats.org/spreadsheetml/2006/main" count="3144" uniqueCount="2706">
  <si>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</si>
  <si>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</si>
  <si>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</si>
  <si>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</si>
  <si>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</si>
  <si>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</si>
  <si>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</si>
  <si>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</si>
  <si>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</si>
  <si>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</si>
  <si>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</si>
  <si>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</si>
  <si>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</si>
  <si>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</si>
  <si>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</si>
  <si>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</si>
  <si>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</si>
  <si>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</si>
  <si>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</si>
  <si>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</si>
  <si>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</si>
  <si>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</si>
  <si>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</si>
  <si>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</si>
  <si>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</si>
  <si>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</si>
  <si>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</si>
  <si>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</si>
  <si>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</si>
  <si>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</si>
  <si>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</si>
  <si>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</si>
  <si>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</si>
  <si>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</si>
  <si>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</si>
  <si>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</si>
  <si>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</si>
  <si>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</si>
  <si>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</si>
  <si>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</si>
  <si>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</si>
  <si>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</si>
  <si>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</si>
  <si>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</si>
  <si>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</si>
  <si>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</si>
  <si>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</si>
  <si>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</si>
  <si>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</si>
  <si>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</si>
  <si>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</si>
  <si>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</si>
  <si>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</si>
  <si>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</si>
  <si>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</si>
  <si>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</si>
  <si>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</si>
  <si>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</si>
  <si>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</si>
  <si>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</si>
  <si>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</si>
  <si>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</si>
  <si>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</si>
  <si>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</si>
  <si>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</si>
  <si>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</si>
  <si>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</si>
  <si>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</si>
  <si>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</si>
  <si>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</si>
  <si>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</si>
  <si>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</si>
  <si>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</si>
  <si>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</si>
  <si>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</si>
  <si>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</si>
  <si>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</si>
  <si>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</si>
  <si>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</si>
  <si>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</si>
  <si>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</si>
  <si>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</si>
  <si>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</si>
  <si>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</si>
  <si>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</si>
  <si>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</si>
  <si>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</si>
  <si>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</si>
  <si>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</si>
  <si>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</si>
  <si>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</si>
  <si>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</si>
  <si>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</si>
  <si>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</si>
  <si>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</si>
  <si>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</si>
  <si>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</si>
  <si>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</si>
  <si>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</si>
  <si>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</si>
  <si>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</si>
  <si>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</si>
  <si>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</si>
  <si>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</si>
  <si>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</si>
  <si>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</si>
  <si>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</si>
  <si>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</si>
  <si>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</si>
  <si>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</si>
  <si>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</si>
  <si>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</si>
  <si>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</si>
  <si>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</si>
  <si>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</si>
  <si>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</si>
  <si>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</si>
  <si>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</si>
  <si>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</si>
  <si>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</si>
  <si>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</si>
  <si>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</si>
  <si>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</si>
  <si>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</si>
  <si>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</si>
  <si>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</si>
  <si>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</si>
  <si>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</si>
  <si>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</si>
  <si>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</si>
  <si>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</si>
  <si>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</si>
  <si>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</si>
  <si>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</si>
  <si>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</si>
  <si>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</si>
  <si>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</si>
  <si>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</si>
  <si>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</si>
  <si>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</si>
  <si>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</si>
  <si>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</si>
  <si>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</si>
  <si>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</si>
  <si>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</si>
  <si>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</si>
  <si>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</si>
  <si>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</si>
  <si>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</si>
  <si>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</si>
  <si>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</si>
  <si>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</si>
  <si>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</si>
  <si>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</si>
  <si>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</si>
  <si>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</si>
  <si>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</si>
  <si>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</si>
  <si>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</si>
  <si>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</si>
  <si>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</si>
  <si>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</si>
  <si>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</si>
  <si>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</si>
  <si>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</si>
  <si>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</si>
  <si>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</si>
  <si>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</si>
  <si>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</si>
  <si>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</si>
  <si>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</si>
  <si>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</si>
  <si>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</si>
  <si>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</si>
  <si>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</si>
  <si>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</si>
  <si>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</si>
  <si>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</si>
  <si>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</si>
  <si>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</si>
  <si>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</si>
  <si>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</si>
  <si>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</si>
  <si>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</si>
  <si>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</si>
  <si>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</si>
  <si>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</si>
  <si>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</si>
  <si>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</si>
  <si>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</si>
  <si>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</si>
  <si>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</si>
  <si>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</si>
  <si>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</si>
  <si>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</si>
  <si>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</si>
  <si>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</si>
  <si>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</si>
  <si>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</si>
  <si>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</si>
  <si>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</si>
  <si>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</si>
  <si>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</si>
  <si>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</si>
  <si>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</si>
  <si>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</si>
  <si>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</si>
  <si>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</si>
  <si>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</si>
  <si>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</si>
  <si>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</si>
  <si>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</si>
  <si>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</si>
  <si>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</si>
  <si>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</si>
  <si>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</si>
  <si>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</si>
  <si>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</si>
  <si>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</si>
  <si>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</si>
  <si>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</si>
  <si>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</si>
  <si>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</si>
  <si>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</si>
  <si>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</si>
  <si>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</si>
  <si>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</si>
  <si>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</si>
  <si>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</si>
  <si>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</si>
  <si>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</si>
  <si>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</si>
  <si>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</si>
  <si>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</si>
  <si>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</si>
  <si>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</si>
  <si>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</si>
  <si>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</si>
  <si>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</si>
  <si>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</si>
  <si>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</si>
  <si>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</si>
  <si>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</si>
  <si>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</si>
  <si>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</si>
  <si>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</si>
  <si>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</si>
  <si>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</si>
  <si>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</si>
  <si>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</si>
  <si>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</si>
  <si>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</si>
  <si>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</si>
  <si>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</si>
  <si>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</si>
  <si>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</si>
  <si>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</si>
  <si>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</si>
  <si>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</si>
  <si>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</si>
  <si>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</si>
  <si>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</si>
  <si>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</si>
  <si>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</si>
  <si>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</si>
  <si>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</si>
  <si>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</si>
  <si>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</si>
  <si>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</si>
  <si>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</si>
  <si>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</si>
  <si>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</si>
  <si>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</si>
  <si>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</si>
  <si>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</si>
  <si>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</si>
  <si>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</si>
  <si>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</si>
  <si>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</si>
  <si>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</si>
  <si>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</si>
  <si>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</si>
  <si>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</si>
  <si>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</si>
  <si>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</si>
  <si>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</si>
  <si>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</si>
  <si>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</si>
  <si>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</si>
  <si>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</si>
  <si>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</si>
  <si>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</si>
  <si>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</si>
  <si>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</si>
  <si>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</si>
  <si>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</si>
  <si>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</si>
  <si>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</si>
  <si>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</si>
  <si>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</si>
  <si>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</si>
  <si>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</si>
  <si>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</si>
  <si>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</si>
  <si>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</si>
  <si>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</si>
  <si>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</si>
  <si>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</si>
  <si>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</si>
  <si>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</si>
  <si>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</si>
  <si>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</si>
  <si>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</si>
  <si>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</si>
  <si>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</si>
  <si>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</si>
  <si>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</si>
  <si>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</si>
  <si>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</si>
  <si>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</si>
  <si>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</si>
  <si>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</si>
  <si>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</si>
  <si>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</si>
  <si>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</si>
  <si>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</si>
  <si>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</si>
  <si>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</si>
  <si>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</si>
  <si>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</si>
  <si>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</si>
  <si>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</si>
  <si>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</si>
  <si>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</si>
  <si>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</si>
  <si>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</si>
  <si>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</si>
  <si>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</si>
  <si>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</si>
  <si>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</si>
  <si>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</si>
  <si>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</si>
  <si>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</si>
  <si>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</si>
  <si>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</si>
  <si>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</si>
  <si>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</si>
  <si>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</si>
  <si>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</si>
  <si>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</si>
  <si>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</si>
  <si>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</si>
  <si>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</si>
  <si>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</si>
  <si>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</si>
  <si>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</si>
  <si>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</si>
  <si>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</si>
  <si>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</si>
  <si>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</si>
  <si>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</si>
  <si>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</si>
  <si>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</si>
  <si>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</si>
  <si>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</si>
  <si>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</si>
  <si>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</si>
  <si>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</si>
  <si>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</si>
  <si>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</si>
  <si>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</si>
  <si>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</si>
  <si>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</si>
  <si>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</si>
  <si>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</si>
  <si>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</si>
  <si>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</si>
  <si>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</si>
  <si>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</si>
  <si>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</si>
  <si>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</si>
  <si>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</si>
  <si>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</si>
  <si>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</si>
  <si>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</si>
  <si>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</si>
  <si>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</si>
  <si>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</si>
  <si>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</si>
  <si>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</si>
  <si>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</si>
  <si>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</si>
  <si>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</si>
  <si>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</si>
  <si>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</si>
  <si>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</si>
  <si>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</si>
  <si>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</si>
  <si>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</si>
  <si>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</si>
  <si>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</si>
  <si>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</si>
  <si>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</si>
  <si>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</si>
  <si>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</si>
  <si>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</si>
  <si>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</si>
  <si>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</si>
  <si>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</si>
  <si>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</si>
  <si>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</si>
  <si>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</si>
  <si>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</si>
  <si>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</si>
  <si>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</si>
  <si>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</si>
  <si>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</si>
  <si>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</si>
  <si>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</si>
  <si>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</si>
  <si>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</si>
  <si>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</si>
  <si>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</si>
  <si>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</si>
  <si>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</si>
  <si>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</si>
  <si>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</si>
  <si>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</si>
  <si>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</si>
  <si>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</si>
  <si>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</si>
  <si>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</si>
  <si>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</si>
  <si>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</si>
  <si>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</si>
  <si>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</si>
  <si>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</si>
  <si>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</si>
  <si>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</si>
  <si>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</si>
  <si>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</si>
  <si>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</si>
  <si>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</si>
  <si>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</si>
  <si>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</si>
  <si>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</si>
  <si>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</si>
  <si>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</si>
  <si>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</si>
  <si>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</si>
  <si>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</si>
  <si>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</si>
  <si>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</si>
  <si>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</si>
  <si>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</si>
  <si>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</si>
  <si>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</si>
  <si>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</si>
  <si>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</si>
  <si>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</si>
  <si>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</si>
  <si>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</si>
  <si>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</si>
  <si>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</si>
  <si>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</si>
  <si>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</si>
  <si>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</si>
  <si>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</si>
  <si>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</si>
  <si>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</si>
  <si>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</si>
  <si>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</si>
  <si>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</si>
  <si>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</si>
  <si>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</si>
  <si>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</si>
  <si>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</si>
  <si>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</si>
  <si>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</si>
  <si>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</si>
  <si>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</si>
  <si>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</si>
  <si>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</si>
  <si>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</si>
  <si>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</si>
  <si>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</si>
  <si>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</si>
  <si>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</si>
  <si>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</si>
  <si>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</si>
  <si>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</si>
  <si>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</si>
  <si>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</si>
  <si>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</si>
  <si>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</si>
  <si>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</si>
  <si>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</si>
  <si>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</si>
  <si>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</si>
  <si>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</si>
  <si>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</si>
  <si>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</si>
  <si>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</si>
  <si>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</si>
  <si>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</si>
  <si>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</si>
  <si>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</si>
  <si>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</si>
  <si>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</si>
  <si>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</si>
  <si>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</si>
  <si>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</si>
  <si>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</si>
  <si>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</si>
  <si>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</si>
  <si>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</si>
  <si>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</si>
  <si>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</si>
  <si>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</si>
  <si>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</si>
  <si>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</si>
  <si>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</si>
  <si>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</si>
  <si>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</si>
  <si>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</si>
  <si>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</si>
  <si>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</si>
  <si>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</si>
  <si>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</si>
  <si>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</si>
  <si>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</si>
  <si>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</si>
  <si>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</si>
  <si>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</si>
  <si>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</si>
  <si>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</si>
  <si>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</si>
  <si>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</si>
  <si>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</si>
  <si>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</si>
  <si>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</si>
  <si>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</si>
  <si>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</si>
  <si>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</si>
  <si>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</si>
  <si>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</si>
  <si>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</si>
  <si>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</si>
  <si>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</si>
  <si>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</si>
  <si>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</si>
  <si>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</si>
  <si>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</si>
  <si>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</si>
  <si>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</si>
  <si>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</si>
  <si>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</si>
  <si>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</si>
  <si>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</si>
  <si>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</si>
  <si>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</si>
  <si>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</si>
  <si>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</si>
  <si>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</si>
  <si>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</si>
  <si>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</si>
  <si>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</si>
  <si>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</si>
  <si>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</si>
  <si>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</si>
  <si>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</si>
  <si>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</si>
  <si>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</si>
  <si>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</si>
  <si>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</si>
  <si>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</si>
  <si>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</si>
  <si>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</si>
  <si>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</si>
  <si>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</si>
  <si>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</si>
  <si>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</si>
  <si>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</si>
  <si>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</si>
  <si>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</si>
  <si>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</si>
  <si>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</si>
  <si>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</si>
  <si>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</si>
  <si>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</si>
  <si>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</si>
  <si>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</si>
  <si>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</si>
  <si>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</si>
  <si>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</si>
  <si>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</si>
  <si>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</si>
  <si>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</si>
  <si>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</si>
  <si>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</si>
  <si>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</si>
  <si>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</si>
  <si>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</si>
  <si>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</si>
  <si>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</si>
  <si>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</si>
  <si>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</si>
  <si>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</si>
  <si>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</si>
  <si>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</si>
  <si>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</si>
  <si>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</si>
  <si>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</si>
  <si>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</si>
  <si>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</si>
  <si>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</si>
  <si>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</si>
  <si>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</si>
  <si>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</si>
  <si>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</si>
  <si>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</si>
  <si>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</si>
  <si>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</si>
  <si>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</si>
  <si>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</si>
  <si>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</si>
  <si>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</si>
  <si>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</si>
  <si>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</si>
  <si>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</si>
  <si>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</si>
  <si>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</si>
  <si>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</si>
  <si>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</si>
  <si>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</si>
  <si>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</si>
  <si>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</si>
  <si>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</si>
  <si>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</si>
  <si>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</si>
  <si>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</si>
  <si>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</si>
  <si>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</si>
  <si>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</si>
  <si>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</si>
  <si>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</si>
  <si>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</si>
  <si>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</si>
  <si>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</si>
  <si>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</si>
  <si>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</si>
  <si>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</si>
  <si>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</si>
  <si>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</si>
  <si>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</si>
  <si>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</si>
  <si>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</si>
  <si>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</si>
  <si>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</si>
  <si>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</si>
  <si>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</si>
  <si>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</si>
  <si>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</si>
  <si>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</si>
  <si>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</si>
  <si>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</si>
  <si>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</si>
  <si>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</si>
  <si>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</si>
  <si>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</si>
  <si>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</si>
  <si>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</si>
  <si>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</si>
  <si>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</si>
  <si>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</si>
  <si>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</si>
  <si>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</si>
  <si>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</si>
  <si>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</si>
  <si>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</si>
  <si>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</si>
  <si>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</si>
  <si>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</si>
  <si>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</si>
  <si>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</si>
  <si>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</si>
  <si>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</si>
  <si>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</si>
  <si>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</si>
  <si>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</si>
  <si>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</si>
  <si>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</si>
  <si>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</si>
  <si>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</si>
  <si>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</si>
  <si>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</si>
  <si>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</si>
  <si>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</si>
  <si>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</si>
  <si>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</si>
  <si>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</si>
  <si>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</si>
  <si>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</si>
  <si>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</si>
  <si>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</si>
  <si>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</si>
  <si>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</si>
  <si>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</si>
  <si>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</si>
  <si>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</si>
  <si>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</si>
  <si>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</si>
  <si>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</si>
  <si>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</si>
  <si>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</si>
  <si>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</si>
  <si>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</si>
  <si>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</si>
  <si>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</si>
  <si>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</si>
  <si>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</si>
  <si>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</si>
  <si>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</si>
  <si>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</si>
  <si>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</si>
  <si>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</si>
  <si>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</si>
  <si>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</si>
  <si>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</si>
  <si>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</si>
  <si>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</si>
  <si>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</si>
  <si>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</si>
  <si>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</si>
  <si>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</si>
  <si>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</si>
  <si>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</si>
  <si>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</si>
  <si>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</si>
  <si>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</si>
  <si>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</si>
  <si>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</si>
  <si>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</si>
  <si>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</si>
  <si>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</si>
  <si>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</si>
  <si>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</si>
  <si>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</si>
  <si>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</si>
  <si>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</si>
  <si>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</si>
  <si>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</si>
  <si>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</si>
  <si>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</si>
  <si>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</si>
  <si>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</si>
  <si>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</si>
  <si>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</si>
  <si>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</si>
  <si>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</si>
  <si>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</si>
  <si>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</si>
  <si>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</si>
  <si>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</si>
  <si>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</si>
  <si>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</si>
  <si>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</si>
  <si>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</si>
  <si>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</si>
  <si>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</si>
  <si>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</si>
  <si>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</si>
  <si>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</si>
  <si>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</si>
  <si>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</si>
  <si>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</si>
  <si>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</si>
  <si>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</si>
  <si>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</si>
  <si>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</si>
  <si>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</si>
  <si>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</si>
  <si>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</si>
  <si>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</si>
  <si>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</si>
  <si>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</si>
  <si>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</si>
  <si>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</si>
  <si>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</si>
  <si>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</si>
  <si>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</si>
  <si>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</si>
  <si>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</si>
  <si>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</si>
  <si>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</si>
  <si>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</si>
  <si>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</si>
  <si>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</si>
  <si>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</si>
  <si>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</si>
  <si>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</si>
  <si>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</si>
  <si>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</si>
  <si>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</si>
  <si>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</si>
  <si>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</si>
  <si>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</si>
  <si>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</si>
  <si>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</si>
  <si>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</si>
  <si>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</si>
  <si>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</si>
  <si>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</si>
  <si>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</si>
  <si>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</si>
  <si>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</si>
  <si>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</si>
  <si>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</si>
  <si>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</si>
  <si>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</si>
  <si>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</si>
  <si>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</si>
  <si>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</si>
  <si>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</si>
  <si>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</si>
  <si>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</si>
  <si>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</si>
  <si>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</si>
  <si>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</si>
  <si>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</si>
  <si>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</si>
  <si>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</si>
  <si>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</si>
  <si>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</si>
  <si>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</si>
  <si>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</si>
  <si>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</si>
  <si>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</si>
  <si>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</si>
  <si>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</si>
  <si>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</si>
  <si>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</si>
  <si>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</si>
  <si>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</si>
  <si>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</si>
  <si>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</si>
  <si>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</si>
  <si>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</si>
  <si>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</si>
  <si>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</si>
  <si>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</si>
  <si>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</si>
  <si>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</si>
  <si>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</si>
  <si>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</si>
  <si>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</si>
  <si>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</si>
  <si>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</si>
  <si>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</si>
  <si>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</si>
  <si>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</si>
  <si>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</si>
  <si>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</si>
  <si>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</si>
  <si>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</si>
  <si>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</si>
  <si>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</si>
  <si>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</si>
  <si>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</si>
  <si>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</si>
  <si>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</si>
  <si>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</si>
  <si>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</si>
  <si>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</si>
  <si>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</si>
  <si>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</si>
  <si>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</si>
  <si>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</si>
  <si>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</si>
  <si>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</si>
  <si>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</si>
  <si>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</si>
  <si>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</si>
  <si>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</si>
  <si>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</si>
  <si>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</si>
  <si>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</si>
  <si>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</si>
  <si>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</si>
  <si>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</si>
  <si>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</si>
  <si>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</si>
  <si>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</si>
  <si>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</si>
  <si>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</si>
  <si>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</si>
  <si>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</si>
  <si>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</si>
  <si>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</si>
  <si>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</si>
  <si>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</si>
  <si>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</si>
  <si>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</si>
  <si>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</si>
  <si>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</si>
  <si>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</si>
  <si>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</si>
  <si>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</si>
  <si>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</si>
  <si>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</si>
  <si>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</si>
  <si>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</si>
  <si>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</si>
  <si>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</si>
  <si>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</si>
  <si>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</si>
  <si>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</si>
  <si>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</si>
  <si>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</si>
  <si>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</si>
  <si>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</si>
  <si>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</si>
  <si>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</si>
  <si>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</si>
  <si>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</si>
  <si>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</si>
  <si>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</si>
  <si>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</si>
  <si>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</si>
  <si>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</si>
  <si>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</si>
  <si>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</si>
  <si>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</si>
  <si>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</si>
  <si>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</si>
  <si>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</si>
  <si>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</si>
  <si>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</si>
  <si>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</si>
  <si>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</si>
  <si>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</si>
  <si>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</si>
  <si>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</si>
  <si>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</si>
  <si>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</si>
  <si>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</si>
  <si>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</si>
  <si>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</si>
  <si>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</si>
  <si>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</si>
  <si>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</si>
  <si>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</si>
  <si>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</si>
  <si>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</si>
  <si>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</si>
  <si>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</si>
  <si>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</si>
  <si>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</si>
  <si>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</si>
  <si>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</si>
  <si>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</si>
  <si>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</si>
  <si>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</si>
  <si>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</si>
  <si>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</si>
  <si>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</si>
  <si>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</si>
  <si>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</si>
  <si>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</si>
  <si>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</si>
  <si>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</si>
  <si>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</si>
  <si>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</si>
  <si>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</si>
  <si>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</si>
  <si>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</si>
  <si>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</si>
  <si>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</si>
  <si>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</si>
  <si>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</si>
  <si>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</si>
  <si>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</si>
  <si>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</si>
  <si>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</si>
  <si>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</si>
  <si>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</si>
  <si>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</si>
  <si>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</si>
  <si>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</si>
  <si>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</si>
  <si>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</si>
  <si>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</si>
  <si>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</si>
  <si>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</si>
  <si>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</si>
  <si>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</si>
  <si>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</si>
  <si>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</si>
  <si>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</si>
  <si>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</si>
  <si>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</si>
  <si>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</si>
  <si>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</si>
  <si>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</si>
  <si>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</si>
  <si>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</si>
  <si>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</si>
  <si>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</si>
  <si>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</si>
  <si>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</si>
  <si>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</si>
  <si>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</si>
  <si>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</si>
  <si>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</si>
  <si>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</si>
  <si>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</si>
  <si>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</si>
  <si>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</si>
  <si>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</si>
  <si>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</si>
  <si>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</si>
  <si>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</si>
  <si>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</si>
  <si>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</si>
  <si>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</si>
  <si>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</si>
  <si>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</si>
  <si>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</si>
  <si>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</si>
  <si>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</si>
  <si>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</si>
  <si>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</si>
  <si>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</si>
  <si>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</si>
  <si>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</si>
  <si>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</si>
  <si>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</si>
  <si>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</si>
  <si>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</si>
  <si>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</si>
  <si>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</si>
  <si>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</si>
  <si>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</si>
  <si>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</si>
  <si>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</si>
  <si>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</si>
  <si>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</si>
  <si>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</si>
  <si>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</si>
  <si>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</si>
  <si>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</si>
  <si>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</si>
  <si>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</si>
  <si>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</si>
  <si>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</si>
  <si>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</si>
  <si>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</si>
  <si>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</si>
  <si>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</si>
  <si>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</si>
  <si>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</si>
  <si>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</si>
  <si>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</si>
  <si>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</si>
  <si>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</si>
  <si>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</si>
  <si>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</si>
  <si>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</si>
  <si>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</si>
  <si>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</si>
  <si>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</si>
  <si>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</si>
  <si>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</si>
  <si>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</si>
  <si>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</si>
  <si>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</si>
  <si>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</si>
  <si>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</si>
  <si>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</si>
  <si>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</si>
  <si>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</si>
  <si>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</si>
  <si>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</si>
  <si>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</si>
  <si>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</si>
  <si>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</si>
  <si>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</si>
  <si>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</si>
  <si>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</si>
  <si>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</si>
  <si>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</si>
  <si>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</si>
  <si>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</si>
  <si>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</si>
  <si>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</si>
  <si>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</si>
  <si>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</si>
  <si>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</si>
  <si>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</si>
  <si>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</si>
  <si>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</si>
  <si>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</si>
  <si>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</si>
  <si>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</si>
  <si>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</si>
  <si>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</si>
  <si>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</si>
  <si>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</si>
  <si>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</si>
  <si>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</si>
  <si>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</si>
  <si>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</si>
  <si>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</si>
  <si>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</si>
  <si>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</si>
  <si>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</si>
  <si>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</si>
  <si>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</si>
  <si>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</si>
  <si>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</si>
  <si>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</si>
  <si>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</si>
  <si>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</si>
  <si>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</si>
  <si>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</si>
  <si>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</si>
  <si>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</si>
  <si>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</si>
  <si>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</si>
  <si>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</si>
  <si>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</si>
  <si>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</si>
  <si>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</si>
  <si>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</si>
  <si>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</si>
  <si>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</si>
  <si>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</si>
  <si>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</si>
  <si>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</si>
  <si>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</si>
  <si>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</si>
  <si>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</si>
  <si>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</si>
  <si>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</si>
  <si>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</si>
  <si>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</si>
  <si>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</si>
  <si>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</si>
  <si>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</si>
  <si>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</si>
  <si>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</si>
  <si>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</si>
  <si>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</si>
  <si>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</si>
  <si>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</si>
  <si>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</si>
  <si>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</si>
  <si>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</si>
  <si>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</si>
  <si>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</si>
  <si>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</si>
  <si>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</si>
  <si>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</si>
  <si>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</si>
  <si>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</si>
  <si>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</si>
  <si>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</si>
  <si>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</si>
  <si>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</si>
  <si>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</si>
  <si>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</si>
  <si>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</si>
  <si>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</si>
  <si>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</si>
  <si>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</si>
  <si>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</si>
  <si>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</si>
  <si>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</si>
  <si>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</si>
  <si>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</si>
  <si>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</si>
  <si>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</si>
  <si>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</si>
  <si>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</si>
  <si>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</si>
  <si>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</si>
  <si>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</si>
  <si>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</si>
  <si>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</si>
  <si>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</si>
  <si>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</si>
  <si>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</si>
  <si>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</si>
  <si>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</si>
  <si>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</si>
  <si>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</si>
  <si>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</si>
  <si>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</si>
  <si>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</si>
  <si>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</si>
  <si>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</si>
  <si>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</si>
  <si>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</si>
  <si>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</si>
  <si>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</si>
  <si>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</si>
  <si>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</si>
  <si>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</si>
  <si>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</si>
  <si>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</si>
  <si>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</si>
  <si>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</si>
  <si>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</si>
  <si>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</si>
  <si>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</si>
  <si>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</si>
  <si>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</si>
  <si>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</si>
  <si>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</si>
  <si>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</si>
  <si>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</si>
  <si>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</si>
  <si>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</si>
  <si>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</si>
  <si>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</si>
  <si>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</si>
  <si>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</si>
  <si>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</si>
  <si>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</si>
  <si>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</si>
  <si>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</si>
  <si>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</si>
  <si>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</si>
  <si>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</si>
  <si>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</si>
  <si>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</si>
  <si>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</si>
  <si>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</si>
  <si>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</si>
  <si>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</si>
  <si>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</si>
  <si>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</si>
  <si>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</si>
  <si>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</si>
  <si>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</si>
  <si>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</si>
  <si>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</si>
  <si>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</si>
  <si>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</si>
  <si>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</si>
  <si>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</si>
  <si>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</si>
  <si>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</si>
  <si>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</si>
  <si>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</si>
  <si>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</si>
  <si>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</si>
  <si>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</si>
  <si>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</si>
  <si>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</si>
  <si>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</si>
  <si>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</si>
  <si>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</si>
  <si>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</si>
  <si>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</si>
  <si>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</si>
  <si>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</si>
  <si>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</si>
  <si>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</si>
  <si>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</si>
  <si>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</si>
  <si>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</si>
  <si>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</si>
  <si>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</si>
  <si>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</si>
  <si>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</si>
  <si>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</si>
  <si>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</si>
  <si>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</si>
  <si>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</si>
  <si>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</si>
  <si>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</si>
  <si>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</si>
  <si>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</si>
  <si>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</si>
  <si>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</si>
  <si>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</si>
  <si>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</si>
  <si>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</si>
  <si>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</si>
  <si>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</si>
  <si>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</si>
  <si>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</si>
  <si>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</si>
  <si>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</si>
  <si>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</si>
  <si>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</si>
  <si>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</si>
  <si>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</si>
  <si>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</si>
  <si>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</si>
  <si>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</si>
  <si>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</si>
  <si>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</si>
  <si>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</si>
  <si>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</si>
  <si>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</si>
  <si>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</si>
  <si>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</si>
  <si>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</si>
  <si>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</si>
  <si>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</si>
  <si>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</si>
  <si>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</si>
  <si>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</si>
  <si>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</si>
  <si>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</si>
  <si>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</si>
  <si>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</si>
  <si>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</si>
  <si>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</si>
  <si>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</si>
  <si>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</si>
  <si>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</si>
  <si>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</si>
  <si>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</si>
  <si>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</si>
  <si>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</si>
  <si>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</si>
  <si>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</si>
  <si>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</si>
  <si>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</si>
  <si>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</si>
  <si>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</si>
  <si>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</si>
  <si>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</si>
  <si>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</si>
  <si>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</si>
  <si>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</si>
  <si>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</si>
  <si>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</si>
  <si>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</si>
  <si>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</si>
  <si>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</si>
  <si>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</si>
  <si>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</si>
  <si>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</si>
  <si>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</si>
  <si>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</si>
  <si>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</si>
  <si>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</si>
  <si>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</si>
  <si>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</si>
  <si>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</si>
  <si>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</si>
  <si>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</si>
  <si>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</si>
  <si>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</si>
  <si>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</si>
  <si>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</si>
  <si>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</si>
  <si>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</si>
  <si>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</si>
  <si>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</si>
  <si>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</si>
  <si>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</si>
  <si>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</si>
  <si>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</si>
  <si>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</si>
  <si>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</si>
  <si>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</si>
  <si>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</si>
  <si>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</si>
  <si>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</si>
  <si>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</si>
  <si>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</si>
  <si>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</si>
  <si>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</si>
  <si>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</si>
  <si>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</si>
  <si>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</si>
  <si>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</si>
  <si>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</si>
  <si>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</si>
  <si>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</si>
  <si>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</si>
  <si>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</si>
  <si>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</si>
  <si>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</si>
  <si>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</si>
  <si>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</si>
  <si>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</si>
  <si>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</si>
  <si>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</si>
  <si>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</si>
  <si>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</si>
  <si>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</si>
  <si>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</si>
  <si>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</si>
  <si>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</si>
  <si>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</si>
  <si>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</si>
  <si>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</si>
  <si>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</si>
  <si>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</si>
  <si>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</si>
  <si>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</si>
  <si>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</si>
  <si>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</si>
  <si>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</si>
  <si>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</si>
  <si>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</si>
  <si>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</si>
  <si>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</si>
  <si>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</si>
  <si>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</si>
  <si>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</si>
  <si>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</si>
  <si>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</si>
  <si>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</si>
  <si>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</si>
  <si>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</si>
  <si>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</si>
  <si>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</si>
  <si>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</si>
  <si>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</si>
  <si>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</si>
  <si>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</si>
  <si>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</si>
  <si>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</si>
  <si>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</si>
  <si>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</si>
  <si>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</si>
  <si>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</si>
  <si>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</si>
  <si>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</si>
  <si>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</si>
  <si>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</si>
  <si>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</si>
  <si>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</si>
  <si>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</si>
  <si>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</si>
  <si>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</si>
  <si>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</si>
  <si>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</si>
  <si>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</si>
  <si>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</si>
  <si>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</si>
  <si>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</si>
  <si>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</si>
  <si>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</si>
  <si>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</si>
  <si>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</si>
  <si>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</si>
  <si>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</si>
  <si>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</si>
  <si>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</si>
  <si>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</si>
  <si>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</si>
  <si>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</si>
  <si>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</si>
  <si>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</si>
  <si>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</si>
  <si>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</si>
  <si>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</si>
  <si>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</si>
  <si>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</si>
  <si>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</si>
  <si>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</si>
  <si>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</si>
  <si>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</si>
  <si>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</si>
  <si>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</si>
  <si>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</si>
  <si>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</si>
  <si>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</si>
  <si>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</si>
  <si>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</si>
  <si>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</si>
  <si>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</si>
  <si>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</si>
  <si>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</si>
  <si>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</si>
  <si>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</si>
  <si>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</si>
  <si>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</si>
  <si>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</si>
  <si>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</si>
  <si>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</si>
  <si>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</si>
  <si>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</si>
  <si>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</si>
  <si>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</si>
  <si>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</si>
  <si>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</si>
  <si>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</si>
  <si>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</si>
  <si>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</si>
  <si>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</si>
  <si>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</si>
  <si>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</si>
  <si>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</si>
  <si>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</si>
  <si>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</si>
  <si>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</si>
  <si>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</si>
  <si>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</si>
  <si>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</si>
  <si>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</si>
  <si>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</si>
  <si>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</si>
  <si>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</si>
  <si>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</si>
  <si>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</si>
  <si>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</si>
  <si>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</si>
  <si>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</si>
  <si>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</si>
  <si>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</si>
  <si>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</si>
  <si>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</si>
  <si>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</si>
  <si>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</si>
  <si>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</si>
  <si>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</si>
  <si>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</si>
  <si>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</si>
  <si>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</si>
  <si>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</si>
  <si>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</si>
  <si>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</si>
  <si>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</si>
  <si>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</si>
  <si>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</si>
  <si>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</si>
  <si>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</si>
  <si>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</si>
  <si>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</si>
  <si>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</si>
  <si>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</si>
  <si>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</si>
  <si>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</si>
  <si>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</si>
  <si>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</si>
  <si>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</si>
  <si>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</si>
  <si>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</si>
  <si>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</si>
  <si>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</si>
  <si>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</si>
  <si>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</si>
  <si>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</si>
  <si>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</si>
  <si>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</si>
  <si>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</si>
  <si>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</si>
  <si>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</si>
  <si>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</si>
  <si>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</si>
  <si>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</si>
  <si>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</si>
  <si>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</si>
  <si>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</si>
  <si>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</si>
  <si>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</si>
  <si>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</si>
  <si>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</si>
  <si>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</si>
  <si>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</si>
  <si>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</si>
  <si>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</si>
  <si>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</si>
  <si>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</si>
  <si>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</si>
  <si>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</si>
  <si>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</si>
  <si>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</si>
  <si>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</si>
  <si>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</si>
  <si>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</si>
  <si>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</si>
  <si>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</si>
  <si>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</si>
  <si>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</si>
  <si>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</si>
  <si>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</si>
  <si>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</si>
  <si>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</si>
  <si>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</si>
  <si>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</si>
  <si>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</si>
  <si>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</si>
  <si>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</si>
  <si>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</si>
  <si>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</si>
  <si>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</si>
  <si>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</si>
  <si>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</si>
  <si>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</si>
  <si>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</si>
  <si>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</si>
  <si>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</si>
  <si>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</si>
  <si>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</si>
  <si>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</si>
  <si>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</si>
  <si>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</si>
  <si>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</si>
  <si>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</si>
  <si>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</si>
  <si>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</si>
  <si>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</si>
  <si>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</si>
  <si>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</si>
  <si>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</si>
  <si>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</si>
  <si>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</si>
  <si>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</si>
  <si>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</si>
  <si>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</si>
  <si>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</si>
  <si>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</si>
  <si>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</si>
  <si>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</si>
  <si>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</si>
  <si>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</si>
  <si>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</si>
  <si>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</si>
  <si>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</si>
  <si>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</si>
  <si>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</si>
  <si>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</si>
  <si>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</si>
  <si>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</si>
  <si>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</si>
  <si>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</si>
  <si>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</si>
  <si>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</si>
  <si>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</si>
  <si>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</si>
  <si>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</si>
  <si>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</si>
  <si>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</si>
  <si>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</si>
  <si>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</si>
  <si>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</si>
  <si>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</si>
  <si>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</si>
  <si>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</si>
  <si>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</si>
  <si>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</si>
  <si>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</si>
  <si>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</si>
  <si>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</si>
  <si>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</si>
  <si>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</si>
  <si>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</si>
  <si>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</si>
  <si>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</si>
  <si>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</si>
  <si>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</si>
  <si>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</si>
  <si>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</si>
  <si>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</si>
  <si>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</si>
  <si>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</si>
  <si>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</si>
  <si>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</si>
  <si>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</si>
  <si>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</si>
  <si>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</si>
  <si>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</si>
  <si>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</si>
  <si>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</si>
  <si>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</si>
  <si>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</si>
  <si>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</si>
  <si>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</si>
  <si>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</si>
  <si>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</si>
  <si>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</si>
  <si>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</si>
  <si>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</si>
  <si>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</si>
  <si>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</si>
  <si>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</si>
  <si>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</si>
  <si>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</si>
  <si>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</si>
  <si>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</si>
  <si>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</si>
  <si>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</si>
  <si>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</si>
  <si>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</si>
  <si>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</si>
  <si>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</si>
  <si>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</si>
  <si>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</si>
  <si>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</si>
  <si>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</si>
  <si>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</si>
  <si>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</si>
  <si>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</si>
  <si>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</si>
  <si>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</si>
  <si>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</si>
  <si>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</si>
  <si>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</si>
  <si>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</si>
  <si>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</si>
  <si>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</si>
  <si>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</si>
  <si>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</si>
  <si>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</si>
  <si>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</si>
  <si>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</si>
  <si>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</si>
  <si>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</si>
  <si>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</si>
  <si>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</si>
  <si>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</si>
  <si>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</si>
  <si>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</si>
  <si>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</si>
  <si>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</si>
  <si>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</si>
  <si>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</si>
  <si>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</si>
  <si>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</si>
  <si>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</si>
  <si>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</si>
  <si>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</si>
  <si>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</si>
  <si>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</si>
  <si>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</si>
  <si>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</si>
  <si>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</si>
  <si>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</si>
  <si>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</si>
  <si>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</si>
  <si>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</si>
  <si>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</si>
  <si>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</si>
  <si>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</si>
  <si>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</si>
  <si>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</si>
  <si>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</si>
  <si>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</si>
  <si>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</si>
  <si>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</si>
  <si>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</si>
  <si>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</si>
  <si>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</si>
  <si>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</si>
  <si>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</si>
  <si>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</si>
  <si>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</si>
  <si>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</si>
  <si>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</si>
  <si>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</si>
  <si>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</si>
  <si>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</si>
  <si>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</si>
  <si>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</si>
  <si>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</si>
  <si>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</si>
  <si>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</si>
  <si>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</si>
  <si>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</si>
  <si>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</si>
  <si>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</si>
  <si>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</si>
  <si>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</si>
  <si>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</si>
  <si>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</si>
  <si>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</si>
  <si>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</si>
  <si>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</si>
  <si>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</si>
  <si>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</si>
  <si>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</si>
  <si>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</si>
  <si>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</si>
  <si>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</si>
  <si>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</si>
  <si>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</si>
  <si>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</si>
  <si>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</si>
  <si>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</si>
  <si>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</si>
  <si>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</si>
  <si>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</si>
  <si>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</si>
  <si>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</si>
  <si>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</si>
  <si>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</si>
  <si>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</si>
  <si>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</si>
  <si>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</si>
  <si>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</si>
  <si>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</si>
  <si>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</si>
  <si>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</si>
  <si>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</si>
  <si>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</si>
  <si>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</si>
  <si>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</si>
  <si>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</si>
  <si>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</si>
  <si>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</si>
  <si>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</si>
  <si>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</si>
  <si>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</si>
  <si>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</si>
  <si>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</si>
  <si>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</si>
  <si>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</si>
  <si>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</si>
  <si>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</si>
  <si>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</si>
  <si>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</si>
  <si>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</si>
  <si>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</si>
  <si>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</si>
  <si>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</si>
  <si>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</si>
  <si>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</si>
  <si>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</si>
  <si>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</si>
  <si>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</si>
  <si>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</si>
  <si>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</si>
  <si>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</si>
  <si>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</si>
  <si>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</si>
  <si>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</si>
  <si>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</si>
  <si>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</si>
  <si>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</si>
  <si>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</si>
  <si>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</si>
  <si>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</si>
  <si>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</si>
  <si>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</si>
  <si>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</si>
  <si>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</si>
  <si>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</si>
  <si>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</si>
  <si>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</si>
  <si>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</si>
  <si>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</si>
  <si>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</si>
  <si>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</si>
  <si>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</si>
  <si>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</si>
  <si>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</si>
  <si>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</si>
  <si>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</si>
  <si>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</si>
  <si>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</si>
  <si>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</si>
  <si>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</si>
  <si>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</si>
  <si>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</si>
  <si>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</si>
  <si>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</si>
  <si>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</si>
  <si>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</si>
  <si>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</si>
  <si>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</si>
  <si>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</si>
  <si>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</si>
  <si>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</si>
  <si>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</si>
  <si>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</si>
  <si>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</si>
  <si>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</si>
  <si>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</si>
  <si>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</si>
  <si>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</si>
  <si>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</si>
  <si>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</si>
  <si>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</si>
  <si>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</si>
  <si>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</si>
  <si>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</si>
  <si>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</si>
  <si>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</si>
  <si>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</si>
  <si>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</si>
  <si>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</si>
  <si>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</si>
  <si>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</si>
  <si>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</si>
  <si>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</si>
  <si>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</si>
  <si>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</si>
  <si>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</si>
  <si>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</si>
  <si>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</si>
  <si>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</si>
  <si>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</si>
  <si>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</si>
  <si>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</si>
  <si>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</si>
  <si>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</si>
  <si>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</si>
  <si>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</si>
  <si>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</si>
  <si>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</si>
  <si>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</si>
  <si>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</si>
  <si>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</si>
  <si>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</si>
  <si>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</si>
  <si>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</si>
  <si>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</si>
  <si>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</si>
  <si>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</si>
  <si>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</si>
  <si>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</si>
  <si>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</si>
  <si>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</si>
  <si>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</si>
  <si>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</si>
  <si>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</si>
  <si>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</si>
  <si>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</si>
  <si>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</si>
  <si>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</si>
  <si>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</si>
  <si>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</si>
  <si>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</si>
  <si>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</si>
  <si>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</si>
  <si>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</si>
  <si>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</si>
  <si>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</si>
  <si>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</si>
  <si>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</si>
  <si>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</si>
  <si>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</si>
  <si>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</si>
  <si>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</si>
  <si>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</si>
  <si>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</si>
  <si>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</si>
  <si>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</si>
  <si>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</si>
  <si>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</si>
  <si>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</si>
  <si>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</si>
  <si>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</si>
  <si>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</si>
  <si>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</si>
  <si>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</si>
  <si>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</si>
  <si>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</si>
  <si>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</si>
  <si>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</si>
  <si>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</si>
  <si>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</si>
  <si>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</si>
  <si>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</si>
  <si>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</si>
  <si>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</si>
  <si>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</si>
  <si>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</si>
  <si>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</si>
  <si>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</si>
  <si>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</si>
  <si>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</si>
  <si>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</si>
  <si>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</si>
  <si>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</si>
  <si>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</si>
  <si>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</si>
  <si>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</si>
  <si>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</si>
  <si>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</si>
  <si>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</si>
  <si>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</si>
  <si>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</si>
  <si>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</si>
  <si>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</si>
  <si>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</si>
  <si>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</si>
  <si>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</si>
  <si>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</si>
  <si>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</si>
  <si>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</si>
  <si>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</si>
  <si>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</si>
  <si>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</si>
  <si>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</si>
  <si>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</si>
  <si>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</si>
  <si>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</si>
  <si>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</si>
  <si>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</si>
  <si>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</si>
  <si>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</si>
  <si>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</si>
  <si>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</si>
  <si>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</si>
  <si>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</si>
  <si>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</si>
  <si>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</si>
  <si>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</si>
  <si>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</si>
  <si>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</si>
  <si>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</si>
  <si>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</si>
  <si>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</si>
  <si>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</si>
  <si>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</si>
  <si>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</si>
  <si>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</si>
  <si>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</si>
  <si>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</si>
  <si>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</si>
  <si>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</si>
  <si>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</si>
  <si>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</si>
  <si>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</si>
  <si>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</si>
  <si>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</si>
  <si>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</si>
  <si>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</si>
  <si>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</si>
  <si>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</si>
  <si>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</si>
  <si>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</si>
  <si>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</si>
  <si>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</si>
  <si>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</si>
  <si>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</si>
  <si>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</si>
  <si>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</si>
  <si>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</si>
  <si>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</si>
  <si>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</si>
  <si>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</si>
  <si>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</si>
  <si>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</si>
  <si>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</si>
  <si>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</si>
  <si>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</si>
  <si>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</si>
  <si>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</si>
  <si>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</si>
  <si>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</si>
  <si>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</si>
  <si>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</si>
  <si>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</si>
  <si>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</si>
  <si>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</si>
  <si>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</si>
  <si>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</si>
  <si>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</si>
  <si>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</si>
  <si>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</si>
  <si>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</si>
  <si>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</si>
  <si>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</si>
  <si>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</si>
  <si>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</si>
  <si>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</si>
  <si>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</si>
  <si>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</si>
  <si>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</si>
  <si>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</si>
  <si>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</si>
  <si>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</si>
  <si>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</si>
  <si>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</si>
  <si>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</si>
  <si>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</si>
  <si>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</si>
  <si>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</si>
  <si>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</si>
  <si>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</si>
  <si>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</si>
  <si>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</si>
  <si>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</si>
  <si>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</si>
  <si>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</si>
  <si>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</si>
  <si>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</si>
  <si>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</si>
  <si>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</si>
  <si>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</si>
  <si>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</si>
  <si>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</si>
  <si>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</si>
  <si>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</si>
  <si>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</si>
  <si>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</si>
  <si>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</si>
  <si>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</si>
  <si>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</si>
  <si>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</si>
  <si>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</si>
  <si>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</si>
  <si>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</si>
  <si>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</si>
  <si>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</si>
  <si>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</si>
  <si>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</si>
  <si>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</si>
  <si>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</si>
  <si>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</si>
  <si>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</si>
  <si>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</si>
  <si>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</si>
  <si>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</si>
  <si>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</si>
  <si>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</si>
  <si>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</si>
  <si>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</si>
  <si>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</si>
  <si>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</si>
  <si>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</si>
  <si>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</si>
  <si>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</si>
  <si>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</si>
  <si>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</si>
  <si>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</si>
  <si>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</si>
  <si>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</si>
  <si>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</si>
  <si>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</si>
  <si>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</si>
  <si>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</si>
  <si>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</si>
  <si>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</si>
  <si>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</si>
  <si>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</si>
  <si>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</si>
  <si>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</si>
  <si>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</si>
  <si>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</si>
  <si>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</si>
  <si>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</si>
  <si>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</si>
  <si>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</si>
  <si>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</si>
  <si>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</si>
  <si>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</si>
  <si>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</si>
  <si>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</si>
  <si>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</si>
  <si>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</si>
  <si>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</si>
  <si>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</si>
  <si>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</si>
  <si>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</si>
  <si>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</si>
  <si>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</si>
  <si>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</si>
  <si>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</si>
  <si>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</si>
  <si>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</si>
  <si>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</si>
  <si>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</si>
  <si>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</si>
  <si>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</si>
  <si>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</si>
  <si>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</si>
  <si>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</si>
  <si>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</si>
  <si>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</si>
  <si>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</si>
  <si>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</si>
  <si>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</si>
  <si>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</si>
  <si>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</si>
  <si>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</si>
  <si>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</si>
  <si>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</si>
  <si>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</si>
  <si>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</si>
  <si>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</si>
  <si>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</si>
  <si>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</si>
  <si>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</si>
  <si>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</si>
  <si>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</si>
  <si>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</si>
  <si>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</si>
  <si>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</si>
  <si>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</si>
  <si>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</si>
  <si>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</si>
  <si>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</si>
  <si>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</si>
  <si>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</si>
  <si>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</si>
  <si>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</si>
  <si>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</si>
  <si>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</si>
  <si>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</si>
  <si>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</si>
  <si>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</si>
  <si>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</si>
  <si>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</si>
  <si>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</si>
  <si>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</si>
  <si>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</si>
  <si>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</si>
  <si>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</si>
  <si>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</si>
  <si>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</si>
  <si>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</si>
  <si>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</si>
  <si>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</si>
  <si>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</si>
  <si>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</si>
  <si>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</si>
  <si>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</si>
  <si>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</si>
  <si>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</si>
  <si>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</si>
  <si>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</si>
  <si>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</si>
  <si>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</si>
  <si>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</si>
  <si>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</si>
  <si>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</si>
  <si>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</si>
  <si>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</si>
  <si>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</si>
  <si>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</si>
  <si>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</si>
  <si>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</si>
  <si>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</si>
  <si>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</si>
  <si>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</si>
  <si>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</si>
  <si>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</si>
  <si>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</si>
  <si>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</si>
  <si>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</si>
  <si>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</si>
  <si>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</si>
  <si>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</si>
  <si>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</si>
  <si>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</si>
  <si>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</si>
  <si>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</si>
  <si>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</si>
  <si>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</si>
  <si>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</si>
  <si>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</si>
  <si>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</si>
  <si>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</si>
  <si>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</si>
  <si>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</si>
  <si>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</si>
  <si>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</si>
  <si>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</si>
  <si>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</si>
  <si>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</si>
  <si>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</si>
  <si>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</si>
  <si>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</si>
  <si>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</si>
  <si>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</si>
  <si>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</si>
  <si>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</si>
  <si>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</si>
  <si>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</si>
  <si>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</si>
  <si>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</si>
  <si>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</si>
  <si>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</si>
  <si>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</si>
  <si>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</si>
  <si>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</si>
  <si>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</si>
  <si>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</si>
  <si>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</si>
  <si>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</si>
  <si>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</si>
  <si>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</si>
  <si>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</si>
  <si>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</si>
  <si>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</si>
  <si>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</si>
  <si>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</si>
  <si>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</si>
  <si>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</si>
  <si>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</si>
  <si>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</si>
  <si>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</si>
  <si>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</si>
  <si>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</si>
  <si>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</si>
  <si>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</si>
  <si>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</si>
  <si>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</si>
  <si>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</si>
  <si>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</si>
  <si>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</si>
  <si>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</si>
  <si>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</si>
  <si>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</si>
  <si>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</si>
  <si>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</si>
  <si>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</si>
  <si>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</si>
  <si>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</si>
  <si>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</si>
  <si>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</si>
  <si>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</si>
  <si>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</si>
  <si>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</si>
  <si>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</si>
  <si>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</si>
  <si>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</si>
  <si>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</si>
  <si>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</si>
  <si>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</si>
  <si>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</si>
  <si>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</si>
  <si>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</si>
  <si>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</si>
  <si>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</si>
  <si>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</si>
  <si>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</si>
  <si>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</si>
  <si>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</si>
  <si>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</si>
  <si>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</si>
  <si>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</si>
  <si>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</si>
  <si>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</si>
  <si>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</si>
  <si>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</si>
  <si>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</si>
  <si>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</si>
  <si>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</si>
  <si>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</si>
  <si>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</si>
  <si>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</si>
  <si>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</si>
  <si>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</si>
  <si>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</si>
  <si>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</si>
  <si>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</si>
  <si>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</si>
  <si>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</si>
  <si>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</si>
  <si>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</si>
  <si>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</si>
  <si>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</si>
  <si>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</si>
  <si>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</si>
  <si>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</si>
  <si>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</si>
  <si>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</si>
  <si>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</si>
  <si>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</si>
  <si>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</si>
  <si>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</si>
  <si>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</si>
  <si>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</si>
  <si>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</si>
  <si>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</si>
  <si>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</si>
  <si>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</si>
  <si>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</si>
  <si>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</si>
  <si>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</si>
  <si>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</si>
  <si>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</si>
  <si>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</si>
  <si>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</si>
  <si>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</si>
  <si>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</si>
  <si>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</si>
  <si>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</si>
  <si>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</si>
  <si>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</si>
  <si>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</si>
  <si>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</si>
  <si>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</si>
  <si>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</si>
  <si>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</si>
  <si>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</si>
  <si>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</si>
  <si>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</si>
  <si>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</si>
  <si>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</si>
  <si>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</si>
  <si>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</si>
  <si>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</si>
  <si>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</si>
  <si>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</si>
  <si>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</si>
  <si>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</si>
  <si>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</si>
  <si>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</si>
  <si>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</si>
  <si>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</si>
  <si>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</si>
  <si>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</si>
  <si>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</si>
  <si>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</si>
  <si>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</si>
  <si>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</si>
  <si>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</si>
  <si>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</si>
  <si>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</si>
  <si>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</si>
  <si>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</si>
  <si>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</si>
  <si>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</si>
  <si>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</si>
  <si>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</si>
  <si>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</si>
  <si>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</si>
  <si>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</si>
  <si>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</si>
  <si>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</si>
  <si>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</si>
  <si>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</si>
  <si>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</si>
  <si>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</si>
  <si>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</si>
  <si>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</si>
  <si>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</si>
  <si>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</si>
  <si>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</si>
  <si>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</si>
  <si>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</si>
  <si>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</si>
  <si>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</si>
  <si>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</si>
  <si>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</si>
  <si>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</si>
  <si>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</si>
  <si>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</si>
  <si>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</si>
  <si>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</si>
  <si>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</si>
  <si>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</si>
  <si>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</si>
  <si>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</si>
  <si>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</si>
  <si>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</si>
  <si>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</si>
  <si>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</si>
  <si>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</si>
  <si>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</si>
  <si>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</si>
  <si>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</si>
  <si>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</si>
  <si>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</si>
  <si>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</si>
  <si>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</si>
  <si>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</si>
  <si>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</si>
  <si>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</si>
  <si>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</si>
  <si>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</si>
  <si>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</si>
  <si>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</si>
  <si>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</si>
  <si>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</si>
  <si>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</si>
  <si>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</si>
  <si>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</si>
  <si>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</si>
  <si>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</si>
  <si>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</si>
  <si>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</si>
  <si>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</si>
  <si>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</si>
  <si>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</si>
  <si>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</si>
  <si>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</si>
  <si>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</si>
  <si>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</si>
  <si>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</si>
  <si>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</si>
  <si>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</si>
  <si>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</si>
  <si>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</si>
  <si>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</si>
  <si>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</si>
  <si>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</si>
  <si>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</si>
  <si>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</si>
  <si>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</si>
  <si>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</si>
  <si>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</si>
  <si>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</si>
  <si>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</si>
  <si>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</si>
  <si>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</si>
  <si>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</si>
  <si>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</si>
  <si>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</si>
  <si>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</si>
  <si>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</si>
  <si>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</si>
  <si>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</si>
  <si>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</si>
  <si>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</si>
  <si>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</si>
  <si>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</si>
  <si>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</si>
  <si>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</si>
  <si>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</si>
  <si>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</si>
  <si>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</si>
  <si>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</si>
  <si>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</si>
  <si>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</si>
  <si>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</si>
  <si>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</si>
  <si>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</si>
  <si>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</si>
  <si>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</si>
  <si>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</si>
  <si>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</si>
  <si>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</si>
  <si>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</si>
  <si>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</si>
  <si>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</si>
  <si>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</si>
  <si>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</si>
  <si>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</si>
  <si>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</si>
  <si>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</si>
  <si>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</si>
  <si>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</si>
  <si>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</si>
  <si>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</si>
  <si>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</si>
  <si>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</si>
  <si>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</si>
  <si>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</si>
  <si>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</si>
  <si>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</si>
  <si>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</si>
  <si>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</si>
  <si>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</si>
  <si>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</si>
  <si>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</si>
  <si>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</si>
  <si>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</si>
  <si>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</si>
  <si>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</si>
  <si>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</si>
  <si>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</si>
  <si>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</si>
  <si>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</si>
  <si>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</si>
  <si>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</si>
  <si>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</si>
  <si>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</si>
  <si>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</si>
  <si>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</si>
  <si>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</si>
  <si>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</si>
  <si>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</si>
  <si>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</si>
  <si>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</si>
  <si>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</si>
  <si>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</si>
  <si>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</si>
  <si>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</si>
  <si>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</si>
  <si>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</si>
  <si>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</si>
  <si>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</si>
  <si>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</si>
  <si>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</si>
  <si>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</si>
  <si>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</si>
  <si>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</si>
  <si>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</si>
  <si>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</si>
  <si>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</si>
  <si>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</si>
  <si>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</si>
  <si>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</si>
  <si>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</si>
  <si>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</si>
  <si>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</si>
  <si>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</si>
  <si>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</si>
  <si>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</si>
  <si>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</si>
  <si>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</si>
  <si>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</si>
  <si>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</si>
  <si>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</si>
  <si>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</si>
  <si>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</si>
  <si>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</si>
  <si>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</si>
  <si>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</si>
  <si>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</si>
  <si>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</si>
  <si>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</si>
  <si>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</si>
  <si>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</si>
  <si>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</si>
  <si>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</si>
  <si>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</si>
  <si>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</si>
  <si>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</si>
  <si>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</si>
  <si>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</si>
  <si>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</si>
  <si>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</si>
  <si>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</si>
  <si>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</si>
  <si>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</si>
  <si>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</si>
  <si>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</si>
  <si>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</si>
  <si>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</si>
  <si>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</si>
  <si>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</si>
  <si>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</si>
  <si>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</si>
  <si>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</si>
  <si>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</si>
  <si>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</si>
  <si>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</si>
  <si>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</si>
  <si>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</si>
  <si>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</si>
  <si>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</si>
  <si>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</si>
  <si>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</si>
  <si>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</si>
  <si>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</si>
  <si>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</si>
  <si>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</si>
  <si>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</si>
  <si>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</si>
  <si>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</si>
  <si>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</si>
  <si>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</si>
  <si>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</si>
  <si>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</si>
  <si>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</si>
  <si>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</si>
  <si>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</si>
  <si>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</si>
  <si>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</si>
  <si>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</si>
  <si>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</si>
  <si>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</si>
  <si>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</si>
  <si>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</si>
  <si>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</si>
  <si>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</si>
  <si>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</si>
  <si>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</si>
  <si>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</si>
  <si>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</si>
  <si>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</si>
  <si>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</si>
  <si>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</si>
  <si>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</si>
  <si>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</si>
  <si>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</si>
  <si>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</si>
  <si>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</si>
  <si>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</si>
  <si>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</si>
  <si>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</si>
  <si>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</si>
  <si>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</si>
  <si>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</si>
  <si>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</si>
  <si>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</si>
  <si>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</si>
  <si>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</si>
  <si>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</si>
  <si>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</si>
  <si>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</si>
  <si>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</si>
  <si>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</si>
  <si>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</si>
  <si>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</si>
  <si>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</si>
  <si>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</si>
  <si>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</si>
  <si>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</si>
  <si>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</si>
  <si>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</si>
  <si>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</si>
  <si>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Hogares Infantiles -HI-,de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</si>
  <si>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2021-27-27001642020</t>
  </si>
  <si>
    <t>Cinthia Yarleidy Caicedo Perea</t>
  </si>
  <si>
    <t>3147915106</t>
  </si>
  <si>
    <t>Cll 24 # 5-74 piso 2</t>
  </si>
  <si>
    <t>Cra 4 # 30-67 Apto piso 2</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</si>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</sst>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201" zoomScale="95" zoomScaleNormal="9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635</v>
      </c>
      <c r="K20" s="150">
        <v>927913725</v>
      </c>
      <c r="L20" s="151">
        <v>44242</v>
      </c>
      <c r="M20" s="151">
        <v>44561</v>
      </c>
      <c r="N20" s="134">
        <f>+(M20-L20)/30</f>
        <v>10.633333333333333</v>
      </c>
      <c r="O20" s="137"/>
      <c r="U20" s="133"/>
      <c r="V20" s="105">
        <f ca="1">NOW()</f>
        <v>44193.765677430558</v>
      </c>
      <c r="W20" s="105">
        <f ca="1">NOW()</f>
        <v>44193.765677430558</v>
      </c>
    </row>
    <row r="21" spans="1:23" ht="30" customHeight="1" outlineLevel="1" x14ac:dyDescent="0.25">
      <c r="A21" s="9"/>
      <c r="B21" s="71"/>
      <c r="C21" s="5"/>
      <c r="D21" s="5"/>
      <c r="E21" s="5"/>
      <c r="F21" s="5"/>
      <c r="G21" s="5"/>
      <c r="H21" s="70"/>
      <c r="I21" s="148" t="s">
        <v>628</v>
      </c>
      <c r="J21" s="149" t="s">
        <v>652</v>
      </c>
      <c r="K21" s="150">
        <v>927913725</v>
      </c>
      <c r="L21" s="151">
        <v>44242</v>
      </c>
      <c r="M21" s="151">
        <v>44561</v>
      </c>
      <c r="N21" s="134">
        <f t="shared" ref="N21:N35" si="0">+(M21-L21)/30</f>
        <v>10.633333333333333</v>
      </c>
      <c r="O21" s="138"/>
    </row>
    <row r="22" spans="1:23" ht="30" customHeight="1" outlineLevel="1" x14ac:dyDescent="0.25">
      <c r="A22" s="9"/>
      <c r="B22" s="71"/>
      <c r="C22" s="5"/>
      <c r="D22" s="5"/>
      <c r="E22" s="5"/>
      <c r="F22" s="5"/>
      <c r="G22" s="5"/>
      <c r="H22" s="70"/>
      <c r="I22" s="148" t="s">
        <v>628</v>
      </c>
      <c r="J22" s="149" t="s">
        <v>646</v>
      </c>
      <c r="K22" s="150">
        <v>927913725</v>
      </c>
      <c r="L22" s="151">
        <v>44242</v>
      </c>
      <c r="M22" s="151">
        <v>44561</v>
      </c>
      <c r="N22" s="135">
        <f t="shared" ref="N22:N33" si="1">+(M22-L22)/30</f>
        <v>10.633333333333333</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278374117.5</v>
      </c>
      <c r="F185" s="92"/>
      <c r="G185" s="93"/>
      <c r="H185" s="88"/>
      <c r="I185" s="90" t="s">
        <v>2627</v>
      </c>
      <c r="J185" s="165">
        <f>+SUM(M179:M183)</f>
        <v>0.03</v>
      </c>
      <c r="K185" s="235" t="s">
        <v>2628</v>
      </c>
      <c r="L185" s="235"/>
      <c r="M185" s="94">
        <f>+J185*(SUM(K20:K35))</f>
        <v>83512235.25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2704</v>
      </c>
      <c r="L211" s="21"/>
      <c r="M211" s="21"/>
      <c r="N211" s="21"/>
      <c r="O211" s="8"/>
    </row>
    <row r="212" spans="1:15" x14ac:dyDescent="0.25">
      <c r="A212" s="9"/>
      <c r="B212" s="27" t="s">
        <v>2619</v>
      </c>
      <c r="C212" s="146" t="s">
        <v>2701</v>
      </c>
      <c r="D212" s="21"/>
      <c r="G212" s="27" t="s">
        <v>2621</v>
      </c>
      <c r="H212" s="147" t="s">
        <v>2702</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2020-12-28T23:22:36Z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