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 OK\2021-27-20000082\"/>
    </mc:Choice>
  </mc:AlternateContent>
  <xr:revisionPtr revIDLastSave="0" documentId="8_{6BBDE60C-3B89-4078-BF6A-0154F8FACF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<sst xmlns="http://schemas.openxmlformats.org/spreadsheetml/2006/main" count="3148" uniqueCount="2706">
  <si>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</si>
  <si>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</si>
  <si>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</si>
  <si>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</si>
  <si>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</si>
  <si>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</si>
  <si>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</si>
  <si>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</si>
  <si>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</si>
  <si>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</si>
  <si>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</si>
  <si>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</si>
  <si>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</si>
  <si>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</si>
  <si>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</si>
  <si>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</si>
  <si>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</si>
  <si>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</si>
  <si>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</si>
  <si>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</si>
  <si>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</si>
  <si>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</si>
  <si>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</si>
  <si>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</si>
  <si>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</si>
  <si>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</si>
  <si>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</si>
  <si>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</si>
  <si>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</si>
  <si>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</si>
  <si>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</si>
  <si>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</si>
  <si>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</si>
  <si>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</si>
  <si>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</si>
  <si>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</si>
  <si>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</si>
  <si>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</si>
  <si>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</si>
  <si>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</si>
  <si>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</si>
  <si>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</si>
  <si>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</si>
  <si>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</si>
  <si>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</si>
  <si>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</si>
  <si>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</si>
  <si>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</si>
  <si>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</si>
  <si>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</si>
  <si>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</si>
  <si>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</si>
  <si>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</si>
  <si>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</si>
  <si>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</si>
  <si>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</si>
  <si>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</si>
  <si>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</si>
  <si>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</si>
  <si>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</si>
  <si>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</si>
  <si>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</si>
  <si>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</si>
  <si>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</si>
  <si>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</si>
  <si>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</si>
  <si>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</si>
  <si>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</si>
  <si>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</si>
  <si>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</si>
  <si>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</si>
  <si>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</si>
  <si>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</si>
  <si>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</si>
  <si>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</si>
  <si>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</si>
  <si>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</si>
  <si>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</si>
  <si>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</si>
  <si>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</si>
  <si>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</si>
  <si>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</si>
  <si>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</si>
  <si>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</si>
  <si>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</si>
  <si>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</si>
  <si>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</si>
  <si>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</si>
  <si>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</si>
  <si>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</si>
  <si>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</si>
  <si>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</si>
  <si>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</si>
  <si>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</si>
  <si>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</si>
  <si>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</si>
  <si>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</si>
  <si>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</si>
  <si>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</si>
  <si>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</si>
  <si>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</si>
  <si>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</si>
  <si>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</si>
  <si>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</si>
  <si>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</si>
  <si>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</si>
  <si>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</si>
  <si>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</si>
  <si>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</si>
  <si>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</si>
  <si>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</si>
  <si>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</si>
  <si>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</si>
  <si>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</si>
  <si>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</si>
  <si>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</si>
  <si>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</si>
  <si>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</si>
  <si>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</si>
  <si>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</si>
  <si>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</si>
  <si>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</si>
  <si>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</si>
  <si>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</si>
  <si>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</si>
  <si>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</si>
  <si>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</si>
  <si>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</si>
  <si>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</si>
  <si>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</si>
  <si>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</si>
  <si>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</si>
  <si>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</si>
  <si>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</si>
  <si>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</si>
  <si>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</si>
  <si>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</si>
  <si>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</si>
  <si>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</si>
  <si>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</si>
  <si>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</si>
  <si>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</si>
  <si>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</si>
  <si>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</si>
  <si>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</si>
  <si>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</si>
  <si>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</si>
  <si>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</si>
  <si>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</si>
  <si>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</si>
  <si>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</si>
  <si>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</si>
  <si>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</si>
  <si>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</si>
  <si>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</si>
  <si>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</si>
  <si>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</si>
  <si>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</si>
  <si>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</si>
  <si>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</si>
  <si>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</si>
  <si>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</si>
  <si>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</si>
  <si>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</si>
  <si>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</si>
  <si>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</si>
  <si>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</si>
  <si>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</si>
  <si>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</si>
  <si>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</si>
  <si>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</si>
  <si>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</si>
  <si>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</si>
  <si>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</si>
  <si>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</si>
  <si>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</si>
  <si>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</si>
  <si>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</si>
  <si>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</si>
  <si>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</si>
  <si>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</si>
  <si>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</si>
  <si>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</si>
  <si>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</si>
  <si>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</si>
  <si>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</si>
  <si>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</si>
  <si>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</si>
  <si>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</si>
  <si>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</si>
  <si>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</si>
  <si>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</si>
  <si>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</si>
  <si>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</si>
  <si>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</si>
  <si>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</si>
  <si>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</si>
  <si>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</si>
  <si>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</si>
  <si>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</si>
  <si>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</si>
  <si>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</si>
  <si>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</si>
  <si>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</si>
  <si>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</si>
  <si>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</si>
  <si>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</si>
  <si>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</si>
  <si>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</si>
  <si>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</si>
  <si>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</si>
  <si>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</si>
  <si>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</si>
  <si>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</si>
  <si>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</si>
  <si>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</si>
  <si>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</si>
  <si>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</si>
  <si>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</si>
  <si>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</si>
  <si>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</si>
  <si>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</si>
  <si>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</si>
  <si>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</si>
  <si>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</si>
  <si>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</si>
  <si>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</si>
  <si>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</si>
  <si>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</si>
  <si>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</si>
  <si>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</si>
  <si>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</si>
  <si>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</si>
  <si>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</si>
  <si>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</si>
  <si>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</si>
  <si>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</si>
  <si>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</si>
  <si>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</si>
  <si>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</si>
  <si>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</si>
  <si>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</si>
  <si>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</si>
  <si>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</si>
  <si>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</si>
  <si>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</si>
  <si>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</si>
  <si>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</si>
  <si>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</si>
  <si>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</si>
  <si>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</si>
  <si>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</si>
  <si>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</si>
  <si>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</si>
  <si>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</si>
  <si>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</si>
  <si>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</si>
  <si>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</si>
  <si>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</si>
  <si>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</si>
  <si>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</si>
  <si>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</si>
  <si>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</si>
  <si>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</si>
  <si>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</si>
  <si>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</si>
  <si>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</si>
  <si>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</si>
  <si>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</si>
  <si>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</si>
  <si>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</si>
  <si>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</si>
  <si>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</si>
  <si>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</si>
  <si>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</si>
  <si>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</si>
  <si>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</si>
  <si>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</si>
  <si>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</si>
  <si>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</si>
  <si>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</si>
  <si>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</si>
  <si>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</si>
  <si>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</si>
  <si>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</si>
  <si>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</si>
  <si>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</si>
  <si>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</si>
  <si>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</si>
  <si>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</si>
  <si>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</si>
  <si>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</si>
  <si>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</si>
  <si>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</si>
  <si>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</si>
  <si>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</si>
  <si>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</si>
  <si>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</si>
  <si>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</si>
  <si>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</si>
  <si>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</si>
  <si>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</si>
  <si>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</si>
  <si>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</si>
  <si>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</si>
  <si>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</si>
  <si>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</si>
  <si>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</si>
  <si>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</si>
  <si>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</si>
  <si>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</si>
  <si>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</si>
  <si>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</si>
  <si>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</si>
  <si>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</si>
  <si>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</si>
  <si>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</si>
  <si>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</si>
  <si>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</si>
  <si>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</si>
  <si>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</si>
  <si>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</si>
  <si>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</si>
  <si>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</si>
  <si>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</si>
  <si>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</si>
  <si>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</si>
  <si>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</si>
  <si>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</si>
  <si>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</si>
  <si>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</si>
  <si>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</si>
  <si>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</si>
  <si>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</si>
  <si>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</si>
  <si>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</si>
  <si>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</si>
  <si>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</si>
  <si>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</si>
  <si>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</si>
  <si>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</si>
  <si>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</si>
  <si>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</si>
  <si>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</si>
  <si>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</si>
  <si>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</si>
  <si>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</si>
  <si>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</si>
  <si>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</si>
  <si>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</si>
  <si>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</si>
  <si>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</si>
  <si>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</si>
  <si>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</si>
  <si>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</si>
  <si>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</si>
  <si>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</si>
  <si>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</si>
  <si>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</si>
  <si>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</si>
  <si>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</si>
  <si>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</si>
  <si>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</si>
  <si>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</si>
  <si>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</si>
  <si>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</si>
  <si>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</si>
  <si>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</si>
  <si>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</si>
  <si>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</si>
  <si>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</si>
  <si>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</si>
  <si>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</si>
  <si>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</si>
  <si>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</si>
  <si>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</si>
  <si>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</si>
  <si>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</si>
  <si>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</si>
  <si>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</si>
  <si>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</si>
  <si>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</si>
  <si>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</si>
  <si>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</si>
  <si>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</si>
  <si>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</si>
  <si>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</si>
  <si>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</si>
  <si>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</si>
  <si>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</si>
  <si>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</si>
  <si>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</si>
  <si>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</si>
  <si>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</si>
  <si>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</si>
  <si>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</si>
  <si>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</si>
  <si>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</si>
  <si>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</si>
  <si>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</si>
  <si>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</si>
  <si>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</si>
  <si>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</si>
  <si>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</si>
  <si>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</si>
  <si>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</si>
  <si>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</si>
  <si>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</si>
  <si>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</si>
  <si>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</si>
  <si>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</si>
  <si>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</si>
  <si>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</si>
  <si>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</si>
  <si>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</si>
  <si>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</si>
  <si>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</si>
  <si>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</si>
  <si>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</si>
  <si>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</si>
  <si>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</si>
  <si>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</si>
  <si>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</si>
  <si>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</si>
  <si>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</si>
  <si>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</si>
  <si>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</si>
  <si>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</si>
  <si>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</si>
  <si>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</si>
  <si>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</si>
  <si>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</si>
  <si>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</si>
  <si>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</si>
  <si>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</si>
  <si>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</si>
  <si>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</si>
  <si>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</si>
  <si>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</si>
  <si>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</si>
  <si>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</si>
  <si>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</si>
  <si>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</si>
  <si>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</si>
  <si>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</si>
  <si>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</si>
  <si>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</si>
  <si>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</si>
  <si>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</si>
  <si>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</si>
  <si>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</si>
  <si>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</si>
  <si>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</si>
  <si>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</si>
  <si>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</si>
  <si>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</si>
  <si>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</si>
  <si>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</si>
  <si>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</si>
  <si>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</si>
  <si>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</si>
  <si>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</si>
  <si>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</si>
  <si>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</si>
  <si>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</si>
  <si>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</si>
  <si>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</si>
  <si>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</si>
  <si>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</si>
  <si>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</si>
  <si>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</si>
  <si>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</si>
  <si>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</si>
  <si>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</si>
  <si>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</si>
  <si>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</si>
  <si>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</si>
  <si>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</si>
  <si>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</si>
  <si>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</si>
  <si>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</si>
  <si>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</si>
  <si>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</si>
  <si>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</si>
  <si>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</si>
  <si>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</si>
  <si>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</si>
  <si>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</si>
  <si>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</si>
  <si>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</si>
  <si>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</si>
  <si>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</si>
  <si>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</si>
  <si>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</si>
  <si>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</si>
  <si>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</si>
  <si>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</si>
  <si>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</si>
  <si>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</si>
  <si>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</si>
  <si>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</si>
  <si>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</si>
  <si>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</si>
  <si>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</si>
  <si>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</si>
  <si>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</si>
  <si>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</si>
  <si>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</si>
  <si>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</si>
  <si>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</si>
  <si>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</si>
  <si>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</si>
  <si>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</si>
  <si>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</si>
  <si>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</si>
  <si>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</si>
  <si>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</si>
  <si>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</si>
  <si>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</si>
  <si>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</si>
  <si>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</si>
  <si>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</si>
  <si>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</si>
  <si>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</si>
  <si>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</si>
  <si>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</si>
  <si>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</si>
  <si>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</si>
  <si>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</si>
  <si>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</si>
  <si>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</si>
  <si>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</si>
  <si>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</si>
  <si>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</si>
  <si>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</si>
  <si>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</si>
  <si>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</si>
  <si>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</si>
  <si>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</si>
  <si>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</si>
  <si>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</si>
  <si>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</si>
  <si>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</si>
  <si>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</si>
  <si>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</si>
  <si>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</si>
  <si>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</si>
  <si>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</si>
  <si>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</si>
  <si>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</si>
  <si>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</si>
  <si>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</si>
  <si>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</si>
  <si>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</si>
  <si>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</si>
  <si>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</si>
  <si>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</si>
  <si>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</si>
  <si>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</si>
  <si>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</si>
  <si>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</si>
  <si>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</si>
  <si>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</si>
  <si>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</si>
  <si>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</si>
  <si>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</si>
  <si>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</si>
  <si>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</si>
  <si>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</si>
  <si>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</si>
  <si>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</si>
  <si>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</si>
  <si>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</si>
  <si>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</si>
  <si>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</si>
  <si>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</si>
  <si>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</si>
  <si>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</si>
  <si>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</si>
  <si>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</si>
  <si>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</si>
  <si>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</si>
  <si>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</si>
  <si>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</si>
  <si>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</si>
  <si>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</si>
  <si>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</si>
  <si>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</si>
  <si>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</si>
  <si>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</si>
  <si>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</si>
  <si>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</si>
  <si>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</si>
  <si>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</si>
  <si>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</si>
  <si>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</si>
  <si>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</si>
  <si>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</si>
  <si>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</si>
  <si>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</si>
  <si>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</si>
  <si>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</si>
  <si>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</si>
  <si>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</si>
  <si>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</si>
  <si>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</si>
  <si>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</si>
  <si>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</si>
  <si>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</si>
  <si>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</si>
  <si>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</si>
  <si>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</si>
  <si>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</si>
  <si>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</si>
  <si>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</si>
  <si>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</si>
  <si>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</si>
  <si>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</si>
  <si>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</si>
  <si>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</si>
  <si>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</si>
  <si>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</si>
  <si>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</si>
  <si>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</si>
  <si>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</si>
  <si>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</si>
  <si>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</si>
  <si>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</si>
  <si>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</si>
  <si>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</si>
  <si>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</si>
  <si>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</si>
  <si>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</si>
  <si>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</si>
  <si>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</si>
  <si>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</si>
  <si>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</si>
  <si>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</si>
  <si>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</si>
  <si>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</si>
  <si>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</si>
  <si>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</si>
  <si>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</si>
  <si>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</si>
  <si>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</si>
  <si>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</si>
  <si>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</si>
  <si>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</si>
  <si>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</si>
  <si>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</si>
  <si>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</si>
  <si>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</si>
  <si>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</si>
  <si>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</si>
  <si>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</si>
  <si>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</si>
  <si>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</si>
  <si>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</si>
  <si>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</si>
  <si>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</si>
  <si>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</si>
  <si>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</si>
  <si>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</si>
  <si>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</si>
  <si>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</si>
  <si>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</si>
  <si>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</si>
  <si>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</si>
  <si>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</si>
  <si>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</si>
  <si>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</si>
  <si>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</si>
  <si>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</si>
  <si>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</si>
  <si>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</si>
  <si>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</si>
  <si>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</si>
  <si>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</si>
  <si>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</si>
  <si>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</si>
  <si>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</si>
  <si>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</si>
  <si>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</si>
  <si>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</si>
  <si>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</si>
  <si>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</si>
  <si>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</si>
  <si>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</si>
  <si>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</si>
  <si>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</si>
  <si>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</si>
  <si>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</si>
  <si>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</si>
  <si>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</si>
  <si>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</si>
  <si>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</si>
  <si>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</si>
  <si>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</si>
  <si>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</si>
  <si>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</si>
  <si>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</si>
  <si>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</si>
  <si>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</si>
  <si>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</si>
  <si>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</si>
  <si>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</si>
  <si>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</si>
  <si>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</si>
  <si>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</si>
  <si>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</si>
  <si>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</si>
  <si>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</si>
  <si>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</si>
  <si>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</si>
  <si>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</si>
  <si>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</si>
  <si>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</si>
  <si>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</si>
  <si>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</si>
  <si>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</si>
  <si>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</si>
  <si>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</si>
  <si>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</si>
  <si>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</si>
  <si>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</si>
  <si>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</si>
  <si>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</si>
  <si>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</si>
  <si>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</si>
  <si>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</si>
  <si>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</si>
  <si>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</si>
  <si>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</si>
  <si>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</si>
  <si>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</si>
  <si>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</si>
  <si>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</si>
  <si>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</si>
  <si>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</si>
  <si>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</si>
  <si>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</si>
  <si>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</si>
  <si>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</si>
  <si>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</si>
  <si>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</si>
  <si>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</si>
  <si>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</si>
  <si>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</si>
  <si>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</si>
  <si>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</si>
  <si>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</si>
  <si>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</si>
  <si>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</si>
  <si>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</si>
  <si>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</si>
  <si>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</si>
  <si>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</si>
  <si>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</si>
  <si>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</si>
  <si>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</si>
  <si>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</si>
  <si>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</si>
  <si>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</si>
  <si>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</si>
  <si>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</si>
  <si>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</si>
  <si>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</si>
  <si>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</si>
  <si>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</si>
  <si>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</si>
  <si>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</si>
  <si>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</si>
  <si>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</si>
  <si>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</si>
  <si>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</si>
  <si>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</si>
  <si>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</si>
  <si>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</si>
  <si>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</si>
  <si>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</si>
  <si>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</si>
  <si>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</si>
  <si>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</si>
  <si>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</si>
  <si>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</si>
  <si>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</si>
  <si>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</si>
  <si>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</si>
  <si>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</si>
  <si>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</si>
  <si>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</si>
  <si>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</si>
  <si>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</si>
  <si>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</si>
  <si>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</si>
  <si>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</si>
  <si>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</si>
  <si>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</si>
  <si>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</si>
  <si>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</si>
  <si>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</si>
  <si>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</si>
  <si>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</si>
  <si>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</si>
  <si>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</si>
  <si>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</si>
  <si>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</si>
  <si>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</si>
  <si>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</si>
  <si>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</si>
  <si>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</si>
  <si>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</si>
  <si>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</si>
  <si>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</si>
  <si>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</si>
  <si>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</si>
  <si>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</si>
  <si>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</si>
  <si>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</si>
  <si>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</si>
  <si>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</si>
  <si>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</si>
  <si>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</si>
  <si>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</si>
  <si>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</si>
  <si>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</si>
  <si>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</si>
  <si>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</si>
  <si>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</si>
  <si>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</si>
  <si>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</si>
  <si>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</si>
  <si>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</si>
  <si>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</si>
  <si>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</si>
  <si>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</si>
  <si>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</si>
  <si>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</si>
  <si>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</si>
  <si>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</si>
  <si>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</si>
  <si>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</si>
  <si>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</si>
  <si>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</si>
  <si>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</si>
  <si>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</si>
  <si>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</si>
  <si>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</si>
  <si>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</si>
  <si>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</si>
  <si>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</si>
  <si>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</si>
  <si>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</si>
  <si>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</si>
  <si>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</si>
  <si>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</si>
  <si>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</si>
  <si>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</si>
  <si>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</si>
  <si>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</si>
  <si>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</si>
  <si>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</si>
  <si>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</si>
  <si>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</si>
  <si>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</si>
  <si>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</si>
  <si>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</si>
  <si>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</si>
  <si>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</si>
  <si>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</si>
  <si>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</si>
  <si>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</si>
  <si>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</si>
  <si>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</si>
  <si>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</si>
  <si>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</si>
  <si>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</si>
  <si>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</si>
  <si>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</si>
  <si>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</si>
  <si>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</si>
  <si>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</si>
  <si>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</si>
  <si>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</si>
  <si>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</si>
  <si>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</si>
  <si>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</si>
  <si>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</si>
  <si>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</si>
  <si>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</si>
  <si>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</si>
  <si>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</si>
  <si>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</si>
  <si>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</si>
  <si>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</si>
  <si>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</si>
  <si>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</si>
  <si>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</si>
  <si>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</si>
  <si>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</si>
  <si>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</si>
  <si>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</si>
  <si>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</si>
  <si>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</si>
  <si>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</si>
  <si>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</si>
  <si>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</si>
  <si>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</si>
  <si>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</si>
  <si>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</si>
  <si>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</si>
  <si>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</si>
  <si>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</si>
  <si>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</si>
  <si>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</si>
  <si>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</si>
  <si>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</si>
  <si>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</si>
  <si>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</si>
  <si>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</si>
  <si>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</si>
  <si>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</si>
  <si>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</si>
  <si>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</si>
  <si>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</si>
  <si>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</si>
  <si>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</si>
  <si>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</si>
  <si>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</si>
  <si>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</si>
  <si>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</si>
  <si>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</si>
  <si>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</si>
  <si>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</si>
  <si>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</si>
  <si>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</si>
  <si>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</si>
  <si>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</si>
  <si>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</si>
  <si>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</si>
  <si>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</si>
  <si>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</si>
  <si>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</si>
  <si>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</si>
  <si>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</si>
  <si>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</si>
  <si>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</si>
  <si>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</si>
  <si>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</si>
  <si>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</si>
  <si>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</si>
  <si>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</si>
  <si>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</si>
  <si>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</si>
  <si>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</si>
  <si>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</si>
  <si>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</si>
  <si>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</si>
  <si>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</si>
  <si>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</si>
  <si>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</si>
  <si>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</si>
  <si>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</si>
  <si>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</si>
  <si>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</si>
  <si>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</si>
  <si>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</si>
  <si>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</si>
  <si>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</si>
  <si>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</si>
  <si>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</si>
  <si>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</si>
  <si>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</si>
  <si>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</si>
  <si>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</si>
  <si>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</si>
  <si>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</si>
  <si>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</si>
  <si>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</si>
  <si>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</si>
  <si>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</si>
  <si>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</si>
  <si>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</si>
  <si>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</si>
  <si>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</si>
  <si>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</si>
  <si>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</si>
  <si>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</si>
  <si>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</si>
  <si>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</si>
  <si>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</si>
  <si>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</si>
  <si>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</si>
  <si>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</si>
  <si>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</si>
  <si>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</si>
  <si>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</si>
  <si>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</si>
  <si>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</si>
  <si>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</si>
  <si>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</si>
  <si>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</si>
  <si>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</si>
  <si>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</si>
  <si>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</si>
  <si>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</si>
  <si>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</si>
  <si>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</si>
  <si>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</si>
  <si>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</si>
  <si>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</si>
  <si>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</si>
  <si>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</si>
  <si>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</si>
  <si>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</si>
  <si>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</si>
  <si>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</si>
  <si>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</si>
  <si>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</si>
  <si>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</si>
  <si>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</si>
  <si>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</si>
  <si>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</si>
  <si>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</si>
  <si>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</si>
  <si>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</si>
  <si>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</si>
  <si>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</si>
  <si>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</si>
  <si>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</si>
  <si>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</si>
  <si>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</si>
  <si>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</si>
  <si>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</si>
  <si>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</si>
  <si>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</si>
  <si>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</si>
  <si>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</si>
  <si>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</si>
  <si>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</si>
  <si>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</si>
  <si>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</si>
  <si>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</si>
  <si>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</si>
  <si>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</si>
  <si>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</si>
  <si>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</si>
  <si>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</si>
  <si>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</si>
  <si>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</si>
  <si>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</si>
  <si>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</si>
  <si>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</si>
  <si>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</si>
  <si>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</si>
  <si>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</si>
  <si>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</si>
  <si>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</si>
  <si>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</si>
  <si>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</si>
  <si>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</si>
  <si>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</si>
  <si>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</si>
  <si>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</si>
  <si>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</si>
  <si>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</si>
  <si>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</si>
  <si>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</si>
  <si>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</si>
  <si>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</si>
  <si>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</si>
  <si>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</si>
  <si>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</si>
  <si>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</si>
  <si>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</si>
  <si>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</si>
  <si>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</si>
  <si>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</si>
  <si>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</si>
  <si>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</si>
  <si>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</si>
  <si>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</si>
  <si>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</si>
  <si>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</si>
  <si>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</si>
  <si>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</si>
  <si>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</si>
  <si>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</si>
  <si>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</si>
  <si>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</si>
  <si>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</si>
  <si>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</si>
  <si>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</si>
  <si>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</si>
  <si>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</si>
  <si>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</si>
  <si>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</si>
  <si>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</si>
  <si>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</si>
  <si>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</si>
  <si>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</si>
  <si>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</si>
  <si>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</si>
  <si>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</si>
  <si>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</si>
  <si>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</si>
  <si>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</si>
  <si>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</si>
  <si>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</si>
  <si>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</si>
  <si>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</si>
  <si>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</si>
  <si>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</si>
  <si>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</si>
  <si>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</si>
  <si>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</si>
  <si>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</si>
  <si>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</si>
  <si>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</si>
  <si>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</si>
  <si>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</si>
  <si>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</si>
  <si>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</si>
  <si>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</si>
  <si>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</si>
  <si>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</si>
  <si>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</si>
  <si>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</si>
  <si>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</si>
  <si>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</si>
  <si>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</si>
  <si>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</si>
  <si>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</si>
  <si>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</si>
  <si>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</si>
  <si>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</si>
  <si>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</si>
  <si>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</si>
  <si>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</si>
  <si>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</si>
  <si>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</si>
  <si>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</si>
  <si>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</si>
  <si>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</si>
  <si>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</si>
  <si>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</si>
  <si>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</si>
  <si>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</si>
  <si>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</si>
  <si>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</si>
  <si>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</si>
  <si>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</si>
  <si>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</si>
  <si>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</si>
  <si>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</si>
  <si>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</si>
  <si>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</si>
  <si>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</si>
  <si>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</si>
  <si>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</si>
  <si>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</si>
  <si>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</si>
  <si>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</si>
  <si>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</si>
  <si>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</si>
  <si>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</si>
  <si>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</si>
  <si>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</si>
  <si>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</si>
  <si>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</si>
  <si>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</si>
  <si>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</si>
  <si>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</si>
  <si>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</si>
  <si>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</si>
  <si>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</si>
  <si>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</si>
  <si>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</si>
  <si>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</si>
  <si>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</si>
  <si>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</si>
  <si>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</si>
  <si>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</si>
  <si>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</si>
  <si>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</si>
  <si>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</si>
  <si>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</si>
  <si>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</si>
  <si>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</si>
  <si>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</si>
  <si>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</si>
  <si>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</si>
  <si>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</si>
  <si>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</si>
  <si>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</si>
  <si>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</si>
  <si>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</si>
  <si>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</si>
  <si>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</si>
  <si>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</si>
  <si>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</si>
  <si>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</si>
  <si>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</si>
  <si>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</si>
  <si>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</si>
  <si>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</si>
  <si>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</si>
  <si>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</si>
  <si>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</si>
  <si>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</si>
  <si>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</si>
  <si>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</si>
  <si>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</si>
  <si>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</si>
  <si>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</si>
  <si>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</si>
  <si>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</si>
  <si>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</si>
  <si>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</si>
  <si>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</si>
  <si>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</si>
  <si>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</si>
  <si>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</si>
  <si>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</si>
  <si>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</si>
  <si>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</si>
  <si>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</si>
  <si>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</si>
  <si>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</si>
  <si>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</si>
  <si>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</si>
  <si>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</si>
  <si>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</si>
  <si>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</si>
  <si>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</si>
  <si>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</si>
  <si>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</si>
  <si>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</si>
  <si>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</si>
  <si>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</si>
  <si>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</si>
  <si>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</si>
  <si>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</si>
  <si>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</si>
  <si>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</si>
  <si>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</si>
  <si>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</si>
  <si>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</si>
  <si>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</si>
  <si>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</si>
  <si>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</si>
  <si>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</si>
  <si>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</si>
  <si>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</si>
  <si>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</si>
  <si>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</si>
  <si>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</si>
  <si>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</si>
  <si>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</si>
  <si>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</si>
  <si>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</si>
  <si>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</si>
  <si>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</si>
  <si>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</si>
  <si>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</si>
  <si>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</si>
  <si>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</si>
  <si>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</si>
  <si>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</si>
  <si>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</si>
  <si>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</si>
  <si>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</si>
  <si>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</si>
  <si>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</si>
  <si>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</si>
  <si>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</si>
  <si>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</si>
  <si>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</si>
  <si>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</si>
  <si>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</si>
  <si>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</si>
  <si>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</si>
  <si>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</si>
  <si>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</si>
  <si>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</si>
  <si>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</si>
  <si>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</si>
  <si>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</si>
  <si>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</si>
  <si>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</si>
  <si>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</si>
  <si>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</si>
  <si>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</si>
  <si>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</si>
  <si>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</si>
  <si>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</si>
  <si>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</si>
  <si>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</si>
  <si>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</si>
  <si>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</si>
  <si>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</si>
  <si>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</si>
  <si>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</si>
  <si>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</si>
  <si>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</si>
  <si>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</si>
  <si>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</si>
  <si>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</si>
  <si>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</si>
  <si>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</si>
  <si>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</si>
  <si>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</si>
  <si>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</si>
  <si>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</si>
  <si>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</si>
  <si>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</si>
  <si>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</si>
  <si>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</si>
  <si>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</si>
  <si>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</si>
  <si>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</si>
  <si>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</si>
  <si>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</si>
  <si>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</si>
  <si>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</si>
  <si>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</si>
  <si>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</si>
  <si>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</si>
  <si>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</si>
  <si>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</si>
  <si>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</si>
  <si>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</si>
  <si>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</si>
  <si>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</si>
  <si>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</si>
  <si>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</si>
  <si>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</si>
  <si>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</si>
  <si>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</si>
  <si>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</si>
  <si>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</si>
  <si>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</si>
  <si>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</si>
  <si>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</si>
  <si>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</si>
  <si>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</si>
  <si>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</si>
  <si>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</si>
  <si>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</si>
  <si>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</si>
  <si>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</si>
  <si>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</si>
  <si>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</si>
  <si>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</si>
  <si>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</si>
  <si>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</si>
  <si>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</si>
  <si>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</si>
  <si>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</si>
  <si>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</si>
  <si>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</si>
  <si>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</si>
  <si>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</si>
  <si>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</si>
  <si>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</si>
  <si>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</si>
  <si>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</si>
  <si>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</si>
  <si>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</si>
  <si>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</si>
  <si>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</si>
  <si>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</si>
  <si>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</si>
  <si>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</si>
  <si>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</si>
  <si>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</si>
  <si>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</si>
  <si>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</si>
  <si>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</si>
  <si>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</si>
  <si>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</si>
  <si>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</si>
  <si>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</si>
  <si>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</si>
  <si>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</si>
  <si>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</si>
  <si>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</si>
  <si>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</si>
  <si>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</si>
  <si>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</si>
  <si>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</si>
  <si>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</si>
  <si>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</si>
  <si>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</si>
  <si>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</si>
  <si>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</si>
  <si>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</si>
  <si>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</si>
  <si>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</si>
  <si>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</si>
  <si>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</si>
  <si>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</si>
  <si>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</si>
  <si>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</si>
  <si>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</si>
  <si>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</si>
  <si>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</si>
  <si>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</si>
  <si>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</si>
  <si>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</si>
  <si>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</si>
  <si>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</si>
  <si>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</si>
  <si>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</si>
  <si>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</si>
  <si>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</si>
  <si>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</si>
  <si>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</si>
  <si>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</si>
  <si>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</si>
  <si>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</si>
  <si>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</si>
  <si>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</si>
  <si>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</si>
  <si>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</si>
  <si>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</si>
  <si>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</si>
  <si>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</si>
  <si>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</si>
  <si>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</si>
  <si>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</si>
  <si>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</si>
  <si>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</si>
  <si>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</si>
  <si>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</si>
  <si>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</si>
  <si>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</si>
  <si>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</si>
  <si>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</si>
  <si>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</si>
  <si>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</si>
  <si>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</si>
  <si>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</si>
  <si>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</si>
  <si>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</si>
  <si>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</si>
  <si>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</si>
  <si>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</si>
  <si>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</si>
  <si>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</si>
  <si>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</si>
  <si>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</si>
  <si>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</si>
  <si>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</si>
  <si>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</si>
  <si>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</si>
  <si>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</si>
  <si>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</si>
  <si>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</si>
  <si>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</si>
  <si>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</si>
  <si>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</si>
  <si>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</si>
  <si>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</si>
  <si>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</si>
  <si>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</si>
  <si>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</si>
  <si>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</si>
  <si>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</si>
  <si>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</si>
  <si>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</si>
  <si>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</si>
  <si>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</si>
  <si>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</si>
  <si>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</si>
  <si>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</si>
  <si>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</si>
  <si>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</si>
  <si>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</si>
  <si>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</si>
  <si>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</si>
  <si>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</si>
  <si>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</si>
  <si>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</si>
  <si>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</si>
  <si>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</si>
  <si>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</si>
  <si>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</si>
  <si>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</si>
  <si>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</si>
  <si>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</si>
  <si>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</si>
  <si>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</si>
  <si>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</si>
  <si>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</si>
  <si>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</si>
  <si>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</si>
  <si>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</si>
  <si>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</si>
  <si>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</si>
  <si>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</si>
  <si>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</si>
  <si>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</si>
  <si>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</si>
  <si>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</si>
  <si>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</si>
  <si>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</si>
  <si>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</si>
  <si>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</si>
  <si>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</si>
  <si>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</si>
  <si>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</si>
  <si>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</si>
  <si>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</si>
  <si>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</si>
  <si>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</si>
  <si>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</si>
  <si>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</si>
  <si>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</si>
  <si>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</si>
  <si>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</si>
  <si>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</si>
  <si>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</si>
  <si>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</si>
  <si>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</si>
  <si>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</si>
  <si>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</si>
  <si>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</si>
  <si>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</si>
  <si>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</si>
  <si>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</si>
  <si>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</si>
  <si>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</si>
  <si>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</si>
  <si>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</si>
  <si>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</si>
  <si>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</si>
  <si>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</si>
  <si>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</si>
  <si>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</si>
  <si>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</si>
  <si>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</si>
  <si>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</si>
  <si>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</si>
  <si>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</si>
  <si>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</si>
  <si>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</si>
  <si>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</si>
  <si>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</si>
  <si>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</si>
  <si>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</si>
  <si>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</si>
  <si>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</si>
  <si>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</si>
  <si>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</si>
  <si>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</si>
  <si>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</si>
  <si>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</si>
  <si>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</si>
  <si>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</si>
  <si>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</si>
  <si>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</si>
  <si>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</si>
  <si>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</si>
  <si>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</si>
  <si>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</si>
  <si>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</si>
  <si>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</si>
  <si>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</si>
  <si>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</si>
  <si>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</si>
  <si>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</si>
  <si>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</si>
  <si>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</si>
  <si>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</si>
  <si>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</si>
  <si>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</si>
  <si>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</si>
  <si>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</si>
  <si>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</si>
  <si>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</si>
  <si>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</si>
  <si>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</si>
  <si>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</si>
  <si>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</si>
  <si>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</si>
  <si>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</si>
  <si>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</si>
  <si>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</si>
  <si>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</si>
  <si>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</si>
  <si>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</si>
  <si>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</si>
  <si>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</si>
  <si>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</si>
  <si>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</si>
  <si>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</si>
  <si>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</si>
  <si>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</si>
  <si>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</si>
  <si>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</si>
  <si>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</si>
  <si>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</si>
  <si>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</si>
  <si>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</si>
  <si>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</si>
  <si>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</si>
  <si>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</si>
  <si>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</si>
  <si>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</si>
  <si>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</si>
  <si>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</si>
  <si>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</si>
  <si>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</si>
  <si>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</si>
  <si>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</si>
  <si>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</si>
  <si>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</si>
  <si>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</si>
  <si>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</si>
  <si>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</si>
  <si>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</si>
  <si>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</si>
  <si>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</si>
  <si>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</si>
  <si>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</si>
  <si>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</si>
  <si>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</si>
  <si>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</si>
  <si>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</si>
  <si>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</si>
  <si>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</si>
  <si>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</si>
  <si>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</si>
  <si>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</si>
  <si>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</si>
  <si>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</si>
  <si>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</si>
  <si>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</si>
  <si>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</si>
  <si>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</si>
  <si>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</si>
  <si>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</si>
  <si>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</si>
  <si>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</si>
  <si>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</si>
  <si>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</si>
  <si>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</si>
  <si>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</si>
  <si>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</si>
  <si>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</si>
  <si>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</si>
  <si>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</si>
  <si>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</si>
  <si>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</si>
  <si>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</si>
  <si>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</si>
  <si>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</si>
  <si>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</si>
  <si>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</si>
  <si>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</si>
  <si>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</si>
  <si>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</si>
  <si>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</si>
  <si>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</si>
  <si>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</si>
  <si>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</si>
  <si>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</si>
  <si>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</si>
  <si>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</si>
  <si>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</si>
  <si>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</si>
  <si>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</si>
  <si>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</si>
  <si>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</si>
  <si>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</si>
  <si>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</si>
  <si>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</si>
  <si>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</si>
  <si>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</si>
  <si>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</si>
  <si>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</si>
  <si>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</si>
  <si>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</si>
  <si>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</si>
  <si>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</si>
  <si>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</si>
  <si>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</si>
  <si>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</si>
  <si>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</si>
  <si>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</si>
  <si>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</si>
  <si>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</si>
  <si>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</si>
  <si>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</si>
  <si>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</si>
  <si>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</si>
  <si>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</si>
  <si>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</si>
  <si>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</si>
  <si>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</si>
  <si>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</si>
  <si>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</si>
  <si>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</si>
  <si>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</si>
  <si>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</si>
  <si>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</si>
  <si>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</si>
  <si>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</si>
  <si>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</si>
  <si>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</si>
  <si>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</si>
  <si>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</si>
  <si>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</si>
  <si>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</si>
  <si>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</si>
  <si>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</si>
  <si>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</si>
  <si>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</si>
  <si>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</si>
  <si>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</si>
  <si>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</si>
  <si>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</si>
  <si>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</si>
  <si>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</si>
  <si>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</si>
  <si>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</si>
  <si>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</si>
  <si>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</si>
  <si>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</si>
  <si>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</si>
  <si>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</si>
  <si>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</si>
  <si>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</si>
  <si>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</si>
  <si>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</si>
  <si>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</si>
  <si>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</si>
  <si>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</si>
  <si>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</si>
  <si>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</si>
  <si>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</si>
  <si>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</si>
  <si>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</si>
  <si>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</si>
  <si>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</si>
  <si>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</si>
  <si>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</si>
  <si>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</si>
  <si>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</si>
  <si>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</si>
  <si>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</si>
  <si>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</si>
  <si>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</si>
  <si>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</si>
  <si>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</si>
  <si>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</si>
  <si>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</si>
  <si>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</si>
  <si>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</si>
  <si>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</si>
  <si>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</si>
  <si>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</si>
  <si>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</si>
  <si>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</si>
  <si>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</si>
  <si>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</si>
  <si>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</si>
  <si>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</si>
  <si>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</si>
  <si>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</si>
  <si>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</si>
  <si>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</si>
  <si>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</si>
  <si>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</si>
  <si>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</si>
  <si>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</si>
  <si>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</si>
  <si>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</si>
  <si>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</si>
  <si>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</si>
  <si>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</si>
  <si>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</si>
  <si>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</si>
  <si>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</si>
  <si>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</si>
  <si>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</si>
  <si>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</si>
  <si>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</si>
  <si>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</si>
  <si>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</si>
  <si>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</si>
  <si>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</si>
  <si>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</si>
  <si>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</si>
  <si>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</si>
  <si>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</si>
  <si>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</si>
  <si>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</si>
  <si>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</si>
  <si>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</si>
  <si>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</si>
  <si>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</si>
  <si>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</si>
  <si>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</si>
  <si>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</si>
  <si>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</si>
  <si>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</si>
  <si>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</si>
  <si>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</si>
  <si>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</si>
  <si>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</si>
  <si>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</si>
  <si>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</si>
  <si>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</si>
  <si>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</si>
  <si>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</si>
  <si>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</si>
  <si>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</si>
  <si>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</si>
  <si>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</si>
  <si>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</si>
  <si>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</si>
  <si>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</si>
  <si>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</si>
  <si>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</si>
  <si>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</si>
  <si>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</si>
  <si>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</si>
  <si>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</si>
  <si>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</si>
  <si>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</si>
  <si>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</si>
  <si>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</si>
  <si>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</si>
  <si>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</si>
  <si>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</si>
  <si>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</si>
  <si>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</si>
  <si>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</si>
  <si>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</si>
  <si>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</si>
  <si>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</si>
  <si>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</si>
  <si>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</si>
  <si>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</si>
  <si>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</si>
  <si>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</si>
  <si>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</si>
  <si>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</si>
  <si>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</si>
  <si>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</si>
  <si>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</si>
  <si>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</si>
  <si>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</si>
  <si>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</si>
  <si>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</si>
  <si>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</si>
  <si>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</si>
  <si>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</si>
  <si>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</si>
  <si>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</si>
  <si>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</si>
  <si>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</si>
  <si>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</si>
  <si>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</si>
  <si>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</si>
  <si>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</si>
  <si>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</si>
  <si>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</si>
  <si>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</si>
  <si>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</si>
  <si>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</si>
  <si>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</si>
  <si>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</si>
  <si>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</si>
  <si>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</si>
  <si>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</si>
  <si>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</si>
  <si>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</si>
  <si>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</si>
  <si>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</si>
  <si>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</si>
  <si>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</si>
  <si>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</si>
  <si>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</si>
  <si>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</si>
  <si>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</si>
  <si>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</si>
  <si>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</si>
  <si>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</si>
  <si>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</si>
  <si>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</si>
  <si>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</si>
  <si>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</si>
  <si>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</si>
  <si>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</si>
  <si>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</si>
  <si>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</si>
  <si>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</si>
  <si>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</si>
  <si>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</si>
  <si>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</si>
  <si>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</si>
  <si>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</si>
  <si>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</si>
  <si>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</si>
  <si>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</si>
  <si>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</si>
  <si>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</si>
  <si>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</si>
  <si>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</si>
  <si>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</si>
  <si>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</si>
  <si>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</si>
  <si>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</si>
  <si>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</si>
  <si>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</si>
  <si>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</si>
  <si>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</si>
  <si>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</si>
  <si>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</si>
  <si>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</si>
  <si>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</si>
  <si>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</si>
  <si>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</si>
  <si>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</si>
  <si>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</si>
  <si>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</si>
  <si>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</si>
  <si>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</si>
  <si>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</si>
  <si>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</si>
  <si>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</si>
  <si>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</si>
  <si>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</si>
  <si>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</si>
  <si>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</si>
  <si>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</si>
  <si>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</si>
  <si>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</si>
  <si>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</si>
  <si>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</si>
  <si>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</si>
  <si>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</si>
  <si>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</si>
  <si>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</si>
  <si>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</si>
  <si>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</si>
  <si>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</si>
  <si>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</si>
  <si>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</si>
  <si>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</si>
  <si>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</si>
  <si>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</si>
  <si>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</si>
  <si>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</si>
  <si>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</si>
  <si>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</si>
  <si>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</si>
  <si>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</si>
  <si>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</si>
  <si>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</si>
  <si>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</si>
  <si>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</si>
  <si>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</si>
  <si>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</si>
  <si>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</si>
  <si>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</si>
  <si>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</si>
  <si>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</si>
  <si>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</si>
  <si>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</si>
  <si>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</si>
  <si>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</si>
  <si>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</si>
  <si>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</si>
  <si>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</si>
  <si>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</si>
  <si>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</si>
  <si>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</si>
  <si>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</si>
  <si>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</si>
  <si>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</si>
  <si>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</si>
  <si>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</si>
  <si>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</si>
  <si>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</si>
  <si>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</si>
  <si>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</si>
  <si>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</si>
  <si>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</si>
  <si>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</si>
  <si>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</si>
  <si>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</si>
  <si>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</si>
  <si>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</si>
  <si>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</si>
  <si>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</si>
  <si>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</si>
  <si>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</si>
  <si>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</si>
  <si>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</si>
  <si>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</si>
  <si>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</si>
  <si>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</si>
  <si>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</si>
  <si>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</si>
  <si>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</si>
  <si>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</si>
  <si>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</si>
  <si>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</si>
  <si>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</si>
  <si>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</si>
  <si>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</si>
  <si>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</si>
  <si>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</si>
  <si>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</si>
  <si>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</si>
  <si>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</si>
  <si>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</si>
  <si>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</si>
  <si>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</si>
  <si>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</si>
  <si>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</si>
  <si>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</si>
  <si>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</si>
  <si>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</si>
  <si>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</si>
  <si>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</si>
  <si>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</si>
  <si>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</si>
  <si>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</si>
  <si>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</si>
  <si>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</si>
  <si>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</si>
  <si>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</si>
  <si>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</si>
  <si>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</si>
  <si>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</si>
  <si>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</si>
  <si>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</si>
  <si>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</si>
  <si>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</si>
  <si>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</si>
  <si>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</si>
  <si>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</si>
  <si>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</si>
  <si>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</si>
  <si>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</si>
  <si>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</si>
  <si>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</si>
  <si>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</si>
  <si>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</si>
  <si>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</si>
  <si>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</si>
  <si>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</si>
  <si>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</si>
  <si>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</si>
  <si>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</si>
  <si>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</si>
  <si>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</si>
  <si>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</si>
  <si>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</si>
  <si>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</si>
  <si>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</si>
  <si>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</si>
  <si>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</si>
  <si>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</si>
  <si>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</si>
  <si>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</si>
  <si>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</si>
  <si>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</si>
  <si>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</si>
  <si>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</si>
  <si>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</si>
  <si>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</si>
  <si>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</si>
  <si>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</si>
  <si>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</si>
  <si>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</si>
  <si>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</si>
  <si>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</si>
  <si>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</si>
  <si>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</si>
  <si>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</si>
  <si>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</si>
  <si>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</si>
  <si>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</si>
  <si>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</si>
  <si>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</si>
  <si>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</si>
  <si>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</si>
  <si>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</si>
  <si>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</si>
  <si>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</si>
  <si>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</si>
  <si>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</si>
  <si>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</si>
  <si>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</si>
  <si>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</si>
  <si>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</si>
  <si>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</si>
  <si>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</si>
  <si>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</si>
  <si>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</si>
  <si>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</si>
  <si>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</si>
  <si>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</si>
  <si>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</si>
  <si>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</si>
  <si>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</si>
  <si>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</si>
  <si>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</si>
  <si>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</si>
  <si>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</si>
  <si>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</si>
  <si>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</si>
  <si>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</si>
  <si>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</si>
  <si>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</si>
  <si>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</si>
  <si>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</si>
  <si>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</si>
  <si>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</si>
  <si>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</si>
  <si>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</si>
  <si>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</si>
  <si>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</si>
  <si>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</si>
  <si>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</si>
  <si>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</si>
  <si>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</si>
  <si>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</si>
  <si>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</si>
  <si>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</si>
  <si>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</si>
  <si>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</si>
  <si>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</si>
  <si>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</si>
  <si>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</si>
  <si>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</si>
  <si>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</si>
  <si>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</si>
  <si>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</si>
  <si>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</si>
  <si>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</si>
  <si>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</si>
  <si>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</si>
  <si>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</si>
  <si>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</si>
  <si>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</si>
  <si>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</si>
  <si>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</si>
  <si>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</si>
  <si>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</si>
  <si>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</si>
  <si>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</si>
  <si>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</si>
  <si>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</si>
  <si>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</si>
  <si>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</si>
  <si>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</si>
  <si>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</si>
  <si>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</si>
  <si>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</si>
  <si>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</si>
  <si>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</si>
  <si>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</si>
  <si>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</si>
  <si>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</si>
  <si>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</si>
  <si>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</si>
  <si>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</si>
  <si>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</si>
  <si>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</si>
  <si>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</si>
  <si>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</si>
  <si>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</si>
  <si>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</si>
  <si>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</si>
  <si>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</si>
  <si>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</si>
  <si>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</si>
  <si>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</si>
  <si>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</si>
  <si>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</si>
  <si>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</si>
  <si>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</si>
  <si>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</si>
  <si>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</si>
  <si>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</si>
  <si>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</si>
  <si>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</si>
  <si>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</si>
  <si>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</si>
  <si>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</si>
  <si>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</si>
  <si>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</si>
  <si>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</si>
  <si>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</si>
  <si>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</si>
  <si>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</si>
  <si>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</si>
  <si>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</si>
  <si>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</si>
  <si>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</si>
  <si>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</si>
  <si>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</si>
  <si>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</si>
  <si>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</si>
  <si>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</si>
  <si>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</si>
  <si>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</si>
  <si>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</si>
  <si>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</si>
  <si>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</si>
  <si>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</si>
  <si>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</si>
  <si>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</si>
  <si>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</si>
  <si>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</si>
  <si>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</si>
  <si>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</si>
  <si>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</si>
  <si>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</si>
  <si>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</si>
  <si>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</si>
  <si>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</si>
  <si>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</si>
  <si>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</si>
  <si>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</si>
  <si>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</si>
  <si>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</si>
  <si>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</si>
  <si>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</si>
  <si>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</si>
  <si>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</si>
  <si>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</si>
  <si>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</si>
  <si>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</si>
  <si>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</si>
  <si>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</si>
  <si>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</si>
  <si>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</si>
  <si>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</si>
  <si>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</si>
  <si>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</si>
  <si>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</si>
  <si>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</si>
  <si>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</si>
  <si>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</si>
  <si>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</si>
  <si>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</si>
  <si>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</si>
  <si>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</si>
  <si>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</si>
  <si>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</si>
  <si>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</si>
  <si>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</si>
  <si>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</si>
  <si>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</si>
  <si>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</si>
  <si>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</si>
  <si>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</si>
  <si>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</si>
  <si>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</si>
  <si>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</si>
  <si>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</si>
  <si>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</si>
  <si>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</si>
  <si>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</si>
  <si>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</si>
  <si>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</si>
  <si>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</si>
  <si>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</si>
  <si>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</si>
  <si>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</si>
  <si>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</si>
  <si>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</si>
  <si>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</si>
  <si>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</si>
  <si>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</si>
  <si>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</si>
  <si>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</si>
  <si>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</si>
  <si>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</si>
  <si>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</si>
  <si>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</si>
  <si>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</si>
  <si>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</si>
  <si>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</si>
  <si>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</si>
  <si>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</si>
  <si>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</si>
  <si>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</si>
  <si>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</si>
  <si>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</si>
  <si>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</si>
  <si>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</si>
  <si>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</si>
  <si>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</si>
  <si>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</si>
  <si>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</si>
  <si>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</si>
  <si>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</si>
  <si>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</si>
  <si>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</si>
  <si>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</si>
  <si>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</si>
  <si>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</si>
  <si>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</si>
  <si>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</si>
  <si>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</si>
  <si>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</si>
  <si>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</si>
  <si>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</si>
  <si>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</si>
  <si>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</si>
  <si>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</si>
  <si>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</si>
  <si>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</si>
  <si>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</si>
  <si>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</si>
  <si>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</si>
  <si>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</si>
  <si>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</si>
  <si>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</si>
  <si>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</si>
  <si>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</si>
  <si>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</si>
  <si>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</si>
  <si>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</si>
  <si>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</si>
  <si>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</si>
  <si>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</si>
  <si>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</si>
  <si>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</si>
  <si>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</si>
  <si>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</si>
  <si>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</si>
  <si>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</si>
  <si>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</si>
  <si>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</si>
  <si>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</si>
  <si>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</si>
  <si>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</si>
  <si>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</si>
  <si>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</si>
  <si>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</si>
  <si>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</si>
  <si>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</si>
  <si>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</si>
  <si>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</si>
  <si>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</si>
  <si>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</si>
  <si>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</si>
  <si>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</si>
  <si>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</si>
  <si>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</si>
  <si>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</si>
  <si>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</si>
  <si>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</si>
  <si>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</si>
  <si>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</si>
  <si>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</si>
  <si>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</si>
  <si>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</si>
  <si>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</si>
  <si>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</si>
  <si>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</si>
  <si>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</si>
  <si>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</si>
  <si>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</si>
  <si>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</si>
  <si>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</si>
  <si>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</si>
  <si>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</si>
  <si>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</si>
  <si>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</si>
  <si>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</si>
  <si>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</si>
  <si>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</si>
  <si>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</si>
  <si>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</si>
  <si>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</si>
  <si>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</si>
  <si>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</si>
  <si>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</si>
  <si>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</si>
  <si>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</si>
  <si>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</si>
  <si>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</si>
  <si>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</si>
  <si>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</si>
  <si>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</si>
  <si>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</si>
  <si>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</si>
  <si>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</si>
  <si>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</si>
  <si>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</si>
  <si>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</si>
  <si>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</si>
  <si>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</si>
  <si>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</si>
  <si>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</si>
  <si>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</si>
  <si>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</si>
  <si>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</si>
  <si>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</si>
  <si>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</si>
  <si>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</si>
  <si>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</si>
  <si>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</si>
  <si>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</si>
  <si>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</si>
  <si>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</si>
  <si>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</si>
  <si>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</si>
  <si>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</si>
  <si>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</si>
  <si>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</si>
  <si>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</si>
  <si>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</si>
  <si>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</si>
  <si>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</si>
  <si>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</si>
  <si>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</si>
  <si>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</si>
  <si>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</si>
  <si>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</si>
  <si>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</si>
  <si>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</si>
  <si>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</si>
  <si>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</si>
  <si>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</si>
  <si>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</si>
  <si>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</si>
  <si>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</si>
  <si>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</si>
  <si>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</si>
  <si>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</si>
  <si>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</si>
  <si>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</si>
  <si>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</si>
  <si>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</si>
  <si>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</si>
  <si>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</si>
  <si>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</si>
  <si>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</si>
  <si>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</si>
  <si>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</si>
  <si>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</si>
  <si>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</si>
  <si>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</si>
  <si>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</si>
  <si>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</si>
  <si>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</si>
  <si>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</si>
  <si>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</si>
  <si>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</si>
  <si>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</si>
  <si>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</si>
  <si>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</si>
  <si>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</si>
  <si>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</si>
  <si>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</si>
  <si>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</si>
  <si>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</si>
  <si>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</si>
  <si>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</si>
  <si>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</si>
  <si>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</si>
  <si>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</si>
  <si>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</si>
  <si>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</si>
  <si>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</si>
  <si>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</si>
  <si>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</si>
  <si>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</si>
  <si>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</si>
  <si>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</si>
  <si>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</si>
  <si>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</si>
  <si>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</si>
  <si>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</si>
  <si>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</si>
  <si>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</si>
  <si>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</si>
  <si>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</si>
  <si>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</si>
  <si>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</si>
  <si>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</si>
  <si>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</si>
  <si>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</si>
  <si>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</si>
  <si>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</si>
  <si>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</si>
  <si>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</si>
  <si>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</si>
  <si>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</si>
  <si>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</si>
  <si>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</si>
  <si>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</si>
  <si>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</si>
  <si>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</si>
  <si>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</si>
  <si>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</si>
  <si>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</si>
  <si>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</si>
  <si>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</si>
  <si>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</si>
  <si>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</si>
  <si>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</si>
  <si>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</si>
  <si>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</si>
  <si>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</si>
  <si>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</si>
  <si>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</si>
  <si>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</si>
  <si>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</si>
  <si>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</si>
  <si>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</si>
  <si>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</si>
  <si>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</si>
  <si>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</si>
  <si>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</si>
  <si>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</si>
  <si>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</si>
  <si>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</si>
  <si>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</si>
  <si>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</si>
  <si>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</si>
  <si>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</si>
  <si>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</si>
  <si>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</si>
  <si>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</si>
  <si>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</si>
  <si>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</si>
  <si>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</si>
  <si>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</si>
  <si>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</si>
  <si>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</si>
  <si>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</si>
  <si>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</si>
  <si>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</si>
  <si>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</si>
  <si>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</si>
  <si>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</si>
  <si>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</si>
  <si>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</si>
  <si>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</si>
  <si>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</si>
  <si>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</si>
  <si>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</si>
  <si>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</si>
  <si>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</si>
  <si>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</si>
  <si>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</si>
  <si>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</si>
  <si>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</si>
  <si>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</si>
  <si>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</si>
  <si>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</si>
  <si>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</si>
  <si>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</si>
  <si>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</si>
  <si>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</si>
  <si>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</si>
  <si>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</si>
  <si>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</si>
  <si>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</si>
  <si>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</si>
  <si>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</si>
  <si>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</si>
  <si>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</si>
  <si>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</si>
  <si>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</si>
  <si>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</si>
  <si>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</si>
  <si>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</si>
  <si>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</si>
  <si>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</si>
  <si>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</si>
  <si>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</si>
  <si>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</si>
  <si>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</si>
  <si>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</si>
  <si>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</si>
  <si>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</si>
  <si>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</si>
  <si>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</si>
  <si>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</si>
  <si>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</si>
  <si>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</si>
  <si>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</si>
  <si>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</si>
  <si>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</si>
  <si>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</si>
  <si>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</si>
  <si>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</si>
  <si>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</si>
  <si>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</si>
  <si>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</si>
  <si>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</si>
  <si>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</si>
  <si>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</si>
  <si>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</si>
  <si>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</si>
  <si>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</si>
  <si>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</si>
  <si>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</si>
  <si>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</si>
  <si>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</si>
  <si>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</si>
  <si>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</si>
  <si>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</si>
  <si>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</si>
  <si>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</si>
  <si>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</si>
  <si>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</si>
  <si>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</si>
  <si>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</si>
  <si>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</si>
  <si>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</si>
  <si>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</si>
  <si>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</si>
  <si>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</si>
  <si>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</si>
  <si>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</si>
  <si>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</si>
  <si>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</si>
  <si>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</si>
  <si>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</si>
  <si>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</si>
  <si>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</si>
  <si>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</si>
  <si>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</si>
  <si>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</si>
  <si>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</si>
  <si>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</si>
  <si>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</si>
  <si>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</si>
  <si>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</si>
  <si>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</si>
  <si>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</si>
  <si>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</si>
  <si>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</si>
  <si>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</si>
  <si>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</si>
  <si>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</si>
  <si>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</si>
  <si>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</si>
  <si>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</si>
  <si>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</si>
  <si>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</si>
  <si>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</si>
  <si>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</si>
  <si>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</si>
  <si>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</si>
  <si>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</si>
  <si>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</si>
  <si>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</si>
  <si>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</si>
  <si>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</si>
  <si>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</si>
  <si>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</si>
  <si>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</si>
  <si>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</si>
  <si>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</si>
  <si>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</si>
  <si>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</si>
  <si>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</si>
  <si>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</si>
  <si>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</si>
  <si>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</si>
  <si>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</si>
  <si>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</si>
  <si>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</si>
  <si>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</si>
  <si>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</si>
  <si>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</si>
  <si>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</si>
  <si>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</si>
  <si>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</si>
  <si>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</si>
  <si>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</si>
  <si>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</si>
  <si>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</si>
  <si>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</si>
  <si>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</si>
  <si>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</si>
  <si>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</si>
  <si>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</si>
  <si>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</si>
  <si>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</si>
  <si>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</si>
  <si>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</si>
  <si>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</si>
  <si>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eld esarrollo integral de la primera infancia de cero a siempre.
Prestar los servicios de educación inicial en el marco de  la atención integral en la modalidad Propia e Intercultural para grupos etnicos y comunidades rurales y rurales dispersas repondiendo a las caracteristicas propias de los territorios y comunidades,de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</si>
  <si>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2021-27-27-20000082.0</t>
  </si>
  <si>
    <t>Cinthia Yarleidy Caicedo Perea</t>
  </si>
  <si>
    <t>3147915106</t>
  </si>
  <si>
    <t>Cll 24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</si>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</sst>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2" zoomScale="95" zoomScaleNormal="95" zoomScaleSheetLayoutView="40" zoomScalePageLayoutView="40" workbookViewId="0">
      <selection activeCell="G186" sqref="G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652</v>
      </c>
      <c r="K20" s="150">
        <v>1599121711</v>
      </c>
      <c r="L20" s="151">
        <v>44242</v>
      </c>
      <c r="M20" s="151">
        <v>44561</v>
      </c>
      <c r="N20" s="134">
        <f>+(M20-L20)/30</f>
        <v>10.633333333333333</v>
      </c>
      <c r="O20" s="137"/>
      <c r="U20" s="133"/>
      <c r="V20" s="105">
        <f ca="1">NOW()</f>
        <v>44194.027291782404</v>
      </c>
      <c r="W20" s="105">
        <f ca="1">NOW()</f>
        <v>44194.027291782404</v>
      </c>
    </row>
    <row r="21" spans="1:23" ht="30" customHeight="1" outlineLevel="1" x14ac:dyDescent="0.25">
      <c r="A21" s="9"/>
      <c r="B21" s="71"/>
      <c r="C21" s="5"/>
      <c r="D21" s="5"/>
      <c r="E21" s="5"/>
      <c r="F21" s="5"/>
      <c r="G21" s="5"/>
      <c r="H21" s="70"/>
      <c r="I21" s="148" t="s">
        <v>628</v>
      </c>
      <c r="J21" s="149" t="s">
        <v>646</v>
      </c>
      <c r="K21" s="150">
        <v>1599121711</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628</v>
      </c>
      <c r="J22" s="149" t="s">
        <v>635</v>
      </c>
      <c r="K22" s="150">
        <v>1599121711</v>
      </c>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t="s">
        <v>628</v>
      </c>
      <c r="J23" s="149" t="s">
        <v>635</v>
      </c>
      <c r="K23" s="150">
        <v>1599121711</v>
      </c>
      <c r="L23" s="151">
        <v>44242</v>
      </c>
      <c r="M23" s="151">
        <v>44561</v>
      </c>
      <c r="N23" s="135">
        <f t="shared" si="1"/>
        <v>10.633333333333333</v>
      </c>
      <c r="O23" s="138"/>
      <c r="Q23" s="104"/>
      <c r="R23" s="55"/>
      <c r="S23" s="105"/>
      <c r="T23" s="105"/>
    </row>
    <row r="24" spans="1:23" ht="30" customHeight="1" outlineLevel="1" x14ac:dyDescent="0.25">
      <c r="A24" s="9"/>
      <c r="B24" s="101"/>
      <c r="C24" s="21"/>
      <c r="D24" s="21"/>
      <c r="E24" s="21"/>
      <c r="F24" s="5"/>
      <c r="G24" s="5"/>
      <c r="H24" s="70"/>
      <c r="I24" s="148" t="s">
        <v>628</v>
      </c>
      <c r="J24" s="149" t="s">
        <v>652</v>
      </c>
      <c r="K24" s="150">
        <v>1599121711</v>
      </c>
      <c r="L24" s="151">
        <v>44242</v>
      </c>
      <c r="M24" s="151">
        <v>44561</v>
      </c>
      <c r="N24" s="135">
        <f t="shared" si="1"/>
        <v>10.633333333333333</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0.06</v>
      </c>
      <c r="G179" s="164">
        <f>IF(F179&gt;0,SUM(E179+F179),"")</f>
        <v>0.08</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0.08</v>
      </c>
      <c r="D185" s="91" t="s">
        <v>2628</v>
      </c>
      <c r="E185" s="94">
        <f>+(C185*SUM(K20:K35))</f>
        <v>639648684.39999998</v>
      </c>
      <c r="F185" s="92"/>
      <c r="G185" s="93"/>
      <c r="H185" s="88"/>
      <c r="I185" s="90" t="s">
        <v>2627</v>
      </c>
      <c r="J185" s="165">
        <f>+SUM(M179:M183)</f>
        <v>0.03</v>
      </c>
      <c r="K185" s="235" t="s">
        <v>2628</v>
      </c>
      <c r="L185" s="235"/>
      <c r="M185" s="94">
        <f>+J185*(SUM(K20:K35))</f>
        <v>239868256.65000001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2020-12-29T05:40:48Z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