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<sst xmlns="http://schemas.openxmlformats.org/spreadsheetml/2006/main" count="3154" uniqueCount="2705">
  <si>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</si>
  <si>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</si>
  <si>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</si>
  <si>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</si>
  <si>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</si>
  <si>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</si>
  <si>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</si>
  <si>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</si>
  <si>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</si>
  <si>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</si>
  <si>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</si>
  <si>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</si>
  <si>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</si>
  <si>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</si>
  <si>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</si>
  <si>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</si>
  <si>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</si>
  <si>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</si>
  <si>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</si>
  <si>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</si>
  <si>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</si>
  <si>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</si>
  <si>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</si>
  <si>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</si>
  <si>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</si>
  <si>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</si>
  <si>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</si>
  <si>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</si>
  <si>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</si>
  <si>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</si>
  <si>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</si>
  <si>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</si>
  <si>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</si>
  <si>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</si>
  <si>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</si>
  <si>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</si>
  <si>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</si>
  <si>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</si>
  <si>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</si>
  <si>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</si>
  <si>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</si>
  <si>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</si>
  <si>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</si>
  <si>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</si>
  <si>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</si>
  <si>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</si>
  <si>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</si>
  <si>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</si>
  <si>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</si>
  <si>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</si>
  <si>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</si>
  <si>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</si>
  <si>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</si>
  <si>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</si>
  <si>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</si>
  <si>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</si>
  <si>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</si>
  <si>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</si>
  <si>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</si>
  <si>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</si>
  <si>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</si>
  <si>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</si>
  <si>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</si>
  <si>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</si>
  <si>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</si>
  <si>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</si>
  <si>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</si>
  <si>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</si>
  <si>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</si>
  <si>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</si>
  <si>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</si>
  <si>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</si>
  <si>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</si>
  <si>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</si>
  <si>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</si>
  <si>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</si>
  <si>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</si>
  <si>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</si>
  <si>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</si>
  <si>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</si>
  <si>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</si>
  <si>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</si>
  <si>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</si>
  <si>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</si>
  <si>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</si>
  <si>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</si>
  <si>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</si>
  <si>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</si>
  <si>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</si>
  <si>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</si>
  <si>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</si>
  <si>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</si>
  <si>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</si>
  <si>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</si>
  <si>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</si>
  <si>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</si>
  <si>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</si>
  <si>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</si>
  <si>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</si>
  <si>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</si>
  <si>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</si>
  <si>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</si>
  <si>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</si>
  <si>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</si>
  <si>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</si>
  <si>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</si>
  <si>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</si>
  <si>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</si>
  <si>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</si>
  <si>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</si>
  <si>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</si>
  <si>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</si>
  <si>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</si>
  <si>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</si>
  <si>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</si>
  <si>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</si>
  <si>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</si>
  <si>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</si>
  <si>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</si>
  <si>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</si>
  <si>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</si>
  <si>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</si>
  <si>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</si>
  <si>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</si>
  <si>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</si>
  <si>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</si>
  <si>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</si>
  <si>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</si>
  <si>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</si>
  <si>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</si>
  <si>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</si>
  <si>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</si>
  <si>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</si>
  <si>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</si>
  <si>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</si>
  <si>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</si>
  <si>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</si>
  <si>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</si>
  <si>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</si>
  <si>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</si>
  <si>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</si>
  <si>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</si>
  <si>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</si>
  <si>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</si>
  <si>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</si>
  <si>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</si>
  <si>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</si>
  <si>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</si>
  <si>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</si>
  <si>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</si>
  <si>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</si>
  <si>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</si>
  <si>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</si>
  <si>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</si>
  <si>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</si>
  <si>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</si>
  <si>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</si>
  <si>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</si>
  <si>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</si>
  <si>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</si>
  <si>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</si>
  <si>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</si>
  <si>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</si>
  <si>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</si>
  <si>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</si>
  <si>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</si>
  <si>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</si>
  <si>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</si>
  <si>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</si>
  <si>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</si>
  <si>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</si>
  <si>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</si>
  <si>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</si>
  <si>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</si>
  <si>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</si>
  <si>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</si>
  <si>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</si>
  <si>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</si>
  <si>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</si>
  <si>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</si>
  <si>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</si>
  <si>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</si>
  <si>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</si>
  <si>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</si>
  <si>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</si>
  <si>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</si>
  <si>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</si>
  <si>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</si>
  <si>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</si>
  <si>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</si>
  <si>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</si>
  <si>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</si>
  <si>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</si>
  <si>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</si>
  <si>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</si>
  <si>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</si>
  <si>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</si>
  <si>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</si>
  <si>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</si>
  <si>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</si>
  <si>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</si>
  <si>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</si>
  <si>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</si>
  <si>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</si>
  <si>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</si>
  <si>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</si>
  <si>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</si>
  <si>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</si>
  <si>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</si>
  <si>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</si>
  <si>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</si>
  <si>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</si>
  <si>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</si>
  <si>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</si>
  <si>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</si>
  <si>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</si>
  <si>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</si>
  <si>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</si>
  <si>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</si>
  <si>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</si>
  <si>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</si>
  <si>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</si>
  <si>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</si>
  <si>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</si>
  <si>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</si>
  <si>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</si>
  <si>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</si>
  <si>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</si>
  <si>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</si>
  <si>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</si>
  <si>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</si>
  <si>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</si>
  <si>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</si>
  <si>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</si>
  <si>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</si>
  <si>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</si>
  <si>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</si>
  <si>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</si>
  <si>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</si>
  <si>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</si>
  <si>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</si>
  <si>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</si>
  <si>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</si>
  <si>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</si>
  <si>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</si>
  <si>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</si>
  <si>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</si>
  <si>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</si>
  <si>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</si>
  <si>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</si>
  <si>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</si>
  <si>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</si>
  <si>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</si>
  <si>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</si>
  <si>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</si>
  <si>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</si>
  <si>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</si>
  <si>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</si>
  <si>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</si>
  <si>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</si>
  <si>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</si>
  <si>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</si>
  <si>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</si>
  <si>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</si>
  <si>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</si>
  <si>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</si>
  <si>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</si>
  <si>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</si>
  <si>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</si>
  <si>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</si>
  <si>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</si>
  <si>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</si>
  <si>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</si>
  <si>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</si>
  <si>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</si>
  <si>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</si>
  <si>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</si>
  <si>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</si>
  <si>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</si>
  <si>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</si>
  <si>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</si>
  <si>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</si>
  <si>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</si>
  <si>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</si>
  <si>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</si>
  <si>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</si>
  <si>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</si>
  <si>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</si>
  <si>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</si>
  <si>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</si>
  <si>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</si>
  <si>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</si>
  <si>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</si>
  <si>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</si>
  <si>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</si>
  <si>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</si>
  <si>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</si>
  <si>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</si>
  <si>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</si>
  <si>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</si>
  <si>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</si>
  <si>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</si>
  <si>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</si>
  <si>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</si>
  <si>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</si>
  <si>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</si>
  <si>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</si>
  <si>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</si>
  <si>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</si>
  <si>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</si>
  <si>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</si>
  <si>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</si>
  <si>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</si>
  <si>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</si>
  <si>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</si>
  <si>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</si>
  <si>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</si>
  <si>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</si>
  <si>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</si>
  <si>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</si>
  <si>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</si>
  <si>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</si>
  <si>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</si>
  <si>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</si>
  <si>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</si>
  <si>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</si>
  <si>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</si>
  <si>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</si>
  <si>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</si>
  <si>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</si>
  <si>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</si>
  <si>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</si>
  <si>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</si>
  <si>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</si>
  <si>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</si>
  <si>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</si>
  <si>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</si>
  <si>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</si>
  <si>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</si>
  <si>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</si>
  <si>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</si>
  <si>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</si>
  <si>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</si>
  <si>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</si>
  <si>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</si>
  <si>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</si>
  <si>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</si>
  <si>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</si>
  <si>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</si>
  <si>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</si>
  <si>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</si>
  <si>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</si>
  <si>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</si>
  <si>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</si>
  <si>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</si>
  <si>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</si>
  <si>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</si>
  <si>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</si>
  <si>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</si>
  <si>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</si>
  <si>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</si>
  <si>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</si>
  <si>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</si>
  <si>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</si>
  <si>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</si>
  <si>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</si>
  <si>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</si>
  <si>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</si>
  <si>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</si>
  <si>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</si>
  <si>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</si>
  <si>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</si>
  <si>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</si>
  <si>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</si>
  <si>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</si>
  <si>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</si>
  <si>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</si>
  <si>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</si>
  <si>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</si>
  <si>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</si>
  <si>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</si>
  <si>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</si>
  <si>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</si>
  <si>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</si>
  <si>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</si>
  <si>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</si>
  <si>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</si>
  <si>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</si>
  <si>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</si>
  <si>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</si>
  <si>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</si>
  <si>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</si>
  <si>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</si>
  <si>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</si>
  <si>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</si>
  <si>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</si>
  <si>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</si>
  <si>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</si>
  <si>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</si>
  <si>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</si>
  <si>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</si>
  <si>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</si>
  <si>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</si>
  <si>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</si>
  <si>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</si>
  <si>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</si>
  <si>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</si>
  <si>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</si>
  <si>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</si>
  <si>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</si>
  <si>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</si>
  <si>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</si>
  <si>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</si>
  <si>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</si>
  <si>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</si>
  <si>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</si>
  <si>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</si>
  <si>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</si>
  <si>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</si>
  <si>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</si>
  <si>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</si>
  <si>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</si>
  <si>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</si>
  <si>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</si>
  <si>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</si>
  <si>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</si>
  <si>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</si>
  <si>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</si>
  <si>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</si>
  <si>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</si>
  <si>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</si>
  <si>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</si>
  <si>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</si>
  <si>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</si>
  <si>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</si>
  <si>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</si>
  <si>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</si>
  <si>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</si>
  <si>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</si>
  <si>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</si>
  <si>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</si>
  <si>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</si>
  <si>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</si>
  <si>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</si>
  <si>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</si>
  <si>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</si>
  <si>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</si>
  <si>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</si>
  <si>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</si>
  <si>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</si>
  <si>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</si>
  <si>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</si>
  <si>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</si>
  <si>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</si>
  <si>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</si>
  <si>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</si>
  <si>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</si>
  <si>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</si>
  <si>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</si>
  <si>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</si>
  <si>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</si>
  <si>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</si>
  <si>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</si>
  <si>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</si>
  <si>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</si>
  <si>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</si>
  <si>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</si>
  <si>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</si>
  <si>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</si>
  <si>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</si>
  <si>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</si>
  <si>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</si>
  <si>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</si>
  <si>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</si>
  <si>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</si>
  <si>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</si>
  <si>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</si>
  <si>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</si>
  <si>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</si>
  <si>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</si>
  <si>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</si>
  <si>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</si>
  <si>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</si>
  <si>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</si>
  <si>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</si>
  <si>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</si>
  <si>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</si>
  <si>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</si>
  <si>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</si>
  <si>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</si>
  <si>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</si>
  <si>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</si>
  <si>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</si>
  <si>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</si>
  <si>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</si>
  <si>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</si>
  <si>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</si>
  <si>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</si>
  <si>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</si>
  <si>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</si>
  <si>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</si>
  <si>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</si>
  <si>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</si>
  <si>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</si>
  <si>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</si>
  <si>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</si>
  <si>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</si>
  <si>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</si>
  <si>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</si>
  <si>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</si>
  <si>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</si>
  <si>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</si>
  <si>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</si>
  <si>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</si>
  <si>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</si>
  <si>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</si>
  <si>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</si>
  <si>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</si>
  <si>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</si>
  <si>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</si>
  <si>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</si>
  <si>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</si>
  <si>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</si>
  <si>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</si>
  <si>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</si>
  <si>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</si>
  <si>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</si>
  <si>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</si>
  <si>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</si>
  <si>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</si>
  <si>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</si>
  <si>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</si>
  <si>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</si>
  <si>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</si>
  <si>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</si>
  <si>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</si>
  <si>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</si>
  <si>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</si>
  <si>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</si>
  <si>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</si>
  <si>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</si>
  <si>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</si>
  <si>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</si>
  <si>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</si>
  <si>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</si>
  <si>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</si>
  <si>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</si>
  <si>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</si>
  <si>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</si>
  <si>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</si>
  <si>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</si>
  <si>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</si>
  <si>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</si>
  <si>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</si>
  <si>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</si>
  <si>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</si>
  <si>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</si>
  <si>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</si>
  <si>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</si>
  <si>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</si>
  <si>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</si>
  <si>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</si>
  <si>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</si>
  <si>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</si>
  <si>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</si>
  <si>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</si>
  <si>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</si>
  <si>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</si>
  <si>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</si>
  <si>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</si>
  <si>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</si>
  <si>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</si>
  <si>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</si>
  <si>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</si>
  <si>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</si>
  <si>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</si>
  <si>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</si>
  <si>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</si>
  <si>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</si>
  <si>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</si>
  <si>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</si>
  <si>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</si>
  <si>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</si>
  <si>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</si>
  <si>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</si>
  <si>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</si>
  <si>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</si>
  <si>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</si>
  <si>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</si>
  <si>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</si>
  <si>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</si>
  <si>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</si>
  <si>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</si>
  <si>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</si>
  <si>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</si>
  <si>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</si>
  <si>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</si>
  <si>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</si>
  <si>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</si>
  <si>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</si>
  <si>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</si>
  <si>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</si>
  <si>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</si>
  <si>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</si>
  <si>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</si>
  <si>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</si>
  <si>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</si>
  <si>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</si>
  <si>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</si>
  <si>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</si>
  <si>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</si>
  <si>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</si>
  <si>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</si>
  <si>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</si>
  <si>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</si>
  <si>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</si>
  <si>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</si>
  <si>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</si>
  <si>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</si>
  <si>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</si>
  <si>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</si>
  <si>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</si>
  <si>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</si>
  <si>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</si>
  <si>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</si>
  <si>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</si>
  <si>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</si>
  <si>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</si>
  <si>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</si>
  <si>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</si>
  <si>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</si>
  <si>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</si>
  <si>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</si>
  <si>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</si>
  <si>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</si>
  <si>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</si>
  <si>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</si>
  <si>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</si>
  <si>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</si>
  <si>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</si>
  <si>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</si>
  <si>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</si>
  <si>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</si>
  <si>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</si>
  <si>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</si>
  <si>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</si>
  <si>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</si>
  <si>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</si>
  <si>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</si>
  <si>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</si>
  <si>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</si>
  <si>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</si>
  <si>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</si>
  <si>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</si>
  <si>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</si>
  <si>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</si>
  <si>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</si>
  <si>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</si>
  <si>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</si>
  <si>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</si>
  <si>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</si>
  <si>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</si>
  <si>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</si>
  <si>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</si>
  <si>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</si>
  <si>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</si>
  <si>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</si>
  <si>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</si>
  <si>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</si>
  <si>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</si>
  <si>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</si>
  <si>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</si>
  <si>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</si>
  <si>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</si>
  <si>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</si>
  <si>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</si>
  <si>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</si>
  <si>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</si>
  <si>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</si>
  <si>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</si>
  <si>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</si>
  <si>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</si>
  <si>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</si>
  <si>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</si>
  <si>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</si>
  <si>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</si>
  <si>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</si>
  <si>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</si>
  <si>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</si>
  <si>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</si>
  <si>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</si>
  <si>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</si>
  <si>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</si>
  <si>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</si>
  <si>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</si>
  <si>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</si>
  <si>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</si>
  <si>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</si>
  <si>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</si>
  <si>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</si>
  <si>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</si>
  <si>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</si>
  <si>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</si>
  <si>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</si>
  <si>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</si>
  <si>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</si>
  <si>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</si>
  <si>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</si>
  <si>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</si>
  <si>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</si>
  <si>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</si>
  <si>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</si>
  <si>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</si>
  <si>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</si>
  <si>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</si>
  <si>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</si>
  <si>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</si>
  <si>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</si>
  <si>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</si>
  <si>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</si>
  <si>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</si>
  <si>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</si>
  <si>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</si>
  <si>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</si>
  <si>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</si>
  <si>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</si>
  <si>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</si>
  <si>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</si>
  <si>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</si>
  <si>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</si>
  <si>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</si>
  <si>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</si>
  <si>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</si>
  <si>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</si>
  <si>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</si>
  <si>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</si>
  <si>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</si>
  <si>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</si>
  <si>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</si>
  <si>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</si>
  <si>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</si>
  <si>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</si>
  <si>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</si>
  <si>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</si>
  <si>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</si>
  <si>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</si>
  <si>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</si>
  <si>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</si>
  <si>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</si>
  <si>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</si>
  <si>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</si>
  <si>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</si>
  <si>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</si>
  <si>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</si>
  <si>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</si>
  <si>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</si>
  <si>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</si>
  <si>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</si>
  <si>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</si>
  <si>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</si>
  <si>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</si>
  <si>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</si>
  <si>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</si>
  <si>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</si>
  <si>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</si>
  <si>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</si>
  <si>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</si>
  <si>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</si>
  <si>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</si>
  <si>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</si>
  <si>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</si>
  <si>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</si>
  <si>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</si>
  <si>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</si>
  <si>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</si>
  <si>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</si>
  <si>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</si>
  <si>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</si>
  <si>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</si>
  <si>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</si>
  <si>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</si>
  <si>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</si>
  <si>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</si>
  <si>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</si>
  <si>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</si>
  <si>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</si>
  <si>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</si>
  <si>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</si>
  <si>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</si>
  <si>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</si>
  <si>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</si>
  <si>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</si>
  <si>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</si>
  <si>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</si>
  <si>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</si>
  <si>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</si>
  <si>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</si>
  <si>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</si>
  <si>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</si>
  <si>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</si>
  <si>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</si>
  <si>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</si>
  <si>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</si>
  <si>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</si>
  <si>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</si>
  <si>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</si>
  <si>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</si>
  <si>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</si>
  <si>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</si>
  <si>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</si>
  <si>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</si>
  <si>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</si>
  <si>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</si>
  <si>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</si>
  <si>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</si>
  <si>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</si>
  <si>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</si>
  <si>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</si>
  <si>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</si>
  <si>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</si>
  <si>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</si>
  <si>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</si>
  <si>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</si>
  <si>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</si>
  <si>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</si>
  <si>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</si>
  <si>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</si>
  <si>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</si>
  <si>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</si>
  <si>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</si>
  <si>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</si>
  <si>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</si>
  <si>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</si>
  <si>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</si>
  <si>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</si>
  <si>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</si>
  <si>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</si>
  <si>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</si>
  <si>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</si>
  <si>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</si>
  <si>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</si>
  <si>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</si>
  <si>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</si>
  <si>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</si>
  <si>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</si>
  <si>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</si>
  <si>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</si>
  <si>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</si>
  <si>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</si>
  <si>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</si>
  <si>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</si>
  <si>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</si>
  <si>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</si>
  <si>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</si>
  <si>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</si>
  <si>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</si>
  <si>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</si>
  <si>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</si>
  <si>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</si>
  <si>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</si>
  <si>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</si>
  <si>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</si>
  <si>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</si>
  <si>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</si>
  <si>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</si>
  <si>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</si>
  <si>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</si>
  <si>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</si>
  <si>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</si>
  <si>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</si>
  <si>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</si>
  <si>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</si>
  <si>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</si>
  <si>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</si>
  <si>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</si>
  <si>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</si>
  <si>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</si>
  <si>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</si>
  <si>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</si>
  <si>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</si>
  <si>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</si>
  <si>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</si>
  <si>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</si>
  <si>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</si>
  <si>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</si>
  <si>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</si>
  <si>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</si>
  <si>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</si>
  <si>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</si>
  <si>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</si>
  <si>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</si>
  <si>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</si>
  <si>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</si>
  <si>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</si>
  <si>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</si>
  <si>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</si>
  <si>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</si>
  <si>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</si>
  <si>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</si>
  <si>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</si>
  <si>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</si>
  <si>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</si>
  <si>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</si>
  <si>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</si>
  <si>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</si>
  <si>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</si>
  <si>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</si>
  <si>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</si>
  <si>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</si>
  <si>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</si>
  <si>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</si>
  <si>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</si>
  <si>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</si>
  <si>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</si>
  <si>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</si>
  <si>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</si>
  <si>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</si>
  <si>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</si>
  <si>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</si>
  <si>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</si>
  <si>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</si>
  <si>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</si>
  <si>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</si>
  <si>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</si>
  <si>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</si>
  <si>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</si>
  <si>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</si>
  <si>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</si>
  <si>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</si>
  <si>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</si>
  <si>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</si>
  <si>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</si>
  <si>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</si>
  <si>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</si>
  <si>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</si>
  <si>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</si>
  <si>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</si>
  <si>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</si>
  <si>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</si>
  <si>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</si>
  <si>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</si>
  <si>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</si>
  <si>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</si>
  <si>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</si>
  <si>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</si>
  <si>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</si>
  <si>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</si>
  <si>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</si>
  <si>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</si>
  <si>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</si>
  <si>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</si>
  <si>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</si>
  <si>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</si>
  <si>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</si>
  <si>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</si>
  <si>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</si>
  <si>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</si>
  <si>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</si>
  <si>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</si>
  <si>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</si>
  <si>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</si>
  <si>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</si>
  <si>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</si>
  <si>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</si>
  <si>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</si>
  <si>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</si>
  <si>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</si>
  <si>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</si>
  <si>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</si>
  <si>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</si>
  <si>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</si>
  <si>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</si>
  <si>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</si>
  <si>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</si>
  <si>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</si>
  <si>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</si>
  <si>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</si>
  <si>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</si>
  <si>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</si>
  <si>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</si>
  <si>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</si>
  <si>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</si>
  <si>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</si>
  <si>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</si>
  <si>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</si>
  <si>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</si>
  <si>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</si>
  <si>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</si>
  <si>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</si>
  <si>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</si>
  <si>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</si>
  <si>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</si>
  <si>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</si>
  <si>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</si>
  <si>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</si>
  <si>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</si>
  <si>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</si>
  <si>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</si>
  <si>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</si>
  <si>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</si>
  <si>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</si>
  <si>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</si>
  <si>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</si>
  <si>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</si>
  <si>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</si>
  <si>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</si>
  <si>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</si>
  <si>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</si>
  <si>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</si>
  <si>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</si>
  <si>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</si>
  <si>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</si>
  <si>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</si>
  <si>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</si>
  <si>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</si>
  <si>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</si>
  <si>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</si>
  <si>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</si>
  <si>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</si>
  <si>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</si>
  <si>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</si>
  <si>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</si>
  <si>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</si>
  <si>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</si>
  <si>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</si>
  <si>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</si>
  <si>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</si>
  <si>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</si>
  <si>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</si>
  <si>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</si>
  <si>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</si>
  <si>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</si>
  <si>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</si>
  <si>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</si>
  <si>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</si>
  <si>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</si>
  <si>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</si>
  <si>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</si>
  <si>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</si>
  <si>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</si>
  <si>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</si>
  <si>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</si>
  <si>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</si>
  <si>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</si>
  <si>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</si>
  <si>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</si>
  <si>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</si>
  <si>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</si>
  <si>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</si>
  <si>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</si>
  <si>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</si>
  <si>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</si>
  <si>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</si>
  <si>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</si>
  <si>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</si>
  <si>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</si>
  <si>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</si>
  <si>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</si>
  <si>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</si>
  <si>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</si>
  <si>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</si>
  <si>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</si>
  <si>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</si>
  <si>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</si>
  <si>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</si>
  <si>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</si>
  <si>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</si>
  <si>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</si>
  <si>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</si>
  <si>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</si>
  <si>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</si>
  <si>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</si>
  <si>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</si>
  <si>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</si>
  <si>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</si>
  <si>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</si>
  <si>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</si>
  <si>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</si>
  <si>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</si>
  <si>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</si>
  <si>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</si>
  <si>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</si>
  <si>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</si>
  <si>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</si>
  <si>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</si>
  <si>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</si>
  <si>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</si>
  <si>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</si>
  <si>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</si>
  <si>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</si>
  <si>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</si>
  <si>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</si>
  <si>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</si>
  <si>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</si>
  <si>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</si>
  <si>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</si>
  <si>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</si>
  <si>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</si>
  <si>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</si>
  <si>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</si>
  <si>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</si>
  <si>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</si>
  <si>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</si>
  <si>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</si>
  <si>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</si>
  <si>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</si>
  <si>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</si>
  <si>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</si>
  <si>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</si>
  <si>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</si>
  <si>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</si>
  <si>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</si>
  <si>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</si>
  <si>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</si>
  <si>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</si>
  <si>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</si>
  <si>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</si>
  <si>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</si>
  <si>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</si>
  <si>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</si>
  <si>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</si>
  <si>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</si>
  <si>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</si>
  <si>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</si>
  <si>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</si>
  <si>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</si>
  <si>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</si>
  <si>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</si>
  <si>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</si>
  <si>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</si>
  <si>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</si>
  <si>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</si>
  <si>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</si>
  <si>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</si>
  <si>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</si>
  <si>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</si>
  <si>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</si>
  <si>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</si>
  <si>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</si>
  <si>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</si>
  <si>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</si>
  <si>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</si>
  <si>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</si>
  <si>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</si>
  <si>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</si>
  <si>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</si>
  <si>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</si>
  <si>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</si>
  <si>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</si>
  <si>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</si>
  <si>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</si>
  <si>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</si>
  <si>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</si>
  <si>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</si>
  <si>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</si>
  <si>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</si>
  <si>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</si>
  <si>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</si>
  <si>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</si>
  <si>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</si>
  <si>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</si>
  <si>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</si>
  <si>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</si>
  <si>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</si>
  <si>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</si>
  <si>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</si>
  <si>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</si>
  <si>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</si>
  <si>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</si>
  <si>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</si>
  <si>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</si>
  <si>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</si>
  <si>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</si>
  <si>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</si>
  <si>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</si>
  <si>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</si>
  <si>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</si>
  <si>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</si>
  <si>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</si>
  <si>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</si>
  <si>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</si>
  <si>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</si>
  <si>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</si>
  <si>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</si>
  <si>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</si>
  <si>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</si>
  <si>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</si>
  <si>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</si>
  <si>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</si>
  <si>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</si>
  <si>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</si>
  <si>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</si>
  <si>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</si>
  <si>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</si>
  <si>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</si>
  <si>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</si>
  <si>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</si>
  <si>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</si>
  <si>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</si>
  <si>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</si>
  <si>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</si>
  <si>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</si>
  <si>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</si>
  <si>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</si>
  <si>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</si>
  <si>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</si>
  <si>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</si>
  <si>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</si>
  <si>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</si>
  <si>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</si>
  <si>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</si>
  <si>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</si>
  <si>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</si>
  <si>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</si>
  <si>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</si>
  <si>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</si>
  <si>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</si>
  <si>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</si>
  <si>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</si>
  <si>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</si>
  <si>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</si>
  <si>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</si>
  <si>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</si>
  <si>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</si>
  <si>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</si>
  <si>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</si>
  <si>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</si>
  <si>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</si>
  <si>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</si>
  <si>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</si>
  <si>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</si>
  <si>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</si>
  <si>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</si>
  <si>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</si>
  <si>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</si>
  <si>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</si>
  <si>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</si>
  <si>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</si>
  <si>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</si>
  <si>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</si>
  <si>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</si>
  <si>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</si>
  <si>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</si>
  <si>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</si>
  <si>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</si>
  <si>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</si>
  <si>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</si>
  <si>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</si>
  <si>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</si>
  <si>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</si>
  <si>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</si>
  <si>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</si>
  <si>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</si>
  <si>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</si>
  <si>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</si>
  <si>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</si>
  <si>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</si>
  <si>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</si>
  <si>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</si>
  <si>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</si>
  <si>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</si>
  <si>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</si>
  <si>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</si>
  <si>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</si>
  <si>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</si>
  <si>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</si>
  <si>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</si>
  <si>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</si>
  <si>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</si>
  <si>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</si>
  <si>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</si>
  <si>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</si>
  <si>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</si>
  <si>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</si>
  <si>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</si>
  <si>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</si>
  <si>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</si>
  <si>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</si>
  <si>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</si>
  <si>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</si>
  <si>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</si>
  <si>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</si>
  <si>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</si>
  <si>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</si>
  <si>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</si>
  <si>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</si>
  <si>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</si>
  <si>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</si>
  <si>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</si>
  <si>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</si>
  <si>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</si>
  <si>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</si>
  <si>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</si>
  <si>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</si>
  <si>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</si>
  <si>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</si>
  <si>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</si>
  <si>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</si>
  <si>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</si>
  <si>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</si>
  <si>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</si>
  <si>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</si>
  <si>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</si>
  <si>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</si>
  <si>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</si>
  <si>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</si>
  <si>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</si>
  <si>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</si>
  <si>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</si>
  <si>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</si>
  <si>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</si>
  <si>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</si>
  <si>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</si>
  <si>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</si>
  <si>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</si>
  <si>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</si>
  <si>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</si>
  <si>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</si>
  <si>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</si>
  <si>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</si>
  <si>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</si>
  <si>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</si>
  <si>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</si>
  <si>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</si>
  <si>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</si>
  <si>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</si>
  <si>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</si>
  <si>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</si>
  <si>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</si>
  <si>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</si>
  <si>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</si>
  <si>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</si>
  <si>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</si>
  <si>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</si>
  <si>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</si>
  <si>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</si>
  <si>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</si>
  <si>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</si>
  <si>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</si>
  <si>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</si>
  <si>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</si>
  <si>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</si>
  <si>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</si>
  <si>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</si>
  <si>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</si>
  <si>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</si>
  <si>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</si>
  <si>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</si>
  <si>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</si>
  <si>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</si>
  <si>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</si>
  <si>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</si>
  <si>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</si>
  <si>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</si>
  <si>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</si>
  <si>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</si>
  <si>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</si>
  <si>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</si>
  <si>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</si>
  <si>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</si>
  <si>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</si>
  <si>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</si>
  <si>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</si>
  <si>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</si>
  <si>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</si>
  <si>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</si>
  <si>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</si>
  <si>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</si>
  <si>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</si>
  <si>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</si>
  <si>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</si>
  <si>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</si>
  <si>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</si>
  <si>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</si>
  <si>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</si>
  <si>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</si>
  <si>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</si>
  <si>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</si>
  <si>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</si>
  <si>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</si>
  <si>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</si>
  <si>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</si>
  <si>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</si>
  <si>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</si>
  <si>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</si>
  <si>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</si>
  <si>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</si>
  <si>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</si>
  <si>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</si>
  <si>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</si>
  <si>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</si>
  <si>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</si>
  <si>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</si>
  <si>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</si>
  <si>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</si>
  <si>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</si>
  <si>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</si>
  <si>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</si>
  <si>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</si>
  <si>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</si>
  <si>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</si>
  <si>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</si>
  <si>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</si>
  <si>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</si>
  <si>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</si>
  <si>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</si>
  <si>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</si>
  <si>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</si>
  <si>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</si>
  <si>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</si>
  <si>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</si>
  <si>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</si>
  <si>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</si>
  <si>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</si>
  <si>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</si>
  <si>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</si>
  <si>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</si>
  <si>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</si>
  <si>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</si>
  <si>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</si>
  <si>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</si>
  <si>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</si>
  <si>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</si>
  <si>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</si>
  <si>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</si>
  <si>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</si>
  <si>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</si>
  <si>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</si>
  <si>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</si>
  <si>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</si>
  <si>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</si>
  <si>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</si>
  <si>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</si>
  <si>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</si>
  <si>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</si>
  <si>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</si>
  <si>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</si>
  <si>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</si>
  <si>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</si>
  <si>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</si>
  <si>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</si>
  <si>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</si>
  <si>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</si>
  <si>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</si>
  <si>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</si>
  <si>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</si>
  <si>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</si>
  <si>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</si>
  <si>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</si>
  <si>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</si>
  <si>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</si>
  <si>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</si>
  <si>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</si>
  <si>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</si>
  <si>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</si>
  <si>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</si>
  <si>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</si>
  <si>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</si>
  <si>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</si>
  <si>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</si>
  <si>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</si>
  <si>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</si>
  <si>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</si>
  <si>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</si>
  <si>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</si>
  <si>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</si>
  <si>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</si>
  <si>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</si>
  <si>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</si>
  <si>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</si>
  <si>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</si>
  <si>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</si>
  <si>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</si>
  <si>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</si>
  <si>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</si>
  <si>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</si>
  <si>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</si>
  <si>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</si>
  <si>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</si>
  <si>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</si>
  <si>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</si>
  <si>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</si>
  <si>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</si>
  <si>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</si>
  <si>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</si>
  <si>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</si>
  <si>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</si>
  <si>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</si>
  <si>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</si>
  <si>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</si>
  <si>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</si>
  <si>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</si>
  <si>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</si>
  <si>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</si>
  <si>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</si>
  <si>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</si>
  <si>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</si>
  <si>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</si>
  <si>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</si>
  <si>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</si>
  <si>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</si>
  <si>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</si>
  <si>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</si>
  <si>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</si>
  <si>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</si>
  <si>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</si>
  <si>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</si>
  <si>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</si>
  <si>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</si>
  <si>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</si>
  <si>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</si>
  <si>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</si>
  <si>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</si>
  <si>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</si>
  <si>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</si>
  <si>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</si>
  <si>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</si>
  <si>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</si>
  <si>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</si>
  <si>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</si>
  <si>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</si>
  <si>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</si>
  <si>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</si>
  <si>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</si>
  <si>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</si>
  <si>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</si>
  <si>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</si>
  <si>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</si>
  <si>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</si>
  <si>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</si>
  <si>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</si>
  <si>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</si>
  <si>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</si>
  <si>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</si>
  <si>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</si>
  <si>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</si>
  <si>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</si>
  <si>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</si>
  <si>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</si>
  <si>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</si>
  <si>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</si>
  <si>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</si>
  <si>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</si>
  <si>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</si>
  <si>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</si>
  <si>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</si>
  <si>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</si>
  <si>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</si>
  <si>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</si>
  <si>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</si>
  <si>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</si>
  <si>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</si>
  <si>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</si>
  <si>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</si>
  <si>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</si>
  <si>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</si>
  <si>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</si>
  <si>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</si>
  <si>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</si>
  <si>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</si>
  <si>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</si>
  <si>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</si>
  <si>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</si>
  <si>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</si>
  <si>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</si>
  <si>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</si>
  <si>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</si>
  <si>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</si>
  <si>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</si>
  <si>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</si>
  <si>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</si>
  <si>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</si>
  <si>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</si>
  <si>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</si>
  <si>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</si>
  <si>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</si>
  <si>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</si>
  <si>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</si>
  <si>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</si>
  <si>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</si>
  <si>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</si>
  <si>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</si>
  <si>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</si>
  <si>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</si>
  <si>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</si>
  <si>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</si>
  <si>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</si>
  <si>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</si>
  <si>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</si>
  <si>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</si>
  <si>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</si>
  <si>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</si>
  <si>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</si>
  <si>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</si>
  <si>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</si>
  <si>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</si>
  <si>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</si>
  <si>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</si>
  <si>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</si>
  <si>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</si>
  <si>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</si>
  <si>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</si>
  <si>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</si>
  <si>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</si>
  <si>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</si>
  <si>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</si>
  <si>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</si>
  <si>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</si>
  <si>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</si>
  <si>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</si>
  <si>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</si>
  <si>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</si>
  <si>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</si>
  <si>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</si>
  <si>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</si>
  <si>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</si>
  <si>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</si>
  <si>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</si>
  <si>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</si>
  <si>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</si>
  <si>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</si>
  <si>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</si>
  <si>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</si>
  <si>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</si>
  <si>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</si>
  <si>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</si>
  <si>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</si>
  <si>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</si>
  <si>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</si>
  <si>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</si>
  <si>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</si>
  <si>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</si>
  <si>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</si>
  <si>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</si>
  <si>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</si>
  <si>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</si>
  <si>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</si>
  <si>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</si>
  <si>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</si>
  <si>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</si>
  <si>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</si>
  <si>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</si>
  <si>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</si>
  <si>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</si>
  <si>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</si>
  <si>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</si>
  <si>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</si>
  <si>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</si>
  <si>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</si>
  <si>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</si>
  <si>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</si>
  <si>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</si>
  <si>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</si>
  <si>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</si>
  <si>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</si>
  <si>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</si>
  <si>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</si>
  <si>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</si>
  <si>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</si>
  <si>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</si>
  <si>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</si>
  <si>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</si>
  <si>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</si>
  <si>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</si>
  <si>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</si>
  <si>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</si>
  <si>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</si>
  <si>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</si>
  <si>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</si>
  <si>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</si>
  <si>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</si>
  <si>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</si>
  <si>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</si>
  <si>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</si>
  <si>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</si>
  <si>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</si>
  <si>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</si>
  <si>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</si>
  <si>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</si>
  <si>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</si>
  <si>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</si>
  <si>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</si>
  <si>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</si>
  <si>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</si>
  <si>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</si>
  <si>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</si>
  <si>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</si>
  <si>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</si>
  <si>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</si>
  <si>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</si>
  <si>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</si>
  <si>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</si>
  <si>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</si>
  <si>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</si>
  <si>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</si>
  <si>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</si>
  <si>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</si>
  <si>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</si>
  <si>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</si>
  <si>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</si>
  <si>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</si>
  <si>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</si>
  <si>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</si>
  <si>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</si>
  <si>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</si>
  <si>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</si>
  <si>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</si>
  <si>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</si>
  <si>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</si>
  <si>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</si>
  <si>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</si>
  <si>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</si>
  <si>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</si>
  <si>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</si>
  <si>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</si>
  <si>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</si>
  <si>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</si>
  <si>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</si>
  <si>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</si>
  <si>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</si>
  <si>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</si>
  <si>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</si>
  <si>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</si>
  <si>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</si>
  <si>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</si>
  <si>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</si>
  <si>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</si>
  <si>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</si>
  <si>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</si>
  <si>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</si>
  <si>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</si>
  <si>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</si>
  <si>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</si>
  <si>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</si>
  <si>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</si>
  <si>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</si>
  <si>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</si>
  <si>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</si>
  <si>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</si>
  <si>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</si>
  <si>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</si>
  <si>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</si>
  <si>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</si>
  <si>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</si>
  <si>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</si>
  <si>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</si>
  <si>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</si>
  <si>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</si>
  <si>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</si>
  <si>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</si>
  <si>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</si>
  <si>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</si>
  <si>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</si>
  <si>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</si>
  <si>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</si>
  <si>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</si>
  <si>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</si>
  <si>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</si>
  <si>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</si>
  <si>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</si>
  <si>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</si>
  <si>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</si>
  <si>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</si>
  <si>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</si>
  <si>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</si>
  <si>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</si>
  <si>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</si>
  <si>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</si>
  <si>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</si>
  <si>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</si>
  <si>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</si>
  <si>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</si>
  <si>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</si>
  <si>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</si>
  <si>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</si>
  <si>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</si>
  <si>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</si>
  <si>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</si>
  <si>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</si>
  <si>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</si>
  <si>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</si>
  <si>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</si>
  <si>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</si>
  <si>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</si>
  <si>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</si>
  <si>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</si>
  <si>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</si>
  <si>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</si>
  <si>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</si>
  <si>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</si>
  <si>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</si>
  <si>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</si>
  <si>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</si>
  <si>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</si>
  <si>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</si>
  <si>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</si>
  <si>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</si>
  <si>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</si>
  <si>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</si>
  <si>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</si>
  <si>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</si>
  <si>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</si>
  <si>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</si>
  <si>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</si>
  <si>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</si>
  <si>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</si>
  <si>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</si>
  <si>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</si>
  <si>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</si>
  <si>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</si>
  <si>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</si>
  <si>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</si>
  <si>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</si>
  <si>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</si>
  <si>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</si>
  <si>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</si>
  <si>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</si>
  <si>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</si>
  <si>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</si>
  <si>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</si>
  <si>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</si>
  <si>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</si>
  <si>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</si>
  <si>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</si>
  <si>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</si>
  <si>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</si>
  <si>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</si>
  <si>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</si>
  <si>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</si>
  <si>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</si>
  <si>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</si>
  <si>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</si>
  <si>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</si>
  <si>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</si>
  <si>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</si>
  <si>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</si>
  <si>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</si>
  <si>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</si>
  <si>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</si>
  <si>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</si>
  <si>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</si>
  <si>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</si>
  <si>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</si>
  <si>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</si>
  <si>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</si>
  <si>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</si>
  <si>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</si>
  <si>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</si>
  <si>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</si>
  <si>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</si>
  <si>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</si>
  <si>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</si>
  <si>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</si>
  <si>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</si>
  <si>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</si>
  <si>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</si>
  <si>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</si>
  <si>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</si>
  <si>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</si>
  <si>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</si>
  <si>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</si>
  <si>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</si>
  <si>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</si>
  <si>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</si>
  <si>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</si>
  <si>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</si>
  <si>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</si>
  <si>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</si>
  <si>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</si>
  <si>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</si>
  <si>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</si>
  <si>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</si>
  <si>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</si>
  <si>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</si>
  <si>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</si>
  <si>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</si>
  <si>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</si>
  <si>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</si>
  <si>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</si>
  <si>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</si>
  <si>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</si>
  <si>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</si>
  <si>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</si>
  <si>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</si>
  <si>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</si>
  <si>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</si>
  <si>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</si>
  <si>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</si>
  <si>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</si>
  <si>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</si>
  <si>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</si>
  <si>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</si>
  <si>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</si>
  <si>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</si>
  <si>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</si>
  <si>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</si>
  <si>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</si>
  <si>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</si>
  <si>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</si>
  <si>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</si>
  <si>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</si>
  <si>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</si>
  <si>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</si>
  <si>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</si>
  <si>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</si>
  <si>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</si>
  <si>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</si>
  <si>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</si>
  <si>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</si>
  <si>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</si>
  <si>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</si>
  <si>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</si>
  <si>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</si>
  <si>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</si>
  <si>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</si>
  <si>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</si>
  <si>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</si>
  <si>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</si>
  <si>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</si>
  <si>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</si>
  <si>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</si>
  <si>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</si>
  <si>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</si>
  <si>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</si>
  <si>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</si>
  <si>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</si>
  <si>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</si>
  <si>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</si>
  <si>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</si>
  <si>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</si>
  <si>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</si>
  <si>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</si>
  <si>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</si>
  <si>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</si>
  <si>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</si>
  <si>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</si>
  <si>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</si>
  <si>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</si>
  <si>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</si>
  <si>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</si>
  <si>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</si>
  <si>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</si>
  <si>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</si>
  <si>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</si>
  <si>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</si>
  <si>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</si>
  <si>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</si>
  <si>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</si>
  <si>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</si>
  <si>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</si>
  <si>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</si>
  <si>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</si>
  <si>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</si>
  <si>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</si>
  <si>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</si>
  <si>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</si>
  <si>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</si>
  <si>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</si>
  <si>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</si>
  <si>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</si>
  <si>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</si>
  <si>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</si>
  <si>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</si>
  <si>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</si>
  <si>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</si>
  <si>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</si>
  <si>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</si>
  <si>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</si>
  <si>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</si>
  <si>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</si>
  <si>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</si>
  <si>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</si>
  <si>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</si>
  <si>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</si>
  <si>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</si>
  <si>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</si>
  <si>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</si>
  <si>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</si>
  <si>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</si>
  <si>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</si>
  <si>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</si>
  <si>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</si>
  <si>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</si>
  <si>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</si>
  <si>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</si>
  <si>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</si>
  <si>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</si>
  <si>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</si>
  <si>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</si>
  <si>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</si>
  <si>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</si>
  <si>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</si>
  <si>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</si>
  <si>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</si>
  <si>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</si>
  <si>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</si>
  <si>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</si>
  <si>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</si>
  <si>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</si>
  <si>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</si>
  <si>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</si>
  <si>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</si>
  <si>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</si>
  <si>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</si>
  <si>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</si>
  <si>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</si>
  <si>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</si>
  <si>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</si>
  <si>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</si>
  <si>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</si>
  <si>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</si>
  <si>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</si>
  <si>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</si>
  <si>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</si>
  <si>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</si>
  <si>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</si>
  <si>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</si>
  <si>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</si>
  <si>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</si>
  <si>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</si>
  <si>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</si>
  <si>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</si>
  <si>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</si>
  <si>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</si>
  <si>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</si>
  <si>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</si>
  <si>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</si>
  <si>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</si>
  <si>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</si>
  <si>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</si>
  <si>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</si>
  <si>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</si>
  <si>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</si>
  <si>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</si>
  <si>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</si>
  <si>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</si>
  <si>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</si>
  <si>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</si>
  <si>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</si>
  <si>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</si>
  <si>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</si>
  <si>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</si>
  <si>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</si>
  <si>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</si>
  <si>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</si>
  <si>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</si>
  <si>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</si>
  <si>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</si>
  <si>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</si>
  <si>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</si>
  <si>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</si>
  <si>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</si>
  <si>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</si>
  <si>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</si>
  <si>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</si>
  <si>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</si>
  <si>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</si>
  <si>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</si>
  <si>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</si>
  <si>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</si>
  <si>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</si>
  <si>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</si>
  <si>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</si>
  <si>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</si>
  <si>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</si>
  <si>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</si>
  <si>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</si>
  <si>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</si>
  <si>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</si>
  <si>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</si>
  <si>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</si>
  <si>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</si>
  <si>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</si>
  <si>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</si>
  <si>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</si>
  <si>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</si>
  <si>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</si>
  <si>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</si>
  <si>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</si>
  <si>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</si>
  <si>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</si>
  <si>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</si>
  <si>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</si>
  <si>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</si>
  <si>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</si>
  <si>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</si>
  <si>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</si>
  <si>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</si>
  <si>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</si>
  <si>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</si>
  <si>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</si>
  <si>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</si>
  <si>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</si>
  <si>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</si>
  <si>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</si>
  <si>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</si>
  <si>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</si>
  <si>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</si>
  <si>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</si>
  <si>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</si>
  <si>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</si>
  <si>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</si>
  <si>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</si>
  <si>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</si>
  <si>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</si>
  <si>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</si>
  <si>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</si>
  <si>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</si>
  <si>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</si>
  <si>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</si>
  <si>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</si>
  <si>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</si>
  <si>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</si>
  <si>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</si>
  <si>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</si>
  <si>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</si>
  <si>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</si>
  <si>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</si>
  <si>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</si>
  <si>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</si>
  <si>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</si>
  <si>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</si>
  <si>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</si>
  <si>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</si>
  <si>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</si>
  <si>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</si>
  <si>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</si>
  <si>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</si>
  <si>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</si>
  <si>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</si>
  <si>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</si>
  <si>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</si>
  <si>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</si>
  <si>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</si>
  <si>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</si>
  <si>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</si>
  <si>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</si>
  <si>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</si>
  <si>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</si>
  <si>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</si>
  <si>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</si>
  <si>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</si>
  <si>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</si>
  <si>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</si>
  <si>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</si>
  <si>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</si>
  <si>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</si>
  <si>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</si>
  <si>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</si>
  <si>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</si>
  <si>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</si>
  <si>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</si>
  <si>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</si>
  <si>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</si>
  <si>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</si>
  <si>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</si>
  <si>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</si>
  <si>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</si>
  <si>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</si>
  <si>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</si>
  <si>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</si>
  <si>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</si>
  <si>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</si>
  <si>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</si>
  <si>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</si>
  <si>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</si>
  <si>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</si>
  <si>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</si>
  <si>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</si>
  <si>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</si>
  <si>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</si>
  <si>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</si>
  <si>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</si>
  <si>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</si>
  <si>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</si>
  <si>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</si>
  <si>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</si>
  <si>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</si>
  <si>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</si>
  <si>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</si>
  <si>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</si>
  <si>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</si>
  <si>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</si>
  <si>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</si>
  <si>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</si>
  <si>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</si>
  <si>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</si>
  <si>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</si>
  <si>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</si>
  <si>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</si>
  <si>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</si>
  <si>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</si>
  <si>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</si>
  <si>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</si>
  <si>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</si>
  <si>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</si>
  <si>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</si>
  <si>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</si>
  <si>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</si>
  <si>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</si>
  <si>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</si>
  <si>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</si>
  <si>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</si>
  <si>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</si>
  <si>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</si>
  <si>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</si>
  <si>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</si>
  <si>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</si>
  <si>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</si>
  <si>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</si>
  <si>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</si>
  <si>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</si>
  <si>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</si>
  <si>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</si>
  <si>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</si>
  <si>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</si>
  <si>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</si>
  <si>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</si>
  <si>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</si>
  <si>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</si>
  <si>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</si>
  <si>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</si>
  <si>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</si>
  <si>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</si>
  <si>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</si>
  <si>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</si>
  <si>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</si>
  <si>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</si>
  <si>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</si>
  <si>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</si>
  <si>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</si>
  <si>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</si>
  <si>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</si>
  <si>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</si>
  <si>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</si>
  <si>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</si>
  <si>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</si>
  <si>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</si>
  <si>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</si>
  <si>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</si>
  <si>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</si>
  <si>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</si>
  <si>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</si>
  <si>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</si>
  <si>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</si>
  <si>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</si>
  <si>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</si>
  <si>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</si>
  <si>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</si>
  <si>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</si>
  <si>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</si>
  <si>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</si>
  <si>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</si>
  <si>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</si>
  <si>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</si>
  <si>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</si>
  <si>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</si>
  <si>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</si>
  <si>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</si>
  <si>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</si>
  <si>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</si>
  <si>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</si>
  <si>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</si>
  <si>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</si>
  <si>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</si>
  <si>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</si>
  <si>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</si>
  <si>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</si>
  <si>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</si>
  <si>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</si>
  <si>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</si>
  <si>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</si>
  <si>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</si>
  <si>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</si>
  <si>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</si>
  <si>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</si>
  <si>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</si>
  <si>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</si>
  <si>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</si>
  <si>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</si>
  <si>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</si>
  <si>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</si>
  <si>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</si>
  <si>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</si>
  <si>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</si>
  <si>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</si>
  <si>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</si>
  <si>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</si>
  <si>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</si>
  <si>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</si>
  <si>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</si>
  <si>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</si>
  <si>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</si>
  <si>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</si>
  <si>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</si>
  <si>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</si>
  <si>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</si>
  <si>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</si>
  <si>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</si>
  <si>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</si>
  <si>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</si>
  <si>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</si>
  <si>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</si>
  <si>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</si>
  <si>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</si>
  <si>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</si>
  <si>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</si>
  <si>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</si>
  <si>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</si>
  <si>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</si>
  <si>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</si>
  <si>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</si>
  <si>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</si>
  <si>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</si>
  <si>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</si>
  <si>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</si>
  <si>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</si>
  <si>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</si>
  <si>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</si>
  <si>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</si>
  <si>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</si>
  <si>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</si>
  <si>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</si>
  <si>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</si>
  <si>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</si>
  <si>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</si>
  <si>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</si>
  <si>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</si>
  <si>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</si>
  <si>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</si>
  <si>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</si>
  <si>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</si>
  <si>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</si>
  <si>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</si>
  <si>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</si>
  <si>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</si>
  <si>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</si>
  <si>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</si>
  <si>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</si>
  <si>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</si>
  <si>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</si>
  <si>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</si>
  <si>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</si>
  <si>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</si>
  <si>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</si>
  <si>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</si>
  <si>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</si>
  <si>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</si>
  <si>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</si>
  <si>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</si>
  <si>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</si>
  <si>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</si>
  <si>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</si>
  <si>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</si>
  <si>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</si>
  <si>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</si>
  <si>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</si>
  <si>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</si>
  <si>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</si>
  <si>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</si>
  <si>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</si>
  <si>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</si>
  <si>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</si>
  <si>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</si>
  <si>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</si>
  <si>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</si>
  <si>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</si>
  <si>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</si>
  <si>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</si>
  <si>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</si>
  <si>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</si>
  <si>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</si>
  <si>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</si>
  <si>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</si>
  <si>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</si>
  <si>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</si>
  <si>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</si>
  <si>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</si>
  <si>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</si>
  <si>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</si>
  <si>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</si>
  <si>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</si>
  <si>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</si>
  <si>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</si>
  <si>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</si>
  <si>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</si>
  <si>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</si>
  <si>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</si>
  <si>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</si>
  <si>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</si>
  <si>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</si>
  <si>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</si>
  <si>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</si>
  <si>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</si>
  <si>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</si>
  <si>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</si>
  <si>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</si>
  <si>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</si>
  <si>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</si>
  <si>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</si>
  <si>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</si>
  <si>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</si>
  <si>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</si>
  <si>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</si>
  <si>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</si>
  <si>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</si>
  <si>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</si>
  <si>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</si>
  <si>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</si>
  <si>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</si>
  <si>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</si>
  <si>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</si>
  <si>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</si>
  <si>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</si>
  <si>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</si>
  <si>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</si>
  <si>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</si>
  <si>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</si>
  <si>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</si>
  <si>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</si>
  <si>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</si>
  <si>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</si>
  <si>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</si>
  <si>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</si>
  <si>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</si>
  <si>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</si>
  <si>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</si>
  <si>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</si>
  <si>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</si>
  <si>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</si>
  <si>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</si>
  <si>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</si>
  <si>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</si>
  <si>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</si>
  <si>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</si>
  <si>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</si>
  <si>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</si>
  <si>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</si>
  <si>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</si>
  <si>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</si>
  <si>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</si>
  <si>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</si>
  <si>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</si>
  <si>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</si>
  <si>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</si>
  <si>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</si>
  <si>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</si>
  <si>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</si>
  <si>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</si>
  <si>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</si>
  <si>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</si>
  <si>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</si>
  <si>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</si>
  <si>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</si>
  <si>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</si>
  <si>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</si>
  <si>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</si>
  <si>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</si>
  <si>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</si>
  <si>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</si>
  <si>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</si>
  <si>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</si>
  <si>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</si>
  <si>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</si>
  <si>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</si>
  <si>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</si>
  <si>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</si>
  <si>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</si>
  <si>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</si>
  <si>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</si>
  <si>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</si>
  <si>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</si>
  <si>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</si>
  <si>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</si>
  <si>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</si>
  <si>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</si>
  <si>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</si>
  <si>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</si>
  <si>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</si>
  <si>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</si>
  <si>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</si>
  <si>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</si>
  <si>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</si>
  <si>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</si>
  <si>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</si>
  <si>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</si>
  <si>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</si>
  <si>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</si>
  <si>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</si>
  <si>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</si>
  <si>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</si>
  <si>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</si>
  <si>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</si>
  <si>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</si>
  <si>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</si>
  <si>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</si>
  <si>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</si>
  <si>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</si>
  <si>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</si>
  <si>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</si>
  <si>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</si>
  <si>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</si>
  <si>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</si>
  <si>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</si>
  <si>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</si>
  <si>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</si>
  <si>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</si>
  <si>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</si>
  <si>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</si>
  <si>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</si>
  <si>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</si>
  <si>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</si>
  <si>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</si>
  <si>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</si>
  <si>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</si>
  <si>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</si>
  <si>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</si>
  <si>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</si>
  <si>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</si>
  <si>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</si>
  <si>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</si>
  <si>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</si>
  <si>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</si>
  <si>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</si>
  <si>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</si>
  <si>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</si>
  <si>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</si>
  <si>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</si>
  <si>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</si>
  <si>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</si>
  <si>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</si>
  <si>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</si>
  <si>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</si>
  <si>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</si>
  <si>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</si>
  <si>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</si>
  <si>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</si>
  <si>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</si>
  <si>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</si>
  <si>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</si>
  <si>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</si>
  <si>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</si>
  <si>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</si>
  <si>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</si>
  <si>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</si>
  <si>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</si>
  <si>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</si>
  <si>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</si>
  <si>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</si>
  <si>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</si>
  <si>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</si>
  <si>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</si>
  <si>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</si>
  <si>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</si>
  <si>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</si>
  <si>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</si>
  <si>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</si>
  <si>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</si>
  <si>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</si>
  <si>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</si>
  <si>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</si>
  <si>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</si>
  <si>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</si>
  <si>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</si>
  <si>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</si>
  <si>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</si>
  <si>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</si>
  <si>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</si>
  <si>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</si>
  <si>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</si>
  <si>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</si>
  <si>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</si>
  <si>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</si>
  <si>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</si>
  <si>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</si>
  <si>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</si>
  <si>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</si>
  <si>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</si>
  <si>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</si>
  <si>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</si>
  <si>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</si>
  <si>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</si>
  <si>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</si>
  <si>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</si>
  <si>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</si>
  <si>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</si>
  <si>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</si>
  <si>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</si>
  <si>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</si>
  <si>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</si>
  <si>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</si>
  <si>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</si>
  <si>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</si>
  <si>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</si>
  <si>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</si>
  <si>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</si>
  <si>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</si>
  <si>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</si>
  <si>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</si>
  <si>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</si>
  <si>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</si>
  <si>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</si>
  <si>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</si>
  <si>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</si>
  <si>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</si>
  <si>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</si>
  <si>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</si>
  <si>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</si>
  <si>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</si>
  <si>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</si>
  <si>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</si>
  <si>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</si>
  <si>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</si>
  <si>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</si>
  <si>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</si>
  <si>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</si>
  <si>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</si>
  <si>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</si>
  <si>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</si>
  <si>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</si>
  <si>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</si>
  <si>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</si>
  <si>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</si>
  <si>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</si>
  <si>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</si>
  <si>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</si>
  <si>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</si>
  <si>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</si>
  <si>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</si>
  <si>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</si>
  <si>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</si>
  <si>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</si>
  <si>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</si>
  <si>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</si>
  <si>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</si>
  <si>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</si>
  <si>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</si>
  <si>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</si>
  <si>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</si>
  <si>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</si>
  <si>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</si>
  <si>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</si>
  <si>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</si>
  <si>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</si>
  <si>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</si>
  <si>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</si>
  <si>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</si>
  <si>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</si>
  <si>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</si>
  <si>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</si>
  <si>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</si>
  <si>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</si>
  <si>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</si>
  <si>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</si>
  <si>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</si>
  <si>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</si>
  <si>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</si>
  <si>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</si>
  <si>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</si>
  <si>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</si>
  <si>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</si>
  <si>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</si>
  <si>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</si>
  <si>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</si>
  <si>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</si>
  <si>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</si>
  <si>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</si>
  <si>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</si>
  <si>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</si>
  <si>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</si>
  <si>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</si>
  <si>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</si>
  <si>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</si>
  <si>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</si>
  <si>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</si>
  <si>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</si>
  <si>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</si>
  <si>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</si>
  <si>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</si>
  <si>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</si>
  <si>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</si>
  <si>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</si>
  <si>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</si>
  <si>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</si>
  <si>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</si>
  <si>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</si>
  <si>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</si>
  <si>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</si>
  <si>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</si>
  <si>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</si>
  <si>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</si>
  <si>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</si>
  <si>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</si>
  <si>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</si>
  <si>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</si>
  <si>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</si>
  <si>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</si>
  <si>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</si>
  <si>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</si>
  <si>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
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</si>
  <si>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2021-27-20000081.0</t>
  </si>
  <si>
    <t>fundaser2020@gmail.com</t>
  </si>
  <si>
    <t>Cra 4 30 67 APTO P2</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</si>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</sst>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95" zoomScaleNormal="95"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645</v>
      </c>
      <c r="K20" s="150">
        <v>4419528650</v>
      </c>
      <c r="L20" s="151">
        <v>44242</v>
      </c>
      <c r="M20" s="151">
        <v>44561</v>
      </c>
      <c r="N20" s="134">
        <f>+(M20-L20)/30</f>
        <v>10.633333333333333</v>
      </c>
      <c r="O20" s="137"/>
      <c r="U20" s="133"/>
      <c r="V20" s="105">
        <f ca="1">NOW()</f>
        <v>44193.99551724537</v>
      </c>
      <c r="W20" s="105">
        <f ca="1">NOW()</f>
        <v>44193.99551724537</v>
      </c>
    </row>
    <row r="21" spans="1:23" ht="30" customHeight="1" outlineLevel="1" x14ac:dyDescent="0.25">
      <c r="A21" s="9"/>
      <c r="B21" s="71"/>
      <c r="C21" s="5"/>
      <c r="D21" s="5"/>
      <c r="E21" s="5"/>
      <c r="F21" s="5"/>
      <c r="G21" s="5"/>
      <c r="H21" s="70"/>
      <c r="I21" s="148" t="s">
        <v>628</v>
      </c>
      <c r="J21" s="149" t="s">
        <v>642</v>
      </c>
      <c r="K21" s="150">
        <v>4419528650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632</v>
      </c>
      <c r="K22" s="150">
        <v>4419528650</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t="s">
        <v>628</v>
      </c>
      <c r="J23" s="149" t="s">
        <v>656</v>
      </c>
      <c r="K23" s="150">
        <v>4419528650</v>
      </c>
      <c r="L23" s="151">
        <v>44242</v>
      </c>
      <c r="M23" s="151">
        <v>44561</v>
      </c>
      <c r="N23" s="135">
        <f t="shared" si="1"/>
        <v>10.633333333333333</v>
      </c>
      <c r="O23" s="138"/>
      <c r="Q23" s="104"/>
      <c r="R23" s="55"/>
      <c r="S23" s="105"/>
      <c r="T23" s="105"/>
    </row>
    <row r="24" spans="1:23" ht="30" customHeight="1" outlineLevel="1" x14ac:dyDescent="0.25">
      <c r="A24" s="9"/>
      <c r="B24" s="101"/>
      <c r="C24" s="21"/>
      <c r="D24" s="21"/>
      <c r="E24" s="21"/>
      <c r="F24" s="5"/>
      <c r="G24" s="5"/>
      <c r="H24" s="70"/>
      <c r="I24" s="148" t="s">
        <v>628</v>
      </c>
      <c r="J24" s="149" t="s">
        <v>649</v>
      </c>
      <c r="K24" s="150">
        <v>4419528650</v>
      </c>
      <c r="L24" s="151">
        <v>44242</v>
      </c>
      <c r="M24" s="151">
        <v>44561</v>
      </c>
      <c r="N24" s="135">
        <f t="shared" si="1"/>
        <v>10.633333333333333</v>
      </c>
      <c r="O24" s="138"/>
    </row>
    <row r="25" spans="1:23" ht="30" customHeight="1" outlineLevel="1" x14ac:dyDescent="0.25">
      <c r="A25" s="9"/>
      <c r="B25" s="101"/>
      <c r="C25" s="21"/>
      <c r="D25" s="21"/>
      <c r="E25" s="21"/>
      <c r="F25" s="5"/>
      <c r="G25" s="5"/>
      <c r="H25" s="70"/>
      <c r="I25" s="148" t="s">
        <v>628</v>
      </c>
      <c r="J25" s="149" t="s">
        <v>632</v>
      </c>
      <c r="K25" s="150">
        <v>4419528650</v>
      </c>
      <c r="L25" s="151">
        <v>44242</v>
      </c>
      <c r="M25" s="151">
        <v>44561</v>
      </c>
      <c r="N25" s="135">
        <f t="shared" si="1"/>
        <v>10.633333333333333</v>
      </c>
      <c r="O25" s="138"/>
    </row>
    <row r="26" spans="1:23" ht="30" customHeight="1" outlineLevel="1" x14ac:dyDescent="0.25">
      <c r="A26" s="9"/>
      <c r="B26" s="101"/>
      <c r="C26" s="21"/>
      <c r="D26" s="21"/>
      <c r="E26" s="21"/>
      <c r="F26" s="5"/>
      <c r="G26" s="5"/>
      <c r="H26" s="70"/>
      <c r="I26" s="148" t="s">
        <v>628</v>
      </c>
      <c r="J26" s="149" t="s">
        <v>651</v>
      </c>
      <c r="K26" s="150">
        <v>4419528650</v>
      </c>
      <c r="L26" s="151">
        <v>44242</v>
      </c>
      <c r="M26" s="151">
        <v>44561</v>
      </c>
      <c r="N26" s="135">
        <f t="shared" si="1"/>
        <v>10.633333333333333</v>
      </c>
      <c r="O26" s="138"/>
    </row>
    <row r="27" spans="1:23" ht="30" customHeight="1" outlineLevel="1" x14ac:dyDescent="0.25">
      <c r="A27" s="9"/>
      <c r="B27" s="101"/>
      <c r="C27" s="21"/>
      <c r="D27" s="21"/>
      <c r="E27" s="21"/>
      <c r="F27" s="5"/>
      <c r="G27" s="5"/>
      <c r="H27" s="70"/>
      <c r="I27" s="148" t="s">
        <v>628</v>
      </c>
      <c r="J27" s="149" t="s">
        <v>651</v>
      </c>
      <c r="K27" s="150">
        <v>4419528650</v>
      </c>
      <c r="L27" s="151">
        <v>44242</v>
      </c>
      <c r="M27" s="151">
        <v>44561</v>
      </c>
      <c r="N27" s="135">
        <f t="shared" si="1"/>
        <v>10.633333333333333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2474936044</v>
      </c>
      <c r="F185" s="92"/>
      <c r="G185" s="93"/>
      <c r="H185" s="88"/>
      <c r="I185" s="90" t="s">
        <v>2627</v>
      </c>
      <c r="J185" s="165">
        <f>+SUM(M179:M183)</f>
        <v>0.02</v>
      </c>
      <c r="K185" s="235" t="s">
        <v>2628</v>
      </c>
      <c r="L185" s="235"/>
      <c r="M185" s="94">
        <f>+J185*(SUM(K20:K35))</f>
        <v>707124584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2702</v>
      </c>
      <c r="L211" s="21"/>
      <c r="M211" s="21"/>
      <c r="N211" s="21"/>
      <c r="O211" s="8"/>
    </row>
    <row r="212" spans="1:15" x14ac:dyDescent="0.25">
      <c r="A212" s="9"/>
      <c r="B212" s="27" t="s">
        <v>2619</v>
      </c>
      <c r="C212" s="146" t="s">
        <v>2683</v>
      </c>
      <c r="D212" s="21"/>
      <c r="G212" s="27" t="s">
        <v>2621</v>
      </c>
      <c r="H212" s="147" t="s">
        <v>2704</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2020-12-28T23:00:32Z</cp:lastPrinted>
  <dcterms:created xsi:type="dcterms:W3CDTF">2020-10-14T21:57:42Z</dcterms:created>
  <dcterms:modified xsi:type="dcterms:W3CDTF">2020-12-29T04:53:49Z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