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NUEVA GRAN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12" l="1"/>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<sst xmlns="http://schemas.openxmlformats.org/spreadsheetml/2006/main" count="3363" uniqueCount="2734">
  <si>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</si>
  <si>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</si>
  <si>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</si>
  <si>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</si>
  <si>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</si>
  <si>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</si>
  <si>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</si>
  <si>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</si>
  <si>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</si>
  <si>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</si>
  <si>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</si>
  <si>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</si>
  <si>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</si>
  <si>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</si>
  <si>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</si>
  <si>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</si>
  <si>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</si>
  <si>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</si>
  <si>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</si>
  <si>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</si>
  <si>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</si>
  <si>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</si>
  <si>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</si>
  <si>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</si>
  <si>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</si>
  <si>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</si>
  <si>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</si>
  <si>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</si>
  <si>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</si>
  <si>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</si>
  <si>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</si>
  <si>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</si>
  <si>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</si>
  <si>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</si>
  <si>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</si>
  <si>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</si>
  <si>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</si>
  <si>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</si>
  <si>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</si>
  <si>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</si>
  <si>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</si>
  <si>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</si>
  <si>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</si>
  <si>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</si>
  <si>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</si>
  <si>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</si>
  <si>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</si>
  <si>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</si>
  <si>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</si>
  <si>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</si>
  <si>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</si>
  <si>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</si>
  <si>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</si>
  <si>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</si>
  <si>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</si>
  <si>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</si>
  <si>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</si>
  <si>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</si>
  <si>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</si>
  <si>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</si>
  <si>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</si>
  <si>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</si>
  <si>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</si>
  <si>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</si>
  <si>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</si>
  <si>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</si>
  <si>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</si>
  <si>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</si>
  <si>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</si>
  <si>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</si>
  <si>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</si>
  <si>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</si>
  <si>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</si>
  <si>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</si>
  <si>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</si>
  <si>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</si>
  <si>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</si>
  <si>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</si>
  <si>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</si>
  <si>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</si>
  <si>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</si>
  <si>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</si>
  <si>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</si>
  <si>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</si>
  <si>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</si>
  <si>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</si>
  <si>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</si>
  <si>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</si>
  <si>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</si>
  <si>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</si>
  <si>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</si>
  <si>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</si>
  <si>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</si>
  <si>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</si>
  <si>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</si>
  <si>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</si>
  <si>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</si>
  <si>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</si>
  <si>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</si>
  <si>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</si>
  <si>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</si>
  <si>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</si>
  <si>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</si>
  <si>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</si>
  <si>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</si>
  <si>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</si>
  <si>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</si>
  <si>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</si>
  <si>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</si>
  <si>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</si>
  <si>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</si>
  <si>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</si>
  <si>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</si>
  <si>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</si>
  <si>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</si>
  <si>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</si>
  <si>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</si>
  <si>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</si>
  <si>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</si>
  <si>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</si>
  <si>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</si>
  <si>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</si>
  <si>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</si>
  <si>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</si>
  <si>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</si>
  <si>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</si>
  <si>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</si>
  <si>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</si>
  <si>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</si>
  <si>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</si>
  <si>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</si>
  <si>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</si>
  <si>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</si>
  <si>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</si>
  <si>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</si>
  <si>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</si>
  <si>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</si>
  <si>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</si>
  <si>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</si>
  <si>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</si>
  <si>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</si>
  <si>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</si>
  <si>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</si>
  <si>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</si>
  <si>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</si>
  <si>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</si>
  <si>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</si>
  <si>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</si>
  <si>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</si>
  <si>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</si>
  <si>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</si>
  <si>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</si>
  <si>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</si>
  <si>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</si>
  <si>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</si>
  <si>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</si>
  <si>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</si>
  <si>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</si>
  <si>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</si>
  <si>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</si>
  <si>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</si>
  <si>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</si>
  <si>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</si>
  <si>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</si>
  <si>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</si>
  <si>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</si>
  <si>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</si>
  <si>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</si>
  <si>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</si>
  <si>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</si>
  <si>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</si>
  <si>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</si>
  <si>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</si>
  <si>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</si>
  <si>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</si>
  <si>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</si>
  <si>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</si>
  <si>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</si>
  <si>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</si>
  <si>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</si>
  <si>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</si>
  <si>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</si>
  <si>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</si>
  <si>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</si>
  <si>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</si>
  <si>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</si>
  <si>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</si>
  <si>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</si>
  <si>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</si>
  <si>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</si>
  <si>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</si>
  <si>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</si>
  <si>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</si>
  <si>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</si>
  <si>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</si>
  <si>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</si>
  <si>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</si>
  <si>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</si>
  <si>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</si>
  <si>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</si>
  <si>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</si>
  <si>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</si>
  <si>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</si>
  <si>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</si>
  <si>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</si>
  <si>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</si>
  <si>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</si>
  <si>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</si>
  <si>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</si>
  <si>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</si>
  <si>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</si>
  <si>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</si>
  <si>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</si>
  <si>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</si>
  <si>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</si>
  <si>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</si>
  <si>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</si>
  <si>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</si>
  <si>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</si>
  <si>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</si>
  <si>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</si>
  <si>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</si>
  <si>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</si>
  <si>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</si>
  <si>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</si>
  <si>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</si>
  <si>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</si>
  <si>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</si>
  <si>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</si>
  <si>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</si>
  <si>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</si>
  <si>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</si>
  <si>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</si>
  <si>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</si>
  <si>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</si>
  <si>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</si>
  <si>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</si>
  <si>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</si>
  <si>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</si>
  <si>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</si>
  <si>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</si>
  <si>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</si>
  <si>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</si>
  <si>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</si>
  <si>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</si>
  <si>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</si>
  <si>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</si>
  <si>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</si>
  <si>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</si>
  <si>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</si>
  <si>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</si>
  <si>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</si>
  <si>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</si>
  <si>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</si>
  <si>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</si>
  <si>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</si>
  <si>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</si>
  <si>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</si>
  <si>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</si>
  <si>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</si>
  <si>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</si>
  <si>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</si>
  <si>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</si>
  <si>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</si>
  <si>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</si>
  <si>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</si>
  <si>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</si>
  <si>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</si>
  <si>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</si>
  <si>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</si>
  <si>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</si>
  <si>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</si>
  <si>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</si>
  <si>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</si>
  <si>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</si>
  <si>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</si>
  <si>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</si>
  <si>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</si>
  <si>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</si>
  <si>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</si>
  <si>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</si>
  <si>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</si>
  <si>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</si>
  <si>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</si>
  <si>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</si>
  <si>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</si>
  <si>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</si>
  <si>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</si>
  <si>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</si>
  <si>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</si>
  <si>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</si>
  <si>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</si>
  <si>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</si>
  <si>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</si>
  <si>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</si>
  <si>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</si>
  <si>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</si>
  <si>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</si>
  <si>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</si>
  <si>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</si>
  <si>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</si>
  <si>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</si>
  <si>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</si>
  <si>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</si>
  <si>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</si>
  <si>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</si>
  <si>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</si>
  <si>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</si>
  <si>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</si>
  <si>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</si>
  <si>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</si>
  <si>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</si>
  <si>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</si>
  <si>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</si>
  <si>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</si>
  <si>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</si>
  <si>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</si>
  <si>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</si>
  <si>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</si>
  <si>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</si>
  <si>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</si>
  <si>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</si>
  <si>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</si>
  <si>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</si>
  <si>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</si>
  <si>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</si>
  <si>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</si>
  <si>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</si>
  <si>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</si>
  <si>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</si>
  <si>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</si>
  <si>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</si>
  <si>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</si>
  <si>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</si>
  <si>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</si>
  <si>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</si>
  <si>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</si>
  <si>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</si>
  <si>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</si>
  <si>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</si>
  <si>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</si>
  <si>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</si>
  <si>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</si>
  <si>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</si>
  <si>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</si>
  <si>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</si>
  <si>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</si>
  <si>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</si>
  <si>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</si>
  <si>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</si>
  <si>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</si>
  <si>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</si>
  <si>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</si>
  <si>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</si>
  <si>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</si>
  <si>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</si>
  <si>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</si>
  <si>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</si>
  <si>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</si>
  <si>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</si>
  <si>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</si>
  <si>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</si>
  <si>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</si>
  <si>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</si>
  <si>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</si>
  <si>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</si>
  <si>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</si>
  <si>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</si>
  <si>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</si>
  <si>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</si>
  <si>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</si>
  <si>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</si>
  <si>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</si>
  <si>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</si>
  <si>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</si>
  <si>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</si>
  <si>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</si>
  <si>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</si>
  <si>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</si>
  <si>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</si>
  <si>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</si>
  <si>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</si>
  <si>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</si>
  <si>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</si>
  <si>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</si>
  <si>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</si>
  <si>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</si>
  <si>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</si>
  <si>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</si>
  <si>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</si>
  <si>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</si>
  <si>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</si>
  <si>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</si>
  <si>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</si>
  <si>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</si>
  <si>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</si>
  <si>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</si>
  <si>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</si>
  <si>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</si>
  <si>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</si>
  <si>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</si>
  <si>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</si>
  <si>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</si>
  <si>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</si>
  <si>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</si>
  <si>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</si>
  <si>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</si>
  <si>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</si>
  <si>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</si>
  <si>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</si>
  <si>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</si>
  <si>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</si>
  <si>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</si>
  <si>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</si>
  <si>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</si>
  <si>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</si>
  <si>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</si>
  <si>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</si>
  <si>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</si>
  <si>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</si>
  <si>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</si>
  <si>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</si>
  <si>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</si>
  <si>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</si>
  <si>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</si>
  <si>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</si>
  <si>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</si>
  <si>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</si>
  <si>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</si>
  <si>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</si>
  <si>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</si>
  <si>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</si>
  <si>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</si>
  <si>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</si>
  <si>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</si>
  <si>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</si>
  <si>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</si>
  <si>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</si>
  <si>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</si>
  <si>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</si>
  <si>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</si>
  <si>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</si>
  <si>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</si>
  <si>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</si>
  <si>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</si>
  <si>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</si>
  <si>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</si>
  <si>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</si>
  <si>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</si>
  <si>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</si>
  <si>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</si>
  <si>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</si>
  <si>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</si>
  <si>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</si>
  <si>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</si>
  <si>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</si>
  <si>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</si>
  <si>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</si>
  <si>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</si>
  <si>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</si>
  <si>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</si>
  <si>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</si>
  <si>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</si>
  <si>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</si>
  <si>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</si>
  <si>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</si>
  <si>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</si>
  <si>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</si>
  <si>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</si>
  <si>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</si>
  <si>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</si>
  <si>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</si>
  <si>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</si>
  <si>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</si>
  <si>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</si>
  <si>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</si>
  <si>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</si>
  <si>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</si>
  <si>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</si>
  <si>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</si>
  <si>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</si>
  <si>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</si>
  <si>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</si>
  <si>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</si>
  <si>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</si>
  <si>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</si>
  <si>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</si>
  <si>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</si>
  <si>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</si>
  <si>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</si>
  <si>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</si>
  <si>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</si>
  <si>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</si>
  <si>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</si>
  <si>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</si>
  <si>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</si>
  <si>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</si>
  <si>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</si>
  <si>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</si>
  <si>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</si>
  <si>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</si>
  <si>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</si>
  <si>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</si>
  <si>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</si>
  <si>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</si>
  <si>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</si>
  <si>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</si>
  <si>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</si>
  <si>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</si>
  <si>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</si>
  <si>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</si>
  <si>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</si>
  <si>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</si>
  <si>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</si>
  <si>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</si>
  <si>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</si>
  <si>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</si>
  <si>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</si>
  <si>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</si>
  <si>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</si>
  <si>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</si>
  <si>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</si>
  <si>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</si>
  <si>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</si>
  <si>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</si>
  <si>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</si>
  <si>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</si>
  <si>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</si>
  <si>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</si>
  <si>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</si>
  <si>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</si>
  <si>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</si>
  <si>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</si>
  <si>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</si>
  <si>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</si>
  <si>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</si>
  <si>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</si>
  <si>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</si>
  <si>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</si>
  <si>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</si>
  <si>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</si>
  <si>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</si>
  <si>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</si>
  <si>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</si>
  <si>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</si>
  <si>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</si>
  <si>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</si>
  <si>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</si>
  <si>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</si>
  <si>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</si>
  <si>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</si>
  <si>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</si>
  <si>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</si>
  <si>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</si>
  <si>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</si>
  <si>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</si>
  <si>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</si>
  <si>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</si>
  <si>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</si>
  <si>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</si>
  <si>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</si>
  <si>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</si>
  <si>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</si>
  <si>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</si>
  <si>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</si>
  <si>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</si>
  <si>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</si>
  <si>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</si>
  <si>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</si>
  <si>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</si>
  <si>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</si>
  <si>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</si>
  <si>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</si>
  <si>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</si>
  <si>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</si>
  <si>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</si>
  <si>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</si>
  <si>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</si>
  <si>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</si>
  <si>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</si>
  <si>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</si>
  <si>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</si>
  <si>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</si>
  <si>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</si>
  <si>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</si>
  <si>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</si>
  <si>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</si>
  <si>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</si>
  <si>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</si>
  <si>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</si>
  <si>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</si>
  <si>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</si>
  <si>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</si>
  <si>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</si>
  <si>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</si>
  <si>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</si>
  <si>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</si>
  <si>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</si>
  <si>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</si>
  <si>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</si>
  <si>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</si>
  <si>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</si>
  <si>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</si>
  <si>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</si>
  <si>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</si>
  <si>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</si>
  <si>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</si>
  <si>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</si>
  <si>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</si>
  <si>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</si>
  <si>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</si>
  <si>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</si>
  <si>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</si>
  <si>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</si>
  <si>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</si>
  <si>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</si>
  <si>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</si>
  <si>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</si>
  <si>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</si>
  <si>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</si>
  <si>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</si>
  <si>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</si>
  <si>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</si>
  <si>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</si>
  <si>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</si>
  <si>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</si>
  <si>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</si>
  <si>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</si>
  <si>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</si>
  <si>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</si>
  <si>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</si>
  <si>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</si>
  <si>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</si>
  <si>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</si>
  <si>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</si>
  <si>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</si>
  <si>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</si>
  <si>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</si>
  <si>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</si>
  <si>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</si>
  <si>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</si>
  <si>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</si>
  <si>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</si>
  <si>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</si>
  <si>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</si>
  <si>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</si>
  <si>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</si>
  <si>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</si>
  <si>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</si>
  <si>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</si>
  <si>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</si>
  <si>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</si>
  <si>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</si>
  <si>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</si>
  <si>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</si>
  <si>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</si>
  <si>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</si>
  <si>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</si>
  <si>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</si>
  <si>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</si>
  <si>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</si>
  <si>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</si>
  <si>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</si>
  <si>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</si>
  <si>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</si>
  <si>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</si>
  <si>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</si>
  <si>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</si>
  <si>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</si>
  <si>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</si>
  <si>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</si>
  <si>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</si>
  <si>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</si>
  <si>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</si>
  <si>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</si>
  <si>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</si>
  <si>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</si>
  <si>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</si>
  <si>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</si>
  <si>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</si>
  <si>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</si>
  <si>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</si>
  <si>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</si>
  <si>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</si>
  <si>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</si>
  <si>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</si>
  <si>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</si>
  <si>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</si>
  <si>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</si>
  <si>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</si>
  <si>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</si>
  <si>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</si>
  <si>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</si>
  <si>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</si>
  <si>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</si>
  <si>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</si>
  <si>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</si>
  <si>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</si>
  <si>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</si>
  <si>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</si>
  <si>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</si>
  <si>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</si>
  <si>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</si>
  <si>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</si>
  <si>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</si>
  <si>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</si>
  <si>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</si>
  <si>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</si>
  <si>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</si>
  <si>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</si>
  <si>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</si>
  <si>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</si>
  <si>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</si>
  <si>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</si>
  <si>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</si>
  <si>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</si>
  <si>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</si>
  <si>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</si>
  <si>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</si>
  <si>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</si>
  <si>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</si>
  <si>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</si>
  <si>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</si>
  <si>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</si>
  <si>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</si>
  <si>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</si>
  <si>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</si>
  <si>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</si>
  <si>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</si>
  <si>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</si>
  <si>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</si>
  <si>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</si>
  <si>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</si>
  <si>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</si>
  <si>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</si>
  <si>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</si>
  <si>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</si>
  <si>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</si>
  <si>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</si>
  <si>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</si>
  <si>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</si>
  <si>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</si>
  <si>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</si>
  <si>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</si>
  <si>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</si>
  <si>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</si>
  <si>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</si>
  <si>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</si>
  <si>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</si>
  <si>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</si>
  <si>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</si>
  <si>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</si>
  <si>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</si>
  <si>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</si>
  <si>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</si>
  <si>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</si>
  <si>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</si>
  <si>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</si>
  <si>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</si>
  <si>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</si>
  <si>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</si>
  <si>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</si>
  <si>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</si>
  <si>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</si>
  <si>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</si>
  <si>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</si>
  <si>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</si>
  <si>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</si>
  <si>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</si>
  <si>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</si>
  <si>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</si>
  <si>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</si>
  <si>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</si>
  <si>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</si>
  <si>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</si>
  <si>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</si>
  <si>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</si>
  <si>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</si>
  <si>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</si>
  <si>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</si>
  <si>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</si>
  <si>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</si>
  <si>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</si>
  <si>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</si>
  <si>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</si>
  <si>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</si>
  <si>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</si>
  <si>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</si>
  <si>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</si>
  <si>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</si>
  <si>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</si>
  <si>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</si>
  <si>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</si>
  <si>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</si>
  <si>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</si>
  <si>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</si>
  <si>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</si>
  <si>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</si>
  <si>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</si>
  <si>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</si>
  <si>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</si>
  <si>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</si>
  <si>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</si>
  <si>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</si>
  <si>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</si>
  <si>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</si>
  <si>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</si>
  <si>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</si>
  <si>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</si>
  <si>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</si>
  <si>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</si>
  <si>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</si>
  <si>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</si>
  <si>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</si>
  <si>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</si>
  <si>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</si>
  <si>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</si>
  <si>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</si>
  <si>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</si>
  <si>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</si>
  <si>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</si>
  <si>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</si>
  <si>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</si>
  <si>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</si>
  <si>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</si>
  <si>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</si>
  <si>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</si>
  <si>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</si>
  <si>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</si>
  <si>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</si>
  <si>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</si>
  <si>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</si>
  <si>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</si>
  <si>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</si>
  <si>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</si>
  <si>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</si>
  <si>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</si>
  <si>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</si>
  <si>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</si>
  <si>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</si>
  <si>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</si>
  <si>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</si>
  <si>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</si>
  <si>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</si>
  <si>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</si>
  <si>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</si>
  <si>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</si>
  <si>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</si>
  <si>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</si>
  <si>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</si>
  <si>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</si>
  <si>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</si>
  <si>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</si>
  <si>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</si>
  <si>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</si>
  <si>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</si>
  <si>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</si>
  <si>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</si>
  <si>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</si>
  <si>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</si>
  <si>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</si>
  <si>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</si>
  <si>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</si>
  <si>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</si>
  <si>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</si>
  <si>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</si>
  <si>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</si>
  <si>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</si>
  <si>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</si>
  <si>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</si>
  <si>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</si>
  <si>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</si>
  <si>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</si>
  <si>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</si>
  <si>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</si>
  <si>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</si>
  <si>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</si>
  <si>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</si>
  <si>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</si>
  <si>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</si>
  <si>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</si>
  <si>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</si>
  <si>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</si>
  <si>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</si>
  <si>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</si>
  <si>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</si>
  <si>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</si>
  <si>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</si>
  <si>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</si>
  <si>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</si>
  <si>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</si>
  <si>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</si>
  <si>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</si>
  <si>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</si>
  <si>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</si>
  <si>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</si>
  <si>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</si>
  <si>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</si>
  <si>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</si>
  <si>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</si>
  <si>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</si>
  <si>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</si>
  <si>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</si>
  <si>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</si>
  <si>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</si>
  <si>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</si>
  <si>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</si>
  <si>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</si>
  <si>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</si>
  <si>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</si>
  <si>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</si>
  <si>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</si>
  <si>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</si>
  <si>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</si>
  <si>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</si>
  <si>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</si>
  <si>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</si>
  <si>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</si>
  <si>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</si>
  <si>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</si>
  <si>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</si>
  <si>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</si>
  <si>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</si>
  <si>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</si>
  <si>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</si>
  <si>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</si>
  <si>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</si>
  <si>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</si>
  <si>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</si>
  <si>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</si>
  <si>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</si>
  <si>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</si>
  <si>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</si>
  <si>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</si>
  <si>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</si>
  <si>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</si>
  <si>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</si>
  <si>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</si>
  <si>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</si>
  <si>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</si>
  <si>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</si>
  <si>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</si>
  <si>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</si>
  <si>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</si>
  <si>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</si>
  <si>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</si>
  <si>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</si>
  <si>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</si>
  <si>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</si>
  <si>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</si>
  <si>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</si>
  <si>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</si>
  <si>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</si>
  <si>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</si>
  <si>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</si>
  <si>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</si>
  <si>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</si>
  <si>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</si>
  <si>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</si>
  <si>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</si>
  <si>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</si>
  <si>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</si>
  <si>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</si>
  <si>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</si>
  <si>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</si>
  <si>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</si>
  <si>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</si>
  <si>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</si>
  <si>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</si>
  <si>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</si>
  <si>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</si>
  <si>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</si>
  <si>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</si>
  <si>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</si>
  <si>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</si>
  <si>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</si>
  <si>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</si>
  <si>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</si>
  <si>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</si>
  <si>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</si>
  <si>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</si>
  <si>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</si>
  <si>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</si>
  <si>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</si>
  <si>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</si>
  <si>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</si>
  <si>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</si>
  <si>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</si>
  <si>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</si>
  <si>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</si>
  <si>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</si>
  <si>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</si>
  <si>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</si>
  <si>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</si>
  <si>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</si>
  <si>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</si>
  <si>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</si>
  <si>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</si>
  <si>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</si>
  <si>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</si>
  <si>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</si>
  <si>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</si>
  <si>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</si>
  <si>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</si>
  <si>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</si>
  <si>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</si>
  <si>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</si>
  <si>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</si>
  <si>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</si>
  <si>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</si>
  <si>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</si>
  <si>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</si>
  <si>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</si>
  <si>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</si>
  <si>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</si>
  <si>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</si>
  <si>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</si>
  <si>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</si>
  <si>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</si>
  <si>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</si>
  <si>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</si>
  <si>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</si>
  <si>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</si>
  <si>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</si>
  <si>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</si>
  <si>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</si>
  <si>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</si>
  <si>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</si>
  <si>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</si>
  <si>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</si>
  <si>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</si>
  <si>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</si>
  <si>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</si>
  <si>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</si>
  <si>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</si>
  <si>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</si>
  <si>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</si>
  <si>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</si>
  <si>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</si>
  <si>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</si>
  <si>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</si>
  <si>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</si>
  <si>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</si>
  <si>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</si>
  <si>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</si>
  <si>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</si>
  <si>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</si>
  <si>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</si>
  <si>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</si>
  <si>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</si>
  <si>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</si>
  <si>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</si>
  <si>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</si>
  <si>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</si>
  <si>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</si>
  <si>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</si>
  <si>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</si>
  <si>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</si>
  <si>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</si>
  <si>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</si>
  <si>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</si>
  <si>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</si>
  <si>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</si>
  <si>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</si>
  <si>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</si>
  <si>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</si>
  <si>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</si>
  <si>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</si>
  <si>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</si>
  <si>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</si>
  <si>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</si>
  <si>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</si>
  <si>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</si>
  <si>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</si>
  <si>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</si>
  <si>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</si>
  <si>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</si>
  <si>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</si>
  <si>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</si>
  <si>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</si>
  <si>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</si>
  <si>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</si>
  <si>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</si>
  <si>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</si>
  <si>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</si>
  <si>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</si>
  <si>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</si>
  <si>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</si>
  <si>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</si>
  <si>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</si>
  <si>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</si>
  <si>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</si>
  <si>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</si>
  <si>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</si>
  <si>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</si>
  <si>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</si>
  <si>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</si>
  <si>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</si>
  <si>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</si>
  <si>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</si>
  <si>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</si>
  <si>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</si>
  <si>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</si>
  <si>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</si>
  <si>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</si>
  <si>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</si>
  <si>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</si>
  <si>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</si>
  <si>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</si>
  <si>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</si>
  <si>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</si>
  <si>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</si>
  <si>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</si>
  <si>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</si>
  <si>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</si>
  <si>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</si>
  <si>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</si>
  <si>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</si>
  <si>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</si>
  <si>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</si>
  <si>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</si>
  <si>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</si>
  <si>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</si>
  <si>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</si>
  <si>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</si>
  <si>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</si>
  <si>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</si>
  <si>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</si>
  <si>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</si>
  <si>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</si>
  <si>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</si>
  <si>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</si>
  <si>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</si>
  <si>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</si>
  <si>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</si>
  <si>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</si>
  <si>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</si>
  <si>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</si>
  <si>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</si>
  <si>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</si>
  <si>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</si>
  <si>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</si>
  <si>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</si>
  <si>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</si>
  <si>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</si>
  <si>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</si>
  <si>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</si>
  <si>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</si>
  <si>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</si>
  <si>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</si>
  <si>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</si>
  <si>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</si>
  <si>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</si>
  <si>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</si>
  <si>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</si>
  <si>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</si>
  <si>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</si>
  <si>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</si>
  <si>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</si>
  <si>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</si>
  <si>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</si>
  <si>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</si>
  <si>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</si>
  <si>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</si>
  <si>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</si>
  <si>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</si>
  <si>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</si>
  <si>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</si>
  <si>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</si>
  <si>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</si>
  <si>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</si>
  <si>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</si>
  <si>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</si>
  <si>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</si>
  <si>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</si>
  <si>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</si>
  <si>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</si>
  <si>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</si>
  <si>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</si>
  <si>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</si>
  <si>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</si>
  <si>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</si>
  <si>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</si>
  <si>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</si>
  <si>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</si>
  <si>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</si>
  <si>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</si>
  <si>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</si>
  <si>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</si>
  <si>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</si>
  <si>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</si>
  <si>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</si>
  <si>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</si>
  <si>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</si>
  <si>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</si>
  <si>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</si>
  <si>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</si>
  <si>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</si>
  <si>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</si>
  <si>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</si>
  <si>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</si>
  <si>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</si>
  <si>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</si>
  <si>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</si>
  <si>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</si>
  <si>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</si>
  <si>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</si>
  <si>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</si>
  <si>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</si>
  <si>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</si>
  <si>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</si>
  <si>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</si>
  <si>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</si>
  <si>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</si>
  <si>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</si>
  <si>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</si>
  <si>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</si>
  <si>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</si>
  <si>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</si>
  <si>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</si>
  <si>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</si>
  <si>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</si>
  <si>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</si>
  <si>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</si>
  <si>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</si>
  <si>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</si>
  <si>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</si>
  <si>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</si>
  <si>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</si>
  <si>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</si>
  <si>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</si>
  <si>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</si>
  <si>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</si>
  <si>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</si>
  <si>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</si>
  <si>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</si>
  <si>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</si>
  <si>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</si>
  <si>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</si>
  <si>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</si>
  <si>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</si>
  <si>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</si>
  <si>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</si>
  <si>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</si>
  <si>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</si>
  <si>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</si>
  <si>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</si>
  <si>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</si>
  <si>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</si>
  <si>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</si>
  <si>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</si>
  <si>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</si>
  <si>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</si>
  <si>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</si>
  <si>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</si>
  <si>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</si>
  <si>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</si>
  <si>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</si>
  <si>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</si>
  <si>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</si>
  <si>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</si>
  <si>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</si>
  <si>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</si>
  <si>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</si>
  <si>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</si>
  <si>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</si>
  <si>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</si>
  <si>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</si>
  <si>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</si>
  <si>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</si>
  <si>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</si>
  <si>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</si>
  <si>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</si>
  <si>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</si>
  <si>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</si>
  <si>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</si>
  <si>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</si>
  <si>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</si>
  <si>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</si>
  <si>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</si>
  <si>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</si>
  <si>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</si>
  <si>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</si>
  <si>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</si>
  <si>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</si>
  <si>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</si>
  <si>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</si>
  <si>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</si>
  <si>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</si>
  <si>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</si>
  <si>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</si>
  <si>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</si>
  <si>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</si>
  <si>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</si>
  <si>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</si>
  <si>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</si>
  <si>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</si>
  <si>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</si>
  <si>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</si>
  <si>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</si>
  <si>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</si>
  <si>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</si>
  <si>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</si>
  <si>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</si>
  <si>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</si>
  <si>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</si>
  <si>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</si>
  <si>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</si>
  <si>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</si>
  <si>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</si>
  <si>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</si>
  <si>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</si>
  <si>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</si>
  <si>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</si>
  <si>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</si>
  <si>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</si>
  <si>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</si>
  <si>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</si>
  <si>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</si>
  <si>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</si>
  <si>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</si>
  <si>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</si>
  <si>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</si>
  <si>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</si>
  <si>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</si>
  <si>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</si>
  <si>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</si>
  <si>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</si>
  <si>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</si>
  <si>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</si>
  <si>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</si>
  <si>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</si>
  <si>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</si>
  <si>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</si>
  <si>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</si>
  <si>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</si>
  <si>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</si>
  <si>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</si>
  <si>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</si>
  <si>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</si>
  <si>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</si>
  <si>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</si>
  <si>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</si>
  <si>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</si>
  <si>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</si>
  <si>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</si>
  <si>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</si>
  <si>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</si>
  <si>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</si>
  <si>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</si>
  <si>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</si>
  <si>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</si>
  <si>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</si>
  <si>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</si>
  <si>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</si>
  <si>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</si>
  <si>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</si>
  <si>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</si>
  <si>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</si>
  <si>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</si>
  <si>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</si>
  <si>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</si>
  <si>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</si>
  <si>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</si>
  <si>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</si>
  <si>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</si>
  <si>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</si>
  <si>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</si>
  <si>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</si>
  <si>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</si>
  <si>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</si>
  <si>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</si>
  <si>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</si>
  <si>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</si>
  <si>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</si>
  <si>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</si>
  <si>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</si>
  <si>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</si>
  <si>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</si>
  <si>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</si>
  <si>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</si>
  <si>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</si>
  <si>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</si>
  <si>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</si>
  <si>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</si>
  <si>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</si>
  <si>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</si>
  <si>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</si>
  <si>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</si>
  <si>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</si>
  <si>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</si>
  <si>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</si>
  <si>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</si>
  <si>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</si>
  <si>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</si>
  <si>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</si>
  <si>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</si>
  <si>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</si>
  <si>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</si>
  <si>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</si>
  <si>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</si>
  <si>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</si>
  <si>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</si>
  <si>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</si>
  <si>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</si>
  <si>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</si>
  <si>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</si>
  <si>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</si>
  <si>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</si>
  <si>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</si>
  <si>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</si>
  <si>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</si>
  <si>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</si>
  <si>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</si>
  <si>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</si>
  <si>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</si>
  <si>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</si>
  <si>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</si>
  <si>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</si>
  <si>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</si>
  <si>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</si>
  <si>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</si>
  <si>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</si>
  <si>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</si>
  <si>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</si>
  <si>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</si>
  <si>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</si>
  <si>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</si>
  <si>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</si>
  <si>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</si>
  <si>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</si>
  <si>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</si>
  <si>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</si>
  <si>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</si>
  <si>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</si>
  <si>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</si>
  <si>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</si>
  <si>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</si>
  <si>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</si>
  <si>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</si>
  <si>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</si>
  <si>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</si>
  <si>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</si>
  <si>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</si>
  <si>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</si>
  <si>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</si>
  <si>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</si>
  <si>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</si>
  <si>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</si>
  <si>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</si>
  <si>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</si>
  <si>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</si>
  <si>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</si>
  <si>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</si>
  <si>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</si>
  <si>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</si>
  <si>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</si>
  <si>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</si>
  <si>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</si>
  <si>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</si>
  <si>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</si>
  <si>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</si>
  <si>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</si>
  <si>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</si>
  <si>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</si>
  <si>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</si>
  <si>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</si>
  <si>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</si>
  <si>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</si>
  <si>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</si>
  <si>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</si>
  <si>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</si>
  <si>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</si>
  <si>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</si>
  <si>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</si>
  <si>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</si>
  <si>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</si>
  <si>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</si>
  <si>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</si>
  <si>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</si>
  <si>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</si>
  <si>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</si>
  <si>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</si>
  <si>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</si>
  <si>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</si>
  <si>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</si>
  <si>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</si>
  <si>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</si>
  <si>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</si>
  <si>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</si>
  <si>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</si>
  <si>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</si>
  <si>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</si>
  <si>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</si>
  <si>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</si>
  <si>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</si>
  <si>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</si>
  <si>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</si>
  <si>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</si>
  <si>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</si>
  <si>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</si>
  <si>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</si>
  <si>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</si>
  <si>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</si>
  <si>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</si>
  <si>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</si>
  <si>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</si>
  <si>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</si>
  <si>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</si>
  <si>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</si>
  <si>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</si>
  <si>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</si>
  <si>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</si>
  <si>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</si>
  <si>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</si>
  <si>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</si>
  <si>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</si>
  <si>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</si>
  <si>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</si>
  <si>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</si>
  <si>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</si>
  <si>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</si>
  <si>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</si>
  <si>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</si>
  <si>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</si>
  <si>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</si>
  <si>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</si>
  <si>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</si>
  <si>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</si>
  <si>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</si>
  <si>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</si>
  <si>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</si>
  <si>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</si>
  <si>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</si>
  <si>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</si>
  <si>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</si>
  <si>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</si>
  <si>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</si>
  <si>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</si>
  <si>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</si>
  <si>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</si>
  <si>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</si>
  <si>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</si>
  <si>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</si>
  <si>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</si>
  <si>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</si>
  <si>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</si>
  <si>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</si>
  <si>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</si>
  <si>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</si>
  <si>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</si>
  <si>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</si>
  <si>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</si>
  <si>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</si>
  <si>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</si>
  <si>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</si>
  <si>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</si>
  <si>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</si>
  <si>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</si>
  <si>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</si>
  <si>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</si>
  <si>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</si>
  <si>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</si>
  <si>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</si>
  <si>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</si>
  <si>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</si>
  <si>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</si>
  <si>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</si>
  <si>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</si>
  <si>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</si>
  <si>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</si>
  <si>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</si>
  <si>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</si>
  <si>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</si>
  <si>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</si>
  <si>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</si>
  <si>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</si>
  <si>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</si>
  <si>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</si>
  <si>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</si>
  <si>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</si>
  <si>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</si>
  <si>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</si>
  <si>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</si>
  <si>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</si>
  <si>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</si>
  <si>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</si>
  <si>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</si>
  <si>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</si>
  <si>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</si>
  <si>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</si>
  <si>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</si>
  <si>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</si>
  <si>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</si>
  <si>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</si>
  <si>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</si>
  <si>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</si>
  <si>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</si>
  <si>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</si>
  <si>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</si>
  <si>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</si>
  <si>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</si>
  <si>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</si>
  <si>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</si>
  <si>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</si>
  <si>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</si>
  <si>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</si>
  <si>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</si>
  <si>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</si>
  <si>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</si>
  <si>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</si>
  <si>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</si>
  <si>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</si>
  <si>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</si>
  <si>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</si>
  <si>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</si>
  <si>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</si>
  <si>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</si>
  <si>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</si>
  <si>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</si>
  <si>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</si>
  <si>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</si>
  <si>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</si>
  <si>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</si>
  <si>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</si>
  <si>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</si>
  <si>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</si>
  <si>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</si>
  <si>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</si>
  <si>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</si>
  <si>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</si>
  <si>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</si>
  <si>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</si>
  <si>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</si>
  <si>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</si>
  <si>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</si>
  <si>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</si>
  <si>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</si>
  <si>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</si>
  <si>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</si>
  <si>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</si>
  <si>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</si>
  <si>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</si>
  <si>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</si>
  <si>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</si>
  <si>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</si>
  <si>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</si>
  <si>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</si>
  <si>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</si>
  <si>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</si>
  <si>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</si>
  <si>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</si>
  <si>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</si>
  <si>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</si>
  <si>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</si>
  <si>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</si>
  <si>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</si>
  <si>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</si>
  <si>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</si>
  <si>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</si>
  <si>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</si>
  <si>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</si>
  <si>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</si>
  <si>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</si>
  <si>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</si>
  <si>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</si>
  <si>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</si>
  <si>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</si>
  <si>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</si>
  <si>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</si>
  <si>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</si>
  <si>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</si>
  <si>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</si>
  <si>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</si>
  <si>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</si>
  <si>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</si>
  <si>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</si>
  <si>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</si>
  <si>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</si>
  <si>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</si>
  <si>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</si>
  <si>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</si>
  <si>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</si>
  <si>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</si>
  <si>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</si>
  <si>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</si>
  <si>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</si>
  <si>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</si>
  <si>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</si>
  <si>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</si>
  <si>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</si>
  <si>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</si>
  <si>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</si>
  <si>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</si>
  <si>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</si>
  <si>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</si>
  <si>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</si>
  <si>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</si>
  <si>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</si>
  <si>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</si>
  <si>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</si>
  <si>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</si>
  <si>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</si>
  <si>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</si>
  <si>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</si>
  <si>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</si>
  <si>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</si>
  <si>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</si>
  <si>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</si>
  <si>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</si>
  <si>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</si>
  <si>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</si>
  <si>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</si>
  <si>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</si>
  <si>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</si>
  <si>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</si>
  <si>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</si>
  <si>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</si>
  <si>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</si>
  <si>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</si>
  <si>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</si>
  <si>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</si>
  <si>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</si>
  <si>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</si>
  <si>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</si>
  <si>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</si>
  <si>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</si>
  <si>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</si>
  <si>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</si>
  <si>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</si>
  <si>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</si>
  <si>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</si>
  <si>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</si>
  <si>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</si>
  <si>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</si>
  <si>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</si>
  <si>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</si>
  <si>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</si>
  <si>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</si>
  <si>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</si>
  <si>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</si>
  <si>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</si>
  <si>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</si>
  <si>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</si>
  <si>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</si>
  <si>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</si>
  <si>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</si>
  <si>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</si>
  <si>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</si>
  <si>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</si>
  <si>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</si>
  <si>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</si>
  <si>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</si>
  <si>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</si>
  <si>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</si>
  <si>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</si>
  <si>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</si>
  <si>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</si>
  <si>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</si>
  <si>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</si>
  <si>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</si>
  <si>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</si>
  <si>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</si>
  <si>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</si>
  <si>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</si>
  <si>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</si>
  <si>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</si>
  <si>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</si>
  <si>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</si>
  <si>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</si>
  <si>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</si>
  <si>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</si>
  <si>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</si>
  <si>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</si>
  <si>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</si>
  <si>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</si>
  <si>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</si>
  <si>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</si>
  <si>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</si>
  <si>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</si>
  <si>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</si>
  <si>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</si>
  <si>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</si>
  <si>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</si>
  <si>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</si>
  <si>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</si>
  <si>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</si>
  <si>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</si>
  <si>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</si>
  <si>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</si>
  <si>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</si>
  <si>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</si>
  <si>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</si>
  <si>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</si>
  <si>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</si>
  <si>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</si>
  <si>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</si>
  <si>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</si>
  <si>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</si>
  <si>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</si>
  <si>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</si>
  <si>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</si>
  <si>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</si>
  <si>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</si>
  <si>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</si>
  <si>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</si>
  <si>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</si>
  <si>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</si>
  <si>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</si>
  <si>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</si>
  <si>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</si>
  <si>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</si>
  <si>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</si>
  <si>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</si>
  <si>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</si>
  <si>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</si>
  <si>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</si>
  <si>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</si>
  <si>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</si>
  <si>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</si>
  <si>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</si>
  <si>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</si>
  <si>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</si>
  <si>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</si>
  <si>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</si>
  <si>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</si>
  <si>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</si>
  <si>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</si>
  <si>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</si>
  <si>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</si>
  <si>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</si>
  <si>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</si>
  <si>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</si>
  <si>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</si>
  <si>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</si>
  <si>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</si>
  <si>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</si>
  <si>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</si>
  <si>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</si>
  <si>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</si>
  <si>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</si>
  <si>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</si>
  <si>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</si>
  <si>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</si>
  <si>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</si>
  <si>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</si>
  <si>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</si>
  <si>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</si>
  <si>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</si>
  <si>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</si>
  <si>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</si>
  <si>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</si>
  <si>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</si>
  <si>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</si>
  <si>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</si>
  <si>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</si>
  <si>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</si>
  <si>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</si>
  <si>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</si>
  <si>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</si>
  <si>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</si>
  <si>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</si>
  <si>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</si>
  <si>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</si>
  <si>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</si>
  <si>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</si>
  <si>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</si>
  <si>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</si>
  <si>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</si>
  <si>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</si>
  <si>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</si>
  <si>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</si>
  <si>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</si>
  <si>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</si>
  <si>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</si>
  <si>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</si>
  <si>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</si>
  <si>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</si>
  <si>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</si>
  <si>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</si>
  <si>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</si>
  <si>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</si>
  <si>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</si>
  <si>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</si>
  <si>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</si>
  <si>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</si>
  <si>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</si>
  <si>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</si>
  <si>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</si>
  <si>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</si>
  <si>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</si>
  <si>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</si>
  <si>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</si>
  <si>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</si>
  <si>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</si>
  <si>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</si>
  <si>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</si>
  <si>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</si>
  <si>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</si>
  <si>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</si>
  <si>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</si>
  <si>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</si>
  <si>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</si>
  <si>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</si>
  <si>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</si>
  <si>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</si>
  <si>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</si>
  <si>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</si>
  <si>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</si>
  <si>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</si>
  <si>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</si>
  <si>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</si>
  <si>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</si>
  <si>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</si>
  <si>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</si>
  <si>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</si>
  <si>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</si>
  <si>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</si>
  <si>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</si>
  <si>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</si>
  <si>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</si>
  <si>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</si>
  <si>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</si>
  <si>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</si>
  <si>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</si>
  <si>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</si>
  <si>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</si>
  <si>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</si>
  <si>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</si>
  <si>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</si>
  <si>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</si>
  <si>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</si>
  <si>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</si>
  <si>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</si>
  <si>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</si>
  <si>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</si>
  <si>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</si>
  <si>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</si>
  <si>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</si>
  <si>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</si>
  <si>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</si>
  <si>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</si>
  <si>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</si>
  <si>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</si>
  <si>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</si>
  <si>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</si>
  <si>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</si>
  <si>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</si>
  <si>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</si>
  <si>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</si>
  <si>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</si>
  <si>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</si>
  <si>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</si>
  <si>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</si>
  <si>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</si>
  <si>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</si>
  <si>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</si>
  <si>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</si>
  <si>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</si>
  <si>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</si>
  <si>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</si>
  <si>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</si>
  <si>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</si>
  <si>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</si>
  <si>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</si>
  <si>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</si>
  <si>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</si>
  <si>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</si>
  <si>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</si>
  <si>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</si>
  <si>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</si>
  <si>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</si>
  <si>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</si>
  <si>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</si>
  <si>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</si>
  <si>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</si>
  <si>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</si>
  <si>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</si>
  <si>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</si>
  <si>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</si>
  <si>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</si>
  <si>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</si>
  <si>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</si>
  <si>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</si>
  <si>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</si>
  <si>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</si>
  <si>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</si>
  <si>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</si>
  <si>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</si>
  <si>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</si>
  <si>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</si>
  <si>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</si>
  <si>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</si>
  <si>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</si>
  <si>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</si>
  <si>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</si>
  <si>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</si>
  <si>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</si>
  <si>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</si>
  <si>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</si>
  <si>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</si>
  <si>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</si>
  <si>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</si>
  <si>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</si>
  <si>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</si>
  <si>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</si>
  <si>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</si>
  <si>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</si>
  <si>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</si>
  <si>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</si>
  <si>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</si>
  <si>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</si>
  <si>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</si>
  <si>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</si>
  <si>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</si>
  <si>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</si>
  <si>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</si>
  <si>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</si>
  <si>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</si>
  <si>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</si>
  <si>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</si>
  <si>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</si>
  <si>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</si>
  <si>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</si>
  <si>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</si>
  <si>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</si>
  <si>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</si>
  <si>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</si>
  <si>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</si>
  <si>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</si>
  <si>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</si>
  <si>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</si>
  <si>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</si>
  <si>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</si>
  <si>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</si>
  <si>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</si>
  <si>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</si>
  <si>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</si>
  <si>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</si>
  <si>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</si>
  <si>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</si>
  <si>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</si>
  <si>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</si>
  <si>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</si>
  <si>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</si>
  <si>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</si>
  <si>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</si>
  <si>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</si>
  <si>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</si>
  <si>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</si>
  <si>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</si>
  <si>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</si>
  <si>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</si>
  <si>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</si>
  <si>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</si>
  <si>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</si>
  <si>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</si>
  <si>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</si>
  <si>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</si>
  <si>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</si>
  <si>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</si>
  <si>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</si>
  <si>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</si>
  <si>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</si>
  <si>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</si>
  <si>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</si>
  <si>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</si>
  <si>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</si>
  <si>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</si>
  <si>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</si>
  <si>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</si>
  <si>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</si>
  <si>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</si>
  <si>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</si>
  <si>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</si>
  <si>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</si>
  <si>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</si>
  <si>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</si>
  <si>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</si>
  <si>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</si>
  <si>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</si>
  <si>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</si>
  <si>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</si>
  <si>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</si>
  <si>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</si>
  <si>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</si>
  <si>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</si>
  <si>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</si>
  <si>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</si>
  <si>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</si>
  <si>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</si>
  <si>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</si>
  <si>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</si>
  <si>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</si>
  <si>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</si>
  <si>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</si>
  <si>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</si>
  <si>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</si>
  <si>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</si>
  <si>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</si>
  <si>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</si>
  <si>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</si>
  <si>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</si>
  <si>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</si>
  <si>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</si>
  <si>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</si>
  <si>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</si>
  <si>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</si>
  <si>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</si>
  <si>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</si>
  <si>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</si>
  <si>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</si>
  <si>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</si>
  <si>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</si>
  <si>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</si>
  <si>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</si>
  <si>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</si>
  <si>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</si>
  <si>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</si>
  <si>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</si>
  <si>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</si>
  <si>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</si>
  <si>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</si>
  <si>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</si>
  <si>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</si>
  <si>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</si>
  <si>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</si>
  <si>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</si>
  <si>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</si>
  <si>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</si>
  <si>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</si>
  <si>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</si>
  <si>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</si>
  <si>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</si>
  <si>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</si>
  <si>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</si>
  <si>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</si>
  <si>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</si>
  <si>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</si>
  <si>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</si>
  <si>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</si>
  <si>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</si>
  <si>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</si>
  <si>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</si>
  <si>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</si>
  <si>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</si>
  <si>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</si>
  <si>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</si>
  <si>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</si>
  <si>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</si>
  <si>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</si>
  <si>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</si>
  <si>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</si>
  <si>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</si>
  <si>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</si>
  <si>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</si>
  <si>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</si>
  <si>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</si>
  <si>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</si>
  <si>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</si>
  <si>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</si>
  <si>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</si>
  <si>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</si>
  <si>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</si>
  <si>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</si>
  <si>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</si>
  <si>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</si>
  <si>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</si>
  <si>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</si>
  <si>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</si>
  <si>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</si>
  <si>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</si>
  <si>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</si>
  <si>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</si>
  <si>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</si>
  <si>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</si>
  <si>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</si>
  <si>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</si>
  <si>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</si>
  <si>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</si>
  <si>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</si>
  <si>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</si>
  <si>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</si>
  <si>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</si>
  <si>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</si>
  <si>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</si>
  <si>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</si>
  <si>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</si>
  <si>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</si>
  <si>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</si>
  <si>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</si>
  <si>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</si>
  <si>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</si>
  <si>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</si>
  <si>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</si>
  <si>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</si>
  <si>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</si>
  <si>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</si>
  <si>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</si>
  <si>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</si>
  <si>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</si>
  <si>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</si>
  <si>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</si>
  <si>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</si>
  <si>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</si>
  <si>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</si>
  <si>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</si>
  <si>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</si>
  <si>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</si>
  <si>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</si>
  <si>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</si>
  <si>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</si>
  <si>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</si>
  <si>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</si>
  <si>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</si>
  <si>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</si>
  <si>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</si>
  <si>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</si>
  <si>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</si>
  <si>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</si>
  <si>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</si>
  <si>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</si>
  <si>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</si>
  <si>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</si>
  <si>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</si>
  <si>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</si>
  <si>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</si>
  <si>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</si>
  <si>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</si>
  <si>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</si>
  <si>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</si>
  <si>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</si>
  <si>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</si>
  <si>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</si>
  <si>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</si>
  <si>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</si>
  <si>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</si>
  <si>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</si>
  <si>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</si>
  <si>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</si>
  <si>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</si>
  <si>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</si>
  <si>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</si>
  <si>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</si>
  <si>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</si>
  <si>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</si>
  <si>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</si>
  <si>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</si>
  <si>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</si>
  <si>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</si>
  <si>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</si>
  <si>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</si>
  <si>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</si>
  <si>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</si>
  <si>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</si>
  <si>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</si>
  <si>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</si>
  <si>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</si>
  <si>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</si>
  <si>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</si>
  <si>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</si>
  <si>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</si>
  <si>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</si>
  <si>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</si>
  <si>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</si>
  <si>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</si>
  <si>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</si>
  <si>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</si>
  <si>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</si>
  <si>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</si>
  <si>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</si>
  <si>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</si>
  <si>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</si>
  <si>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</si>
  <si>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</si>
  <si>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</si>
  <si>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</si>
  <si>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</si>
  <si>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</si>
  <si>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</si>
  <si>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</si>
  <si>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</si>
  <si>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</si>
  <si>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</si>
  <si>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</si>
  <si>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</si>
  <si>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</si>
  <si>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</si>
  <si>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</si>
  <si>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</si>
  <si>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</si>
  <si>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</si>
  <si>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</si>
  <si>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</si>
  <si>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</si>
  <si>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</si>
  <si>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</si>
  <si>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</si>
  <si>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</si>
  <si>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</si>
  <si>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</si>
  <si>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</si>
  <si>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</si>
  <si>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</si>
  <si>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</si>
  <si>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</si>
  <si>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</si>
  <si>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</si>
  <si>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</si>
  <si>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</si>
  <si>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</si>
  <si>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</si>
  <si>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</si>
  <si>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</si>
  <si>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</si>
  <si>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</si>
  <si>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</si>
  <si>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</si>
  <si>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</si>
  <si>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</si>
  <si>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</si>
  <si>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</si>
  <si>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</si>
  <si>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</si>
  <si>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</si>
  <si>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</si>
  <si>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</si>
  <si>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</si>
  <si>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</si>
  <si>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</si>
  <si>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</si>
  <si>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</si>
  <si>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</si>
  <si>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</si>
  <si>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</si>
  <si>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</si>
  <si>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</si>
  <si>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</si>
  <si>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</si>
  <si>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</si>
  <si>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</si>
  <si>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</si>
  <si>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</si>
  <si>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</si>
  <si>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</si>
  <si>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</si>
  <si>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</si>
  <si>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</si>
  <si>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</si>
  <si>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</si>
  <si>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</si>
  <si>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</si>
  <si>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</si>
  <si>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</si>
  <si>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</si>
  <si>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</si>
  <si>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</si>
  <si>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</si>
  <si>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</si>
  <si>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</si>
  <si>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</si>
  <si>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</si>
  <si>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</si>
  <si>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</si>
  <si>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</si>
  <si>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</si>
  <si>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</si>
  <si>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</si>
  <si>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</si>
  <si>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</si>
  <si>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</si>
  <si>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</si>
  <si>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</si>
  <si>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</si>
  <si>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</si>
  <si>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</si>
  <si>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</si>
  <si>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</si>
  <si>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</si>
  <si>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</si>
  <si>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</si>
  <si>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</si>
  <si>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</si>
  <si>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</si>
  <si>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</si>
  <si>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</si>
  <si>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</si>
  <si>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</si>
  <si>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</si>
  <si>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</si>
  <si>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</si>
  <si>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</si>
  <si>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</si>
  <si>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</si>
  <si>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</si>
  <si>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</si>
  <si>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</si>
  <si>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</si>
  <si>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</si>
  <si>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</si>
  <si>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</si>
  <si>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</si>
  <si>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</si>
  <si>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</si>
  <si>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</si>
  <si>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</si>
  <si>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</si>
  <si>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</si>
  <si>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</si>
  <si>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</si>
  <si>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</si>
  <si>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</si>
  <si>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</si>
  <si>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</si>
  <si>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</si>
  <si>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</si>
  <si>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</si>
  <si>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</si>
  <si>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</si>
  <si>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</si>
  <si>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</si>
  <si>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</si>
  <si>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</si>
  <si>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</si>
  <si>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</si>
  <si>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</si>
  <si>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</si>
  <si>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</si>
  <si>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</si>
  <si>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</si>
  <si>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</si>
  <si>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</si>
  <si>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</si>
  <si>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</si>
  <si>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</si>
  <si>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</si>
  <si>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</si>
  <si>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</si>
  <si>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</si>
  <si>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</si>
  <si>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</si>
  <si>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</si>
  <si>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</si>
  <si>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</si>
  <si>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</si>
  <si>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</si>
  <si>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</si>
  <si>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</si>
  <si>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</si>
  <si>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</si>
  <si>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</si>
  <si>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</si>
  <si>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</si>
  <si>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</si>
  <si>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</si>
  <si>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</si>
  <si>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</si>
  <si>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</si>
  <si>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</si>
  <si>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</si>
  <si>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</si>
  <si>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</si>
  <si>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</si>
  <si>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</si>
  <si>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</si>
  <si>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</si>
  <si>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</si>
  <si>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</si>
  <si>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</si>
  <si>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</si>
  <si>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</si>
  <si>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</si>
  <si>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</si>
  <si>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</si>
  <si>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</si>
  <si>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</si>
  <si>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</si>
  <si>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</si>
  <si>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</si>
  <si>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</si>
  <si>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</si>
  <si>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</si>
  <si>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</si>
  <si>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</si>
  <si>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</si>
  <si>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</si>
  <si>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</si>
  <si>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</si>
  <si>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</si>
  <si>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</si>
  <si>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</si>
  <si>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</si>
  <si>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</si>
  <si>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</si>
  <si>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</si>
  <si>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</si>
  <si>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</si>
  <si>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</si>
  <si>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</si>
  <si>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</si>
  <si>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</si>
  <si>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</si>
  <si>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</si>
  <si>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</si>
  <si>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</si>
  <si>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</si>
  <si>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</si>
  <si>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</si>
  <si>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</si>
  <si>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</si>
  <si>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</si>
  <si>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</si>
  <si>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</si>
  <si>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</si>
  <si>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</si>
  <si>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</si>
  <si>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</si>
  <si>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</si>
  <si>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</si>
  <si>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</si>
  <si>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</si>
  <si>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</si>
  <si>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</si>
  <si>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</si>
  <si>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</si>
  <si>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</si>
  <si>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</si>
  <si>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</si>
  <si>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</si>
  <si>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</si>
  <si>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</si>
  <si>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</si>
  <si>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</si>
  <si>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</si>
  <si>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</si>
  <si>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</si>
  <si>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</si>
  <si>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</si>
  <si>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</si>
  <si>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</si>
  <si>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</si>
  <si>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</si>
  <si>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</si>
  <si>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</si>
  <si>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</si>
  <si>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</si>
  <si>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</si>
  <si>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</si>
  <si>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</si>
  <si>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</si>
  <si>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</si>
  <si>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</si>
  <si>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</si>
  <si>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</si>
  <si>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</si>
  <si>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</si>
  <si>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</si>
  <si>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</si>
  <si>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</si>
  <si>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</si>
  <si>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</si>
  <si>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</si>
  <si>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</si>
  <si>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</si>
  <si>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</si>
  <si>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</si>
  <si>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</si>
  <si>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</si>
  <si>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</si>
  <si>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</si>
  <si>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</si>
  <si>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</si>
  <si>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</si>
  <si>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</si>
  <si>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</si>
  <si>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</si>
  <si>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</si>
  <si>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</si>
  <si>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</si>
  <si>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</si>
  <si>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</si>
  <si>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</si>
  <si>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</si>
  <si>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</si>
  <si>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</si>
  <si>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</si>
  <si>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</si>
  <si>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</si>
  <si>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</si>
  <si>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</si>
  <si>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</si>
  <si>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</si>
  <si>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</si>
  <si>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</si>
  <si>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</si>
  <si>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</si>
  <si>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</si>
  <si>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</si>
  <si>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</si>
  <si>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</si>
  <si>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</si>
  <si>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</si>
  <si>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</si>
  <si>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</si>
  <si>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</si>
  <si>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</si>
  <si>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</si>
  <si>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</si>
  <si>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</si>
  <si>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</si>
  <si>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</si>
  <si>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</si>
  <si>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</si>
  <si>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</si>
  <si>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</si>
  <si>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</si>
  <si>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</si>
  <si>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</si>
  <si>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</si>
  <si>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</si>
  <si>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</si>
  <si>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</si>
  <si>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</si>
  <si>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</si>
  <si>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</si>
  <si>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</si>
  <si>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</si>
  <si>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</si>
  <si>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</si>
  <si>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</si>
  <si>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</si>
  <si>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</si>
  <si>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</si>
  <si>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</si>
  <si>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</si>
  <si>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</si>
  <si>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</si>
  <si>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</si>
  <si>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</si>
  <si>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</si>
  <si>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</si>
  <si>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</si>
  <si>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</si>
  <si>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</si>
  <si>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</si>
  <si>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</si>
  <si>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</si>
  <si>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</si>
  <si>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</si>
  <si>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</si>
  <si>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</si>
  <si>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</si>
  <si>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</si>
  <si>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</si>
  <si>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</si>
  <si>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</si>
  <si>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</si>
  <si>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</si>
  <si>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</si>
  <si>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</si>
  <si>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</si>
  <si>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</si>
  <si>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</si>
  <si>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</si>
  <si>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</si>
  <si>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</si>
  <si>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</si>
  <si>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</si>
  <si>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</si>
  <si>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</si>
  <si>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</si>
  <si>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</si>
  <si>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</si>
  <si>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</si>
  <si>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</si>
  <si>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</si>
  <si>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TRIGAL DEL NORTE</t>
  </si>
  <si>
    <t>LICEO SANTA ENGRACIA</t>
  </si>
  <si>
    <t>INSTITUTO COLOMBIANO DE BIENESTAR FAMILIAR</t>
  </si>
  <si>
    <t>015</t>
  </si>
  <si>
    <t>011</t>
  </si>
  <si>
    <t>016</t>
  </si>
  <si>
    <t>025</t>
  </si>
  <si>
    <t>021</t>
  </si>
  <si>
    <t>026</t>
  </si>
  <si>
    <t>211</t>
  </si>
  <si>
    <t>366</t>
  </si>
  <si>
    <t>430</t>
  </si>
  <si>
    <t>312</t>
  </si>
  <si>
    <t>246</t>
  </si>
  <si>
    <t>217</t>
  </si>
  <si>
    <t>309</t>
  </si>
  <si>
    <t>308</t>
  </si>
  <si>
    <t>113</t>
  </si>
  <si>
    <t>102</t>
  </si>
  <si>
    <t>320</t>
  </si>
  <si>
    <t>02/02/2011</t>
  </si>
  <si>
    <t>06/02/2012</t>
  </si>
  <si>
    <t>30/01/2016</t>
  </si>
  <si>
    <t>01/07/2016</t>
  </si>
  <si>
    <t>24-01-2017</t>
  </si>
  <si>
    <t>06-12-2017</t>
  </si>
  <si>
    <t>01-11-2017</t>
  </si>
  <si>
    <t>01-08-2018</t>
  </si>
  <si>
    <t>01-11-2018</t>
  </si>
  <si>
    <t>01/11/2018</t>
  </si>
  <si>
    <t>21/01/2019</t>
  </si>
  <si>
    <t>13/10/2020</t>
  </si>
  <si>
    <t>01/12/2011</t>
  </si>
  <si>
    <t>10/12/2012</t>
  </si>
  <si>
    <t>30-06-2016</t>
  </si>
  <si>
    <t>30/10/2016</t>
  </si>
  <si>
    <t>31/10/2017</t>
  </si>
  <si>
    <t>31-07-2018</t>
  </si>
  <si>
    <t>30-10-2018</t>
  </si>
  <si>
    <t>31-10-2018</t>
  </si>
  <si>
    <t>30-11-2018</t>
  </si>
  <si>
    <t>01/12/2018</t>
  </si>
  <si>
    <t>13/12/2019</t>
  </si>
  <si>
    <t>20/12/2019</t>
  </si>
  <si>
    <t>20/12/2020</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</si>
  <si>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</si>
  <si>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Prestación de servicios pedagógicos para los alumnos de los grados pre jardín, jardín y transición vinculados en la Corporación Trigal del Norte, y que viven en los barrios aledaños a la Institución Educativa Nueva Granada ubicada en la calle 18 No.3ª – 06 del Barrio García Herreros los cuales son orientados en las Instalaciones de la Corporación Educativa Nueva Granada Norte, siguiendo los parámetros de la secretaria de Educación Municipal.</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</si>
  <si>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</si>
  <si>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FORTALECER EL PROGRAMA EDUCATIVO DE NIÑOS, NIÑAS Y ADOLESCENTE EN LAS ACCIONES QUE CONTRIBUYAN A LA RECUPERACION NUTRICIONA.</t>
  </si>
  <si>
    <t xml:space="preserve">Prestar el servicio de educación Inicial en el marco de la Atención integral de mujeres gestantes, niñas y niños menores de 5 años </t>
  </si>
  <si>
    <t>Prestar el servicio de Atención niñas y niños menores de 5 años o hasta ingreso al grado de transición hogares infantiles</t>
  </si>
  <si>
    <t>Prestar el servicio de Atención niñas y niños menores de 5 años o hasta ingreso al grado de transición, en medio familair</t>
  </si>
  <si>
    <t>CONTRIBUIR AL DESARROLLO INTEGRAL DE NNA ENTRE 6  A 17 AÑOS Y 11 MESES, FORTALECIENDO SUS HABILIDADES, PROGRAMA GENERACIONES 2.0 SACUDETE</t>
  </si>
  <si>
    <t>MARTHA ESPERANZA DIAZ RINCON</t>
  </si>
  <si>
    <t>5871309</t>
  </si>
  <si>
    <t>CALLE 18 Nª3A-06 GARCIA HERREROS</t>
  </si>
  <si>
    <t>MARTHAEDIR@GMAIL.COM</t>
  </si>
  <si>
    <t>2021-54-10001460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</si>
</sst>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4"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2733</v>
      </c>
      <c r="D15" s="35"/>
      <c r="E15" s="35"/>
      <c r="F15" s="5"/>
      <c r="G15" s="32" t="s">
        <v>1168</v>
      </c>
      <c r="H15" s="103" t="s">
        <v>822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900675422</v>
      </c>
      <c r="C20" s="5"/>
      <c r="D20" s="73"/>
      <c r="E20" s="5"/>
      <c r="F20" s="5"/>
      <c r="G20" s="5"/>
      <c r="H20" s="186"/>
      <c r="I20" s="149" t="s">
        <v>1157</v>
      </c>
      <c r="J20" s="150" t="s">
        <v>855</v>
      </c>
      <c r="K20" s="151">
        <v>678744300</v>
      </c>
      <c r="L20" s="152">
        <v>44200</v>
      </c>
      <c r="M20" s="152">
        <v>44561</v>
      </c>
      <c r="N20" s="135">
        <f>+(M20-L20)/30</f>
        <v>12.033333333333333</v>
      </c>
      <c r="O20" s="138"/>
      <c r="U20" s="134"/>
      <c r="V20" s="105">
        <f ca="1">NOW()</f>
        <v>44189.429264583334</v>
      </c>
      <c r="W20" s="105">
        <f ca="1">NOW()</f>
        <v>44189.429264583334</v>
      </c>
    </row>
    <row r="21" spans="1:23" ht="30" customHeight="1" outlineLevel="1" x14ac:dyDescent="0.25">
      <c r="A21" s="9"/>
      <c r="B21" s="71"/>
      <c r="C21" s="5"/>
      <c r="D21" s="5"/>
      <c r="E21" s="5"/>
      <c r="F21" s="5"/>
      <c r="G21" s="5"/>
      <c r="H21" s="70"/>
      <c r="I21" s="149" t="s">
        <v>1157</v>
      </c>
      <c r="J21" s="150" t="s">
        <v>828</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NUEVA GRANADA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41309</v>
      </c>
      <c r="F48" s="145">
        <v>41607</v>
      </c>
      <c r="G48" s="160">
        <f>IF(AND(E48&lt;&gt;"",F48&lt;&gt;""),((F48-E48)/30),"")</f>
        <v>9.9333333333333336</v>
      </c>
      <c r="H48" s="114" t="s">
        <v>2721</v>
      </c>
      <c r="I48" s="113" t="s">
        <v>1157</v>
      </c>
      <c r="J48" s="113" t="s">
        <v>824</v>
      </c>
      <c r="K48" s="116">
        <v>79325000</v>
      </c>
      <c r="L48" s="115" t="s">
        <v>1148</v>
      </c>
      <c r="M48" s="117">
        <f>+IF(L48="No",1,IF(L48="Si","Ingrese %",""))</f>
        <v>1</v>
      </c>
      <c r="N48" s="115" t="s">
        <v>1151</v>
      </c>
      <c r="O48" s="124" t="s">
        <v>1148</v>
      </c>
      <c r="P48" s="78"/>
    </row>
    <row r="49" spans="1:16" s="6" customFormat="1" ht="24.75" customHeight="1" x14ac:dyDescent="0.25">
      <c r="A49" s="143">
        <v>2</v>
      </c>
      <c r="B49" s="111" t="s">
        <v>2676</v>
      </c>
      <c r="C49" s="112" t="s">
        <v>32</v>
      </c>
      <c r="D49" s="110" t="s">
        <v>2680</v>
      </c>
      <c r="E49" s="145">
        <v>40945</v>
      </c>
      <c r="F49" s="145">
        <v>41243</v>
      </c>
      <c r="G49" s="160">
        <f t="shared" ref="G49:G50" si="2">IF(AND(E49&lt;&gt;"",F49&lt;&gt;""),((F49-E49)/30),"")</f>
        <v>9.9333333333333336</v>
      </c>
      <c r="H49" s="114" t="s">
        <v>2722</v>
      </c>
      <c r="I49" s="113" t="s">
        <v>1157</v>
      </c>
      <c r="J49" s="113" t="s">
        <v>824</v>
      </c>
      <c r="K49" s="116">
        <v>35000000</v>
      </c>
      <c r="L49" s="115" t="s">
        <v>1148</v>
      </c>
      <c r="M49" s="117">
        <v>1</v>
      </c>
      <c r="N49" s="115" t="s">
        <v>1151</v>
      </c>
      <c r="O49" s="124" t="s">
        <v>1148</v>
      </c>
      <c r="P49" s="78"/>
    </row>
    <row r="50" spans="1:16" s="6" customFormat="1" ht="24.75" customHeight="1" x14ac:dyDescent="0.25">
      <c r="A50" s="143">
        <v>3</v>
      </c>
      <c r="B50" s="111" t="s">
        <v>2676</v>
      </c>
      <c r="C50" s="112" t="s">
        <v>32</v>
      </c>
      <c r="D50" s="110" t="s">
        <v>2681</v>
      </c>
      <c r="E50" s="145">
        <v>41676</v>
      </c>
      <c r="F50" s="145">
        <v>41972</v>
      </c>
      <c r="G50" s="160">
        <f t="shared" si="2"/>
        <v>9.8666666666666671</v>
      </c>
      <c r="H50" s="119" t="s">
        <v>2723</v>
      </c>
      <c r="I50" s="113" t="s">
        <v>1157</v>
      </c>
      <c r="J50" s="113" t="s">
        <v>824</v>
      </c>
      <c r="K50" s="116">
        <v>79325000</v>
      </c>
      <c r="L50" s="115" t="s">
        <v>1148</v>
      </c>
      <c r="M50" s="117">
        <f>+IF(L50="No",1,IF(L50="Si","Ingrese %",""))</f>
        <v>1</v>
      </c>
      <c r="N50" s="115" t="s">
        <v>1151</v>
      </c>
      <c r="O50" s="124" t="s">
        <v>1148</v>
      </c>
      <c r="P50" s="78"/>
    </row>
    <row r="51" spans="1:16" s="6" customFormat="1" ht="24.75" customHeight="1" outlineLevel="1" x14ac:dyDescent="0.25">
      <c r="A51" s="143">
        <v>4</v>
      </c>
      <c r="B51" s="111" t="s">
        <v>2676</v>
      </c>
      <c r="C51" s="112" t="s">
        <v>32</v>
      </c>
      <c r="D51" s="110" t="s">
        <v>2682</v>
      </c>
      <c r="E51" s="145">
        <v>40581</v>
      </c>
      <c r="F51" s="145">
        <v>40897</v>
      </c>
      <c r="G51" s="160">
        <f t="shared" ref="G51:G107" si="3">IF(AND(E51&lt;&gt;"",F51&lt;&gt;""),((F51-E51)/30),"")</f>
        <v>10.533333333333333</v>
      </c>
      <c r="H51" s="114" t="s">
        <v>2724</v>
      </c>
      <c r="I51" s="113" t="s">
        <v>1157</v>
      </c>
      <c r="J51" s="113" t="s">
        <v>824</v>
      </c>
      <c r="K51" s="116">
        <v>73455200</v>
      </c>
      <c r="L51" s="115" t="s">
        <v>1148</v>
      </c>
      <c r="M51" s="117">
        <f t="shared" ref="M51:M82" si="4">+IF(L51="No",1,IF(L51="Si","Ingrese %",""))</f>
        <v>1</v>
      </c>
      <c r="N51" s="115" t="s">
        <v>1151</v>
      </c>
      <c r="O51" s="124" t="s">
        <v>1148</v>
      </c>
      <c r="P51" s="78"/>
    </row>
    <row r="52" spans="1:16" s="7" customFormat="1" ht="24.75" customHeight="1" outlineLevel="1" x14ac:dyDescent="0.25">
      <c r="A52" s="144">
        <v>5</v>
      </c>
      <c r="B52" s="111" t="s">
        <v>2677</v>
      </c>
      <c r="C52" s="112" t="s">
        <v>32</v>
      </c>
      <c r="D52" s="110" t="s">
        <v>2683</v>
      </c>
      <c r="E52" s="145" t="s">
        <v>2696</v>
      </c>
      <c r="F52" s="145" t="s">
        <v>2708</v>
      </c>
      <c r="G52" s="160">
        <f t="shared" si="3"/>
        <v>10.066666666666666</v>
      </c>
      <c r="H52" s="119" t="s">
        <v>2724</v>
      </c>
      <c r="I52" s="113" t="s">
        <v>1070</v>
      </c>
      <c r="J52" s="113" t="s">
        <v>1077</v>
      </c>
      <c r="K52" s="116">
        <v>46000000</v>
      </c>
      <c r="L52" s="115" t="s">
        <v>1148</v>
      </c>
      <c r="M52" s="117">
        <f t="shared" si="4"/>
        <v>1</v>
      </c>
      <c r="N52" s="115" t="s">
        <v>1151</v>
      </c>
      <c r="O52" s="124" t="s">
        <v>1148</v>
      </c>
      <c r="P52" s="79"/>
    </row>
    <row r="53" spans="1:16" s="7" customFormat="1" ht="24.75" customHeight="1" outlineLevel="1" x14ac:dyDescent="0.25">
      <c r="A53" s="144">
        <v>6</v>
      </c>
      <c r="B53" s="111" t="s">
        <v>2677</v>
      </c>
      <c r="C53" s="112" t="s">
        <v>32</v>
      </c>
      <c r="D53" s="110" t="s">
        <v>2684</v>
      </c>
      <c r="E53" s="145" t="s">
        <v>2697</v>
      </c>
      <c r="F53" s="145" t="s">
        <v>2709</v>
      </c>
      <c r="G53" s="160">
        <f t="shared" si="3"/>
        <v>10.266666666666667</v>
      </c>
      <c r="H53" s="119" t="s">
        <v>2724</v>
      </c>
      <c r="I53" s="113" t="s">
        <v>1070</v>
      </c>
      <c r="J53" s="113" t="s">
        <v>1077</v>
      </c>
      <c r="K53" s="116">
        <v>46000000</v>
      </c>
      <c r="L53" s="115" t="s">
        <v>1148</v>
      </c>
      <c r="M53" s="117">
        <f t="shared" si="4"/>
        <v>1</v>
      </c>
      <c r="N53" s="115" t="s">
        <v>1151</v>
      </c>
      <c r="O53" s="124" t="s">
        <v>1148</v>
      </c>
      <c r="P53" s="79"/>
    </row>
    <row r="54" spans="1:16" s="7" customFormat="1" ht="24.75" customHeight="1" outlineLevel="1" x14ac:dyDescent="0.25">
      <c r="A54" s="144">
        <v>7</v>
      </c>
      <c r="B54" s="111" t="s">
        <v>2678</v>
      </c>
      <c r="C54" s="112" t="s">
        <v>31</v>
      </c>
      <c r="D54" s="110" t="s">
        <v>2685</v>
      </c>
      <c r="E54" s="145" t="s">
        <v>2698</v>
      </c>
      <c r="F54" s="145" t="s">
        <v>2710</v>
      </c>
      <c r="G54" s="160">
        <f t="shared" si="3"/>
        <v>5.0666666666666664</v>
      </c>
      <c r="H54" s="114" t="s">
        <v>2725</v>
      </c>
      <c r="I54" s="113" t="s">
        <v>1157</v>
      </c>
      <c r="J54" s="113" t="s">
        <v>824</v>
      </c>
      <c r="K54" s="118">
        <v>189686034</v>
      </c>
      <c r="L54" s="115" t="s">
        <v>1148</v>
      </c>
      <c r="M54" s="117">
        <f t="shared" si="4"/>
        <v>1</v>
      </c>
      <c r="N54" s="115" t="s">
        <v>27</v>
      </c>
      <c r="O54" s="124" t="s">
        <v>1148</v>
      </c>
      <c r="P54" s="79"/>
    </row>
    <row r="55" spans="1:16" s="7" customFormat="1" ht="24.75" customHeight="1" outlineLevel="1" x14ac:dyDescent="0.25">
      <c r="A55" s="144">
        <v>8</v>
      </c>
      <c r="B55" s="111" t="s">
        <v>2678</v>
      </c>
      <c r="C55" s="112" t="s">
        <v>31</v>
      </c>
      <c r="D55" s="110" t="s">
        <v>2686</v>
      </c>
      <c r="E55" s="145" t="s">
        <v>2699</v>
      </c>
      <c r="F55" s="145" t="s">
        <v>2711</v>
      </c>
      <c r="G55" s="160">
        <f t="shared" si="3"/>
        <v>4.0333333333333332</v>
      </c>
      <c r="H55" s="114" t="s">
        <v>2725</v>
      </c>
      <c r="I55" s="113" t="s">
        <v>1157</v>
      </c>
      <c r="J55" s="113" t="s">
        <v>860</v>
      </c>
      <c r="K55" s="118">
        <v>128894972</v>
      </c>
      <c r="L55" s="115" t="s">
        <v>1148</v>
      </c>
      <c r="M55" s="117">
        <f t="shared" si="4"/>
        <v>1</v>
      </c>
      <c r="N55" s="115" t="s">
        <v>27</v>
      </c>
      <c r="O55" s="124" t="s">
        <v>26</v>
      </c>
      <c r="P55" s="79"/>
    </row>
    <row r="56" spans="1:16" s="7" customFormat="1" ht="24.75" customHeight="1" outlineLevel="1" x14ac:dyDescent="0.25">
      <c r="A56" s="144">
        <v>9</v>
      </c>
      <c r="B56" s="111" t="s">
        <v>2678</v>
      </c>
      <c r="C56" s="112" t="s">
        <v>31</v>
      </c>
      <c r="D56" s="110" t="s">
        <v>2687</v>
      </c>
      <c r="E56" s="145" t="s">
        <v>2700</v>
      </c>
      <c r="F56" s="145" t="s">
        <v>2712</v>
      </c>
      <c r="G56" s="160">
        <f t="shared" si="3"/>
        <v>9.3333333333333339</v>
      </c>
      <c r="H56" s="114" t="s">
        <v>2725</v>
      </c>
      <c r="I56" s="113" t="s">
        <v>1157</v>
      </c>
      <c r="J56" s="113" t="s">
        <v>824</v>
      </c>
      <c r="K56" s="118">
        <v>314634312</v>
      </c>
      <c r="L56" s="115" t="s">
        <v>1148</v>
      </c>
      <c r="M56" s="117">
        <f t="shared" si="4"/>
        <v>1</v>
      </c>
      <c r="N56" s="115" t="s">
        <v>27</v>
      </c>
      <c r="O56" s="124" t="s">
        <v>26</v>
      </c>
      <c r="P56" s="79"/>
    </row>
    <row r="57" spans="1:16" s="7" customFormat="1" ht="24.75" customHeight="1" outlineLevel="1" x14ac:dyDescent="0.25">
      <c r="A57" s="144">
        <v>10</v>
      </c>
      <c r="B57" s="64" t="s">
        <v>2678</v>
      </c>
      <c r="C57" s="65" t="s">
        <v>31</v>
      </c>
      <c r="D57" s="63" t="s">
        <v>2688</v>
      </c>
      <c r="E57" s="145" t="s">
        <v>2701</v>
      </c>
      <c r="F57" s="145" t="s">
        <v>2713</v>
      </c>
      <c r="G57" s="160">
        <f t="shared" si="3"/>
        <v>7.9</v>
      </c>
      <c r="H57" s="64" t="s">
        <v>2725</v>
      </c>
      <c r="I57" s="63" t="s">
        <v>1157</v>
      </c>
      <c r="J57" s="63" t="s">
        <v>860</v>
      </c>
      <c r="K57" s="66">
        <v>585117911</v>
      </c>
      <c r="L57" s="65" t="s">
        <v>1148</v>
      </c>
      <c r="M57" s="67">
        <f t="shared" si="4"/>
        <v>1</v>
      </c>
      <c r="N57" s="65" t="s">
        <v>27</v>
      </c>
      <c r="O57" s="124" t="s">
        <v>26</v>
      </c>
      <c r="P57" s="79"/>
    </row>
    <row r="58" spans="1:16" s="7" customFormat="1" ht="24.75" customHeight="1" outlineLevel="1" x14ac:dyDescent="0.25">
      <c r="A58" s="144">
        <v>11</v>
      </c>
      <c r="B58" s="64" t="s">
        <v>2678</v>
      </c>
      <c r="C58" s="65" t="s">
        <v>31</v>
      </c>
      <c r="D58" s="63" t="s">
        <v>2688</v>
      </c>
      <c r="E58" s="145"/>
      <c r="F58" s="145"/>
      <c r="G58" s="160" t="str">
        <f t="shared" si="3"/>
        <v/>
      </c>
      <c r="H58" s="64" t="s">
        <v>2725</v>
      </c>
      <c r="I58" s="63" t="s">
        <v>1157</v>
      </c>
      <c r="J58" s="63" t="s">
        <v>828</v>
      </c>
      <c r="K58" s="66"/>
      <c r="L58" s="65" t="s">
        <v>1148</v>
      </c>
      <c r="M58" s="67">
        <f t="shared" si="4"/>
        <v>1</v>
      </c>
      <c r="N58" s="65" t="s">
        <v>27</v>
      </c>
      <c r="O58" s="124" t="s">
        <v>26</v>
      </c>
      <c r="P58" s="79"/>
    </row>
    <row r="59" spans="1:16" s="7" customFormat="1" ht="24.75" customHeight="1" outlineLevel="1" x14ac:dyDescent="0.25">
      <c r="A59" s="144">
        <v>12</v>
      </c>
      <c r="B59" s="64" t="s">
        <v>2678</v>
      </c>
      <c r="C59" s="65" t="s">
        <v>31</v>
      </c>
      <c r="D59" s="63" t="s">
        <v>2689</v>
      </c>
      <c r="E59" s="145" t="s">
        <v>2702</v>
      </c>
      <c r="F59" s="145" t="s">
        <v>2714</v>
      </c>
      <c r="G59" s="160">
        <f t="shared" si="3"/>
        <v>12.1</v>
      </c>
      <c r="H59" s="64" t="s">
        <v>2726</v>
      </c>
      <c r="I59" s="63" t="s">
        <v>1157</v>
      </c>
      <c r="J59" s="63" t="s">
        <v>824</v>
      </c>
      <c r="K59" s="66">
        <v>326716644</v>
      </c>
      <c r="L59" s="65" t="s">
        <v>1148</v>
      </c>
      <c r="M59" s="67">
        <f t="shared" si="4"/>
        <v>1</v>
      </c>
      <c r="N59" s="65" t="s">
        <v>27</v>
      </c>
      <c r="O59" s="124" t="s">
        <v>26</v>
      </c>
      <c r="P59" s="79"/>
    </row>
    <row r="60" spans="1:16" s="7" customFormat="1" ht="24.75" customHeight="1" outlineLevel="1" x14ac:dyDescent="0.25">
      <c r="A60" s="144">
        <v>13</v>
      </c>
      <c r="B60" s="64" t="s">
        <v>2678</v>
      </c>
      <c r="C60" s="65" t="s">
        <v>31</v>
      </c>
      <c r="D60" s="63" t="s">
        <v>2690</v>
      </c>
      <c r="E60" s="145" t="s">
        <v>2703</v>
      </c>
      <c r="F60" s="145" t="s">
        <v>2715</v>
      </c>
      <c r="G60" s="160">
        <f t="shared" si="3"/>
        <v>3.0333333333333332</v>
      </c>
      <c r="H60" s="64" t="s">
        <v>2727</v>
      </c>
      <c r="I60" s="63" t="s">
        <v>1157</v>
      </c>
      <c r="J60" s="63" t="s">
        <v>828</v>
      </c>
      <c r="K60" s="66">
        <v>283767800</v>
      </c>
      <c r="L60" s="65" t="s">
        <v>1148</v>
      </c>
      <c r="M60" s="67">
        <f t="shared" si="4"/>
        <v>1</v>
      </c>
      <c r="N60" s="65" t="s">
        <v>27</v>
      </c>
      <c r="O60" s="124" t="s">
        <v>1148</v>
      </c>
      <c r="P60" s="79"/>
    </row>
    <row r="61" spans="1:16" s="7" customFormat="1" ht="24.75" customHeight="1" outlineLevel="1" x14ac:dyDescent="0.25">
      <c r="A61" s="144">
        <v>14</v>
      </c>
      <c r="B61" s="64" t="s">
        <v>2678</v>
      </c>
      <c r="C61" s="65" t="s">
        <v>31</v>
      </c>
      <c r="D61" s="63" t="s">
        <v>2690</v>
      </c>
      <c r="E61" s="145"/>
      <c r="F61" s="145"/>
      <c r="G61" s="160" t="str">
        <f t="shared" si="3"/>
        <v/>
      </c>
      <c r="H61" s="64" t="s">
        <v>2727</v>
      </c>
      <c r="I61" s="63" t="s">
        <v>1157</v>
      </c>
      <c r="J61" s="63" t="s">
        <v>860</v>
      </c>
      <c r="K61" s="66">
        <v>283767800</v>
      </c>
      <c r="L61" s="65" t="s">
        <v>1148</v>
      </c>
      <c r="M61" s="67">
        <f t="shared" si="4"/>
        <v>1</v>
      </c>
      <c r="N61" s="65" t="s">
        <v>27</v>
      </c>
      <c r="O61" s="124" t="s">
        <v>1148</v>
      </c>
      <c r="P61" s="79"/>
    </row>
    <row r="62" spans="1:16" s="7" customFormat="1" ht="24.75" customHeight="1" outlineLevel="1" x14ac:dyDescent="0.25">
      <c r="A62" s="144">
        <v>15</v>
      </c>
      <c r="B62" s="64" t="s">
        <v>2678</v>
      </c>
      <c r="C62" s="65" t="s">
        <v>31</v>
      </c>
      <c r="D62" s="63" t="s">
        <v>2691</v>
      </c>
      <c r="E62" s="145" t="s">
        <v>2704</v>
      </c>
      <c r="F62" s="145" t="s">
        <v>2716</v>
      </c>
      <c r="G62" s="160">
        <f t="shared" si="3"/>
        <v>0.96666666666666667</v>
      </c>
      <c r="H62" s="64" t="s">
        <v>2727</v>
      </c>
      <c r="I62" s="63" t="s">
        <v>1157</v>
      </c>
      <c r="J62" s="63" t="s">
        <v>828</v>
      </c>
      <c r="K62" s="66">
        <v>94589267</v>
      </c>
      <c r="L62" s="65" t="s">
        <v>1148</v>
      </c>
      <c r="M62" s="67">
        <f t="shared" si="4"/>
        <v>1</v>
      </c>
      <c r="N62" s="65" t="s">
        <v>27</v>
      </c>
      <c r="O62" s="124" t="s">
        <v>1148</v>
      </c>
      <c r="P62" s="79"/>
    </row>
    <row r="63" spans="1:16" s="7" customFormat="1" ht="24.75" customHeight="1" outlineLevel="1" x14ac:dyDescent="0.25">
      <c r="A63" s="144">
        <v>16</v>
      </c>
      <c r="B63" s="64" t="s">
        <v>2678</v>
      </c>
      <c r="C63" s="65" t="s">
        <v>31</v>
      </c>
      <c r="D63" s="63" t="s">
        <v>2692</v>
      </c>
      <c r="E63" s="145" t="s">
        <v>2705</v>
      </c>
      <c r="F63" s="145" t="s">
        <v>2717</v>
      </c>
      <c r="G63" s="160">
        <f t="shared" si="3"/>
        <v>1</v>
      </c>
      <c r="H63" s="64" t="s">
        <v>2725</v>
      </c>
      <c r="I63" s="63" t="s">
        <v>1157</v>
      </c>
      <c r="J63" s="63" t="s">
        <v>824</v>
      </c>
      <c r="K63" s="66">
        <v>30121759</v>
      </c>
      <c r="L63" s="65" t="s">
        <v>1148</v>
      </c>
      <c r="M63" s="67">
        <f t="shared" si="4"/>
        <v>1</v>
      </c>
      <c r="N63" s="65" t="s">
        <v>27</v>
      </c>
      <c r="O63" s="124" t="s">
        <v>1148</v>
      </c>
      <c r="P63" s="79"/>
    </row>
    <row r="64" spans="1:16" s="7" customFormat="1" ht="24.75" customHeight="1" outlineLevel="1" x14ac:dyDescent="0.25">
      <c r="A64" s="144">
        <v>17</v>
      </c>
      <c r="B64" s="64" t="s">
        <v>2678</v>
      </c>
      <c r="C64" s="65" t="s">
        <v>31</v>
      </c>
      <c r="D64" s="63" t="s">
        <v>2691</v>
      </c>
      <c r="E64" s="145"/>
      <c r="F64" s="145"/>
      <c r="G64" s="160" t="str">
        <f t="shared" si="3"/>
        <v/>
      </c>
      <c r="H64" s="64" t="s">
        <v>2727</v>
      </c>
      <c r="I64" s="63" t="s">
        <v>1157</v>
      </c>
      <c r="J64" s="63" t="s">
        <v>860</v>
      </c>
      <c r="K64" s="66">
        <v>94589267</v>
      </c>
      <c r="L64" s="65" t="s">
        <v>1148</v>
      </c>
      <c r="M64" s="67">
        <f t="shared" si="4"/>
        <v>1</v>
      </c>
      <c r="N64" s="65" t="s">
        <v>27</v>
      </c>
      <c r="O64" s="124" t="s">
        <v>1148</v>
      </c>
      <c r="P64" s="79"/>
    </row>
    <row r="65" spans="1:16" s="7" customFormat="1" ht="24.75" customHeight="1" outlineLevel="1" x14ac:dyDescent="0.25">
      <c r="A65" s="144">
        <v>18</v>
      </c>
      <c r="B65" s="64" t="s">
        <v>2678</v>
      </c>
      <c r="C65" s="65" t="s">
        <v>31</v>
      </c>
      <c r="D65" s="63" t="s">
        <v>2693</v>
      </c>
      <c r="E65" s="145" t="s">
        <v>2706</v>
      </c>
      <c r="F65" s="145" t="s">
        <v>2718</v>
      </c>
      <c r="G65" s="160">
        <f t="shared" si="3"/>
        <v>10.866666666666667</v>
      </c>
      <c r="H65" s="64" t="s">
        <v>2726</v>
      </c>
      <c r="I65" s="63" t="s">
        <v>1157</v>
      </c>
      <c r="J65" s="63" t="s">
        <v>824</v>
      </c>
      <c r="K65" s="66">
        <v>225946776</v>
      </c>
      <c r="L65" s="65" t="s">
        <v>1148</v>
      </c>
      <c r="M65" s="67">
        <f t="shared" si="4"/>
        <v>1</v>
      </c>
      <c r="N65" s="65" t="s">
        <v>27</v>
      </c>
      <c r="O65" s="124" t="s">
        <v>1148</v>
      </c>
      <c r="P65" s="79"/>
    </row>
    <row r="66" spans="1:16" s="7" customFormat="1" ht="24.75" customHeight="1" outlineLevel="1" x14ac:dyDescent="0.25">
      <c r="A66" s="144">
        <v>19</v>
      </c>
      <c r="B66" s="64" t="s">
        <v>2678</v>
      </c>
      <c r="C66" s="65" t="s">
        <v>31</v>
      </c>
      <c r="D66" s="63" t="s">
        <v>2694</v>
      </c>
      <c r="E66" s="145" t="s">
        <v>2706</v>
      </c>
      <c r="F66" s="145" t="s">
        <v>2719</v>
      </c>
      <c r="G66" s="160">
        <f t="shared" si="3"/>
        <v>11.1</v>
      </c>
      <c r="H66" s="64" t="s">
        <v>2727</v>
      </c>
      <c r="I66" s="63" t="s">
        <v>1157</v>
      </c>
      <c r="J66" s="63" t="s">
        <v>836</v>
      </c>
      <c r="K66" s="66">
        <v>2247677712</v>
      </c>
      <c r="L66" s="65" t="s">
        <v>1148</v>
      </c>
      <c r="M66" s="67">
        <f t="shared" si="4"/>
        <v>1</v>
      </c>
      <c r="N66" s="65" t="s">
        <v>27</v>
      </c>
      <c r="O66" s="124" t="s">
        <v>1148</v>
      </c>
      <c r="P66" s="79"/>
    </row>
    <row r="67" spans="1:16" s="7" customFormat="1" ht="24.75" customHeight="1" outlineLevel="1" x14ac:dyDescent="0.25">
      <c r="A67" s="144">
        <v>20</v>
      </c>
      <c r="B67" s="64" t="s">
        <v>2678</v>
      </c>
      <c r="C67" s="65" t="s">
        <v>31</v>
      </c>
      <c r="D67" s="63" t="s">
        <v>2694</v>
      </c>
      <c r="E67" s="145"/>
      <c r="F67" s="145"/>
      <c r="G67" s="160" t="str">
        <f t="shared" si="3"/>
        <v/>
      </c>
      <c r="H67" s="64" t="s">
        <v>2727</v>
      </c>
      <c r="I67" s="63" t="s">
        <v>1157</v>
      </c>
      <c r="J67" s="63" t="s">
        <v>833</v>
      </c>
      <c r="K67" s="66"/>
      <c r="L67" s="65" t="s">
        <v>1148</v>
      </c>
      <c r="M67" s="67">
        <f t="shared" si="4"/>
        <v>1</v>
      </c>
      <c r="N67" s="65" t="s">
        <v>27</v>
      </c>
      <c r="O67" s="124" t="s">
        <v>1148</v>
      </c>
      <c r="P67" s="79"/>
    </row>
    <row r="68" spans="1:16" s="7" customFormat="1" ht="24.75" customHeight="1" outlineLevel="1" x14ac:dyDescent="0.25">
      <c r="A68" s="144">
        <v>21</v>
      </c>
      <c r="B68" s="64" t="s">
        <v>2678</v>
      </c>
      <c r="C68" s="65" t="s">
        <v>31</v>
      </c>
      <c r="D68" s="63" t="s">
        <v>2694</v>
      </c>
      <c r="E68" s="145"/>
      <c r="F68" s="145"/>
      <c r="G68" s="160" t="str">
        <f t="shared" si="3"/>
        <v/>
      </c>
      <c r="H68" s="64" t="s">
        <v>2727</v>
      </c>
      <c r="I68" s="63" t="s">
        <v>1157</v>
      </c>
      <c r="J68" s="63" t="s">
        <v>828</v>
      </c>
      <c r="K68" s="66"/>
      <c r="L68" s="65" t="s">
        <v>1148</v>
      </c>
      <c r="M68" s="67">
        <f t="shared" si="4"/>
        <v>1</v>
      </c>
      <c r="N68" s="65" t="s">
        <v>27</v>
      </c>
      <c r="O68" s="124" t="s">
        <v>1148</v>
      </c>
      <c r="P68" s="79"/>
    </row>
    <row r="69" spans="1:16" s="7" customFormat="1" ht="24.75" customHeight="1" outlineLevel="1" x14ac:dyDescent="0.25">
      <c r="A69" s="144">
        <v>22</v>
      </c>
      <c r="B69" s="64" t="s">
        <v>2678</v>
      </c>
      <c r="C69" s="65" t="s">
        <v>31</v>
      </c>
      <c r="D69" s="63" t="s">
        <v>2694</v>
      </c>
      <c r="E69" s="145"/>
      <c r="F69" s="145"/>
      <c r="G69" s="160" t="str">
        <f t="shared" si="3"/>
        <v/>
      </c>
      <c r="H69" s="64" t="s">
        <v>2727</v>
      </c>
      <c r="I69" s="63" t="s">
        <v>1157</v>
      </c>
      <c r="J69" s="63" t="s">
        <v>860</v>
      </c>
      <c r="K69" s="66"/>
      <c r="L69" s="65" t="s">
        <v>1148</v>
      </c>
      <c r="M69" s="67">
        <f t="shared" si="4"/>
        <v>1</v>
      </c>
      <c r="N69" s="65" t="s">
        <v>27</v>
      </c>
      <c r="O69" s="124" t="s">
        <v>1148</v>
      </c>
      <c r="P69" s="79"/>
    </row>
    <row r="70" spans="1:16" s="7" customFormat="1" ht="24.75" customHeight="1" outlineLevel="1" x14ac:dyDescent="0.25">
      <c r="A70" s="144">
        <v>23</v>
      </c>
      <c r="B70" s="64" t="s">
        <v>2678</v>
      </c>
      <c r="C70" s="65" t="s">
        <v>31</v>
      </c>
      <c r="D70" s="63" t="s">
        <v>2695</v>
      </c>
      <c r="E70" s="145" t="s">
        <v>2707</v>
      </c>
      <c r="F70" s="145" t="s">
        <v>2720</v>
      </c>
      <c r="G70" s="160">
        <f t="shared" si="3"/>
        <v>2.2666666666666666</v>
      </c>
      <c r="H70" s="64" t="s">
        <v>2728</v>
      </c>
      <c r="I70" s="63" t="s">
        <v>1157</v>
      </c>
      <c r="J70" s="63" t="s">
        <v>826</v>
      </c>
      <c r="K70" s="66">
        <v>549172845</v>
      </c>
      <c r="L70" s="124" t="s">
        <v>1148</v>
      </c>
      <c r="M70" s="67">
        <f t="shared" si="4"/>
        <v>1</v>
      </c>
      <c r="N70" s="65" t="s">
        <v>2634</v>
      </c>
      <c r="O70" s="124" t="s">
        <v>1148</v>
      </c>
      <c r="P70" s="79"/>
    </row>
    <row r="71" spans="1:16" s="7" customFormat="1" ht="24.75" customHeight="1" outlineLevel="1" x14ac:dyDescent="0.25">
      <c r="A71" s="144">
        <v>24</v>
      </c>
      <c r="B71" s="64" t="s">
        <v>2678</v>
      </c>
      <c r="C71" s="65" t="s">
        <v>31</v>
      </c>
      <c r="D71" s="63" t="s">
        <v>2695</v>
      </c>
      <c r="E71" s="145"/>
      <c r="F71" s="145"/>
      <c r="G71" s="160" t="str">
        <f t="shared" si="3"/>
        <v/>
      </c>
      <c r="H71" s="64" t="s">
        <v>2728</v>
      </c>
      <c r="I71" s="63" t="s">
        <v>1157</v>
      </c>
      <c r="J71" s="63" t="s">
        <v>827</v>
      </c>
      <c r="K71" s="66"/>
      <c r="L71" s="124" t="s">
        <v>1148</v>
      </c>
      <c r="M71" s="67">
        <f t="shared" si="4"/>
        <v>1</v>
      </c>
      <c r="N71" s="65" t="s">
        <v>2634</v>
      </c>
      <c r="O71" s="124" t="s">
        <v>1148</v>
      </c>
      <c r="P71" s="79"/>
    </row>
    <row r="72" spans="1:16" s="7" customFormat="1" ht="24.75" customHeight="1" outlineLevel="1" x14ac:dyDescent="0.25">
      <c r="A72" s="144">
        <v>25</v>
      </c>
      <c r="B72" s="64" t="s">
        <v>2678</v>
      </c>
      <c r="C72" s="65" t="s">
        <v>31</v>
      </c>
      <c r="D72" s="63" t="s">
        <v>2695</v>
      </c>
      <c r="E72" s="145"/>
      <c r="F72" s="145"/>
      <c r="G72" s="160" t="str">
        <f t="shared" si="3"/>
        <v/>
      </c>
      <c r="H72" s="64" t="s">
        <v>2728</v>
      </c>
      <c r="I72" s="63" t="s">
        <v>1157</v>
      </c>
      <c r="J72" s="63" t="s">
        <v>832</v>
      </c>
      <c r="K72" s="66"/>
      <c r="L72" s="124" t="s">
        <v>1148</v>
      </c>
      <c r="M72" s="67">
        <f t="shared" si="4"/>
        <v>1</v>
      </c>
      <c r="N72" s="65" t="s">
        <v>2634</v>
      </c>
      <c r="O72" s="124" t="s">
        <v>1148</v>
      </c>
      <c r="P72" s="79"/>
    </row>
    <row r="73" spans="1:16" s="7" customFormat="1" ht="24.75" customHeight="1" outlineLevel="1" x14ac:dyDescent="0.25">
      <c r="A73" s="144">
        <v>26</v>
      </c>
      <c r="B73" s="64" t="s">
        <v>2678</v>
      </c>
      <c r="C73" s="65" t="s">
        <v>31</v>
      </c>
      <c r="D73" s="63" t="s">
        <v>2695</v>
      </c>
      <c r="E73" s="145"/>
      <c r="F73" s="145"/>
      <c r="G73" s="160" t="str">
        <f t="shared" si="3"/>
        <v/>
      </c>
      <c r="H73" s="64" t="s">
        <v>2728</v>
      </c>
      <c r="I73" s="63" t="s">
        <v>1157</v>
      </c>
      <c r="J73" s="63" t="s">
        <v>837</v>
      </c>
      <c r="K73" s="66"/>
      <c r="L73" s="124" t="s">
        <v>1148</v>
      </c>
      <c r="M73" s="67">
        <f t="shared" si="4"/>
        <v>1</v>
      </c>
      <c r="N73" s="65" t="s">
        <v>2634</v>
      </c>
      <c r="O73" s="124" t="s">
        <v>1148</v>
      </c>
      <c r="P73" s="79"/>
    </row>
    <row r="74" spans="1:16" s="7" customFormat="1" ht="24.75" customHeight="1" outlineLevel="1" x14ac:dyDescent="0.25">
      <c r="A74" s="144">
        <v>27</v>
      </c>
      <c r="B74" s="64" t="s">
        <v>2678</v>
      </c>
      <c r="C74" s="65" t="s">
        <v>31</v>
      </c>
      <c r="D74" s="63" t="s">
        <v>2695</v>
      </c>
      <c r="E74" s="145"/>
      <c r="F74" s="145"/>
      <c r="G74" s="160" t="str">
        <f t="shared" si="3"/>
        <v/>
      </c>
      <c r="H74" s="64" t="s">
        <v>2728</v>
      </c>
      <c r="I74" s="63" t="s">
        <v>1157</v>
      </c>
      <c r="J74" s="63" t="s">
        <v>838</v>
      </c>
      <c r="K74" s="66"/>
      <c r="L74" s="124" t="s">
        <v>1148</v>
      </c>
      <c r="M74" s="67">
        <f t="shared" si="4"/>
        <v>1</v>
      </c>
      <c r="N74" s="65" t="s">
        <v>2634</v>
      </c>
      <c r="O74" s="124" t="s">
        <v>1148</v>
      </c>
      <c r="P74" s="79"/>
    </row>
    <row r="75" spans="1:16" s="7" customFormat="1" ht="24.75" customHeight="1" outlineLevel="1" x14ac:dyDescent="0.25">
      <c r="A75" s="144">
        <v>28</v>
      </c>
      <c r="B75" s="64" t="s">
        <v>2678</v>
      </c>
      <c r="C75" s="65" t="s">
        <v>31</v>
      </c>
      <c r="D75" s="63" t="s">
        <v>2695</v>
      </c>
      <c r="E75" s="145"/>
      <c r="F75" s="145"/>
      <c r="G75" s="160" t="str">
        <f t="shared" si="3"/>
        <v/>
      </c>
      <c r="H75" s="64" t="s">
        <v>2728</v>
      </c>
      <c r="I75" s="63" t="s">
        <v>1157</v>
      </c>
      <c r="J75" s="63" t="s">
        <v>839</v>
      </c>
      <c r="K75" s="66"/>
      <c r="L75" s="124" t="s">
        <v>1148</v>
      </c>
      <c r="M75" s="67">
        <f t="shared" si="4"/>
        <v>1</v>
      </c>
      <c r="N75" s="65" t="s">
        <v>2634</v>
      </c>
      <c r="O75" s="124" t="s">
        <v>1148</v>
      </c>
      <c r="P75" s="79"/>
    </row>
    <row r="76" spans="1:16" s="7" customFormat="1" ht="24.75" customHeight="1" outlineLevel="1" x14ac:dyDescent="0.25">
      <c r="A76" s="144">
        <v>29</v>
      </c>
      <c r="B76" s="64" t="s">
        <v>2678</v>
      </c>
      <c r="C76" s="65" t="s">
        <v>31</v>
      </c>
      <c r="D76" s="63" t="s">
        <v>2695</v>
      </c>
      <c r="E76" s="145"/>
      <c r="F76" s="145"/>
      <c r="G76" s="160" t="str">
        <f t="shared" si="3"/>
        <v/>
      </c>
      <c r="H76" s="64" t="s">
        <v>2728</v>
      </c>
      <c r="I76" s="63" t="s">
        <v>1157</v>
      </c>
      <c r="J76" s="63" t="s">
        <v>841</v>
      </c>
      <c r="K76" s="66"/>
      <c r="L76" s="124" t="s">
        <v>1148</v>
      </c>
      <c r="M76" s="67">
        <f t="shared" si="4"/>
        <v>1</v>
      </c>
      <c r="N76" s="65" t="s">
        <v>2634</v>
      </c>
      <c r="O76" s="124" t="s">
        <v>1148</v>
      </c>
      <c r="P76" s="79"/>
    </row>
    <row r="77" spans="1:16" s="7" customFormat="1" ht="24.75" customHeight="1" outlineLevel="1" x14ac:dyDescent="0.25">
      <c r="A77" s="144">
        <v>30</v>
      </c>
      <c r="B77" s="64" t="s">
        <v>2678</v>
      </c>
      <c r="C77" s="65" t="s">
        <v>31</v>
      </c>
      <c r="D77" s="63" t="s">
        <v>2695</v>
      </c>
      <c r="E77" s="145"/>
      <c r="F77" s="145"/>
      <c r="G77" s="160" t="str">
        <f t="shared" si="3"/>
        <v/>
      </c>
      <c r="H77" s="64" t="s">
        <v>2728</v>
      </c>
      <c r="I77" s="63" t="s">
        <v>1157</v>
      </c>
      <c r="J77" s="63" t="s">
        <v>852</v>
      </c>
      <c r="K77" s="66"/>
      <c r="L77" s="124" t="s">
        <v>1148</v>
      </c>
      <c r="M77" s="67">
        <f t="shared" si="4"/>
        <v>1</v>
      </c>
      <c r="N77" s="65" t="s">
        <v>2634</v>
      </c>
      <c r="O77" s="124" t="s">
        <v>1148</v>
      </c>
      <c r="P77" s="79"/>
    </row>
    <row r="78" spans="1:16" s="7" customFormat="1" ht="24.75" customHeight="1" outlineLevel="1" x14ac:dyDescent="0.25">
      <c r="A78" s="144">
        <v>31</v>
      </c>
      <c r="B78" s="64" t="s">
        <v>2678</v>
      </c>
      <c r="C78" s="65" t="s">
        <v>31</v>
      </c>
      <c r="D78" s="63" t="s">
        <v>2695</v>
      </c>
      <c r="E78" s="145"/>
      <c r="F78" s="145"/>
      <c r="G78" s="160" t="str">
        <f t="shared" si="3"/>
        <v/>
      </c>
      <c r="H78" s="64" t="s">
        <v>2728</v>
      </c>
      <c r="I78" s="63" t="s">
        <v>1157</v>
      </c>
      <c r="J78" s="63" t="s">
        <v>853</v>
      </c>
      <c r="K78" s="66"/>
      <c r="L78" s="124" t="s">
        <v>1148</v>
      </c>
      <c r="M78" s="67">
        <f t="shared" si="4"/>
        <v>1</v>
      </c>
      <c r="N78" s="65" t="s">
        <v>2634</v>
      </c>
      <c r="O78" s="124" t="s">
        <v>1148</v>
      </c>
      <c r="P78" s="79"/>
    </row>
    <row r="79" spans="1:16" s="7" customFormat="1" ht="24.75" customHeight="1" outlineLevel="1" x14ac:dyDescent="0.25">
      <c r="A79" s="144">
        <v>32</v>
      </c>
      <c r="B79" s="64" t="s">
        <v>2678</v>
      </c>
      <c r="C79" s="65" t="s">
        <v>31</v>
      </c>
      <c r="D79" s="63" t="s">
        <v>2695</v>
      </c>
      <c r="E79" s="145"/>
      <c r="F79" s="145"/>
      <c r="G79" s="160" t="str">
        <f t="shared" si="3"/>
        <v/>
      </c>
      <c r="H79" s="64" t="s">
        <v>2728</v>
      </c>
      <c r="I79" s="63" t="s">
        <v>1157</v>
      </c>
      <c r="J79" s="63" t="s">
        <v>856</v>
      </c>
      <c r="K79" s="66"/>
      <c r="L79" s="124" t="s">
        <v>1148</v>
      </c>
      <c r="M79" s="67">
        <f t="shared" si="4"/>
        <v>1</v>
      </c>
      <c r="N79" s="65" t="s">
        <v>2634</v>
      </c>
      <c r="O79" s="124" t="s">
        <v>1148</v>
      </c>
      <c r="P79" s="79"/>
    </row>
    <row r="80" spans="1:16" s="7" customFormat="1" ht="24.75" customHeight="1" outlineLevel="1" x14ac:dyDescent="0.25">
      <c r="A80" s="144">
        <v>33</v>
      </c>
      <c r="B80" s="64" t="s">
        <v>2678</v>
      </c>
      <c r="C80" s="65" t="s">
        <v>31</v>
      </c>
      <c r="D80" s="63" t="s">
        <v>2695</v>
      </c>
      <c r="E80" s="145"/>
      <c r="F80" s="145"/>
      <c r="G80" s="160" t="str">
        <f t="shared" si="3"/>
        <v/>
      </c>
      <c r="H80" s="64" t="s">
        <v>2728</v>
      </c>
      <c r="I80" s="63" t="s">
        <v>1157</v>
      </c>
      <c r="J80" s="63" t="s">
        <v>859</v>
      </c>
      <c r="K80" s="66"/>
      <c r="L80" s="124" t="s">
        <v>1148</v>
      </c>
      <c r="M80" s="67">
        <f t="shared" si="4"/>
        <v>1</v>
      </c>
      <c r="N80" s="65" t="s">
        <v>2634</v>
      </c>
      <c r="O80" s="124" t="s">
        <v>1148</v>
      </c>
      <c r="P80" s="79"/>
    </row>
    <row r="81" spans="1:16" s="7" customFormat="1" ht="24.75" customHeight="1" outlineLevel="1" x14ac:dyDescent="0.25">
      <c r="A81" s="144">
        <v>34</v>
      </c>
      <c r="B81" s="64" t="s">
        <v>2678</v>
      </c>
      <c r="C81" s="65" t="s">
        <v>31</v>
      </c>
      <c r="D81" s="63" t="s">
        <v>2695</v>
      </c>
      <c r="E81" s="145"/>
      <c r="F81" s="145"/>
      <c r="G81" s="160" t="str">
        <f t="shared" si="3"/>
        <v/>
      </c>
      <c r="H81" s="64" t="s">
        <v>2728</v>
      </c>
      <c r="I81" s="63" t="s">
        <v>1157</v>
      </c>
      <c r="J81" s="63" t="s">
        <v>860</v>
      </c>
      <c r="K81" s="66"/>
      <c r="L81" s="124" t="s">
        <v>1148</v>
      </c>
      <c r="M81" s="67">
        <f t="shared" si="4"/>
        <v>1</v>
      </c>
      <c r="N81" s="65" t="s">
        <v>2634</v>
      </c>
      <c r="O81" s="124" t="s">
        <v>1148</v>
      </c>
      <c r="P81" s="79"/>
    </row>
    <row r="82" spans="1:16" s="7" customFormat="1" ht="24.75" customHeight="1" outlineLevel="1" x14ac:dyDescent="0.25">
      <c r="A82" s="144">
        <v>35</v>
      </c>
      <c r="B82" s="64" t="s">
        <v>2678</v>
      </c>
      <c r="C82" s="65" t="s">
        <v>31</v>
      </c>
      <c r="D82" s="63" t="s">
        <v>2695</v>
      </c>
      <c r="E82" s="145"/>
      <c r="F82" s="145"/>
      <c r="G82" s="160" t="str">
        <f t="shared" si="3"/>
        <v/>
      </c>
      <c r="H82" s="64" t="s">
        <v>2728</v>
      </c>
      <c r="I82" s="63" t="s">
        <v>1157</v>
      </c>
      <c r="J82" s="63" t="s">
        <v>861</v>
      </c>
      <c r="K82" s="66"/>
      <c r="L82" s="124" t="s">
        <v>1148</v>
      </c>
      <c r="M82" s="67">
        <f t="shared" si="4"/>
        <v>1</v>
      </c>
      <c r="N82" s="65" t="s">
        <v>2634</v>
      </c>
      <c r="O82" s="124" t="s">
        <v>1148</v>
      </c>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2665</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2665</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2665</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2665</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2665</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2665</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2665</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2665</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2665</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2665</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2665</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2665</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2665</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27149772</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41969</v>
      </c>
      <c r="D193" s="5"/>
      <c r="E193" s="126">
        <v>1780</v>
      </c>
      <c r="F193" s="5"/>
      <c r="G193" s="5"/>
      <c r="H193" s="147" t="s">
        <v>2729</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2731</v>
      </c>
      <c r="L211" s="21"/>
      <c r="M211" s="21"/>
      <c r="N211" s="21"/>
      <c r="O211" s="8"/>
    </row>
    <row r="212" spans="1:15" x14ac:dyDescent="0.25">
      <c r="A212" s="9"/>
      <c r="B212" s="27" t="s">
        <v>2619</v>
      </c>
      <c r="C212" s="147" t="s">
        <v>2729</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purl.org/dc/terms/"/>
    <ds:schemaRef ds:uri="a65d333d-5b59-4810-bc94-b80d9325abbc"/>
    <ds:schemaRef ds:uri="http://schemas.microsoft.com/office/infopath/2007/PartnerControls"/>
    <ds:schemaRef ds:uri="http://schemas.openxmlformats.org/package/2006/metadata/core-properties"/>
    <ds:schemaRef ds:uri="4fb10211-09fb-4e80-9f0b-184718d5d98c"/>
    <ds:schemaRef ds:uri="http://purl.org/dc/dcmityp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2020-12-24T15:18:41Z</cp:lastPrinted>
  <dcterms:created xsi:type="dcterms:W3CDTF">2020-10-14T21:57:42Z</dcterms:created>
  <dcterms:modified xsi:type="dcterms:W3CDTF">2020-12-24T15:19:46Z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