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Alto Baudo _ 1978 Cupos\"/>
    </mc:Choice>
  </mc:AlternateContent>
  <xr:revisionPtr revIDLastSave="0" documentId="13_ncr:1_{F107E923-0CE8-411C-B524-9DA4DC8253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<sst xmlns="http://schemas.openxmlformats.org/spreadsheetml/2006/main" count="3191" uniqueCount="2729">
  <si>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</si>
  <si>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</si>
  <si>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</si>
  <si>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</si>
  <si>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</si>
  <si>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</si>
  <si>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</si>
  <si>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</si>
  <si>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</si>
  <si>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</si>
  <si>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</si>
  <si>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</si>
  <si>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</si>
  <si>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</si>
  <si>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</si>
  <si>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</si>
  <si>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</si>
  <si>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</si>
  <si>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</si>
  <si>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</si>
  <si>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</si>
  <si>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</si>
  <si>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</si>
  <si>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</si>
  <si>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</si>
  <si>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</si>
  <si>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</si>
  <si>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</si>
  <si>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</si>
  <si>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</si>
  <si>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</si>
  <si>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</si>
  <si>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</si>
  <si>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</si>
  <si>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</si>
  <si>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</si>
  <si>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</si>
  <si>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</si>
  <si>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</si>
  <si>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</si>
  <si>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</si>
  <si>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</si>
  <si>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</si>
  <si>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</si>
  <si>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</si>
  <si>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</si>
  <si>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</si>
  <si>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</si>
  <si>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</si>
  <si>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</si>
  <si>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</si>
  <si>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</si>
  <si>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</si>
  <si>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</si>
  <si>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</si>
  <si>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</si>
  <si>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</si>
  <si>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</si>
  <si>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</si>
  <si>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</si>
  <si>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</si>
  <si>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</si>
  <si>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</si>
  <si>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</si>
  <si>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</si>
  <si>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</si>
  <si>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</si>
  <si>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</si>
  <si>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</si>
  <si>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</si>
  <si>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</si>
  <si>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</si>
  <si>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</si>
  <si>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</si>
  <si>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</si>
  <si>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</si>
  <si>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</si>
  <si>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</si>
  <si>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</si>
  <si>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</si>
  <si>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</si>
  <si>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</si>
  <si>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</si>
  <si>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</si>
  <si>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</si>
  <si>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</si>
  <si>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</si>
  <si>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</si>
  <si>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</si>
  <si>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</si>
  <si>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</si>
  <si>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</si>
  <si>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</si>
  <si>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</si>
  <si>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</si>
  <si>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</si>
  <si>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</si>
  <si>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</si>
  <si>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</si>
  <si>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</si>
  <si>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</si>
  <si>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</si>
  <si>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</si>
  <si>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</si>
  <si>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</si>
  <si>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</si>
  <si>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</si>
  <si>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</si>
  <si>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</si>
  <si>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</si>
  <si>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</si>
  <si>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</si>
  <si>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</si>
  <si>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</si>
  <si>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</si>
  <si>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</si>
  <si>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</si>
  <si>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</si>
  <si>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</si>
  <si>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</si>
  <si>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</si>
  <si>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</si>
  <si>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</si>
  <si>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</si>
  <si>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</si>
  <si>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</si>
  <si>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</si>
  <si>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</si>
  <si>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</si>
  <si>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</si>
  <si>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</si>
  <si>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</si>
  <si>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</si>
  <si>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</si>
  <si>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</si>
  <si>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</si>
  <si>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</si>
  <si>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</si>
  <si>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</si>
  <si>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</si>
  <si>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</si>
  <si>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</si>
  <si>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</si>
  <si>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</si>
  <si>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</si>
  <si>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</si>
  <si>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</si>
  <si>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</si>
  <si>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</si>
  <si>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</si>
  <si>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</si>
  <si>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</si>
  <si>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</si>
  <si>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</si>
  <si>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</si>
  <si>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</si>
  <si>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</si>
  <si>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</si>
  <si>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</si>
  <si>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</si>
  <si>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</si>
  <si>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</si>
  <si>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</si>
  <si>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</si>
  <si>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</si>
  <si>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</si>
  <si>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</si>
  <si>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</si>
  <si>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</si>
  <si>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</si>
  <si>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</si>
  <si>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</si>
  <si>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</si>
  <si>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</si>
  <si>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</si>
  <si>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</si>
  <si>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</si>
  <si>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</si>
  <si>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</si>
  <si>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</si>
  <si>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</si>
  <si>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</si>
  <si>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</si>
  <si>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</si>
  <si>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</si>
  <si>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</si>
  <si>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</si>
  <si>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</si>
  <si>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</si>
  <si>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</si>
  <si>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</si>
  <si>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</si>
  <si>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</si>
  <si>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</si>
  <si>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</si>
  <si>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</si>
  <si>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</si>
  <si>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</si>
  <si>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</si>
  <si>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</si>
  <si>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</si>
  <si>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</si>
  <si>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</si>
  <si>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</si>
  <si>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</si>
  <si>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</si>
  <si>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</si>
  <si>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</si>
  <si>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</si>
  <si>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</si>
  <si>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</si>
  <si>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</si>
  <si>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</si>
  <si>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</si>
  <si>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</si>
  <si>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</si>
  <si>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</si>
  <si>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</si>
  <si>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</si>
  <si>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</si>
  <si>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</si>
  <si>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</si>
  <si>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</si>
  <si>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</si>
  <si>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</si>
  <si>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</si>
  <si>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</si>
  <si>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</si>
  <si>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</si>
  <si>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</si>
  <si>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</si>
  <si>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</si>
  <si>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</si>
  <si>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</si>
  <si>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</si>
  <si>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</si>
  <si>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</si>
  <si>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</si>
  <si>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</si>
  <si>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</si>
  <si>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</si>
  <si>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</si>
  <si>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</si>
  <si>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</si>
  <si>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</si>
  <si>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</si>
  <si>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</si>
  <si>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</si>
  <si>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</si>
  <si>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</si>
  <si>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</si>
  <si>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</si>
  <si>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</si>
  <si>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</si>
  <si>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</si>
  <si>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</si>
  <si>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</si>
  <si>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</si>
  <si>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</si>
  <si>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</si>
  <si>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</si>
  <si>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</si>
  <si>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</si>
  <si>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</si>
  <si>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</si>
  <si>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</si>
  <si>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</si>
  <si>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</si>
  <si>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</si>
  <si>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</si>
  <si>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</si>
  <si>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</si>
  <si>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</si>
  <si>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</si>
  <si>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</si>
  <si>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</si>
  <si>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</si>
  <si>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</si>
  <si>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</si>
  <si>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</si>
  <si>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</si>
  <si>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</si>
  <si>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</si>
  <si>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</si>
  <si>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</si>
  <si>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</si>
  <si>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</si>
  <si>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</si>
  <si>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</si>
  <si>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</si>
  <si>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</si>
  <si>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</si>
  <si>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</si>
  <si>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</si>
  <si>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</si>
  <si>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</si>
  <si>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</si>
  <si>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</si>
  <si>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</si>
  <si>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</si>
  <si>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</si>
  <si>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</si>
  <si>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</si>
  <si>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</si>
  <si>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</si>
  <si>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</si>
  <si>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</si>
  <si>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</si>
  <si>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</si>
  <si>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</si>
  <si>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</si>
  <si>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</si>
  <si>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</si>
  <si>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</si>
  <si>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</si>
  <si>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</si>
  <si>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</si>
  <si>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</si>
  <si>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</si>
  <si>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</si>
  <si>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</si>
  <si>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</si>
  <si>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</si>
  <si>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</si>
  <si>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</si>
  <si>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</si>
  <si>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</si>
  <si>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</si>
  <si>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</si>
  <si>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</si>
  <si>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</si>
  <si>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</si>
  <si>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</si>
  <si>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</si>
  <si>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</si>
  <si>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</si>
  <si>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</si>
  <si>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</si>
  <si>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</si>
  <si>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</si>
  <si>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</si>
  <si>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</si>
  <si>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</si>
  <si>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</si>
  <si>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</si>
  <si>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</si>
  <si>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</si>
  <si>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</si>
  <si>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</si>
  <si>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</si>
  <si>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</si>
  <si>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</si>
  <si>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</si>
  <si>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</si>
  <si>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</si>
  <si>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</si>
  <si>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</si>
  <si>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</si>
  <si>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</si>
  <si>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</si>
  <si>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</si>
  <si>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</si>
  <si>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</si>
  <si>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</si>
  <si>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</si>
  <si>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</si>
  <si>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</si>
  <si>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</si>
  <si>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</si>
  <si>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</si>
  <si>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</si>
  <si>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</si>
  <si>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</si>
  <si>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</si>
  <si>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</si>
  <si>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</si>
  <si>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</si>
  <si>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</si>
  <si>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</si>
  <si>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</si>
  <si>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</si>
  <si>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</si>
  <si>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</si>
  <si>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</si>
  <si>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</si>
  <si>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</si>
  <si>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</si>
  <si>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</si>
  <si>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</si>
  <si>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</si>
  <si>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</si>
  <si>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</si>
  <si>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</si>
  <si>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</si>
  <si>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</si>
  <si>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</si>
  <si>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</si>
  <si>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</si>
  <si>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</si>
  <si>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</si>
  <si>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</si>
  <si>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</si>
  <si>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</si>
  <si>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</si>
  <si>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</si>
  <si>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</si>
  <si>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</si>
  <si>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</si>
  <si>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</si>
  <si>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</si>
  <si>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</si>
  <si>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</si>
  <si>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</si>
  <si>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</si>
  <si>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</si>
  <si>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</si>
  <si>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</si>
  <si>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</si>
  <si>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</si>
  <si>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</si>
  <si>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</si>
  <si>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</si>
  <si>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</si>
  <si>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</si>
  <si>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</si>
  <si>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</si>
  <si>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</si>
  <si>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</si>
  <si>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</si>
  <si>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</si>
  <si>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</si>
  <si>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</si>
  <si>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</si>
  <si>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</si>
  <si>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</si>
  <si>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</si>
  <si>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</si>
  <si>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</si>
  <si>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</si>
  <si>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</si>
  <si>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</si>
  <si>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</si>
  <si>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</si>
  <si>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</si>
  <si>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</si>
  <si>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</si>
  <si>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</si>
  <si>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</si>
  <si>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</si>
  <si>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</si>
  <si>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</si>
  <si>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</si>
  <si>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</si>
  <si>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</si>
  <si>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</si>
  <si>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</si>
  <si>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</si>
  <si>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</si>
  <si>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</si>
  <si>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</si>
  <si>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</si>
  <si>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</si>
  <si>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</si>
  <si>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</si>
  <si>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</si>
  <si>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</si>
  <si>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</si>
  <si>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</si>
  <si>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</si>
  <si>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</si>
  <si>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</si>
  <si>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</si>
  <si>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</si>
  <si>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</si>
  <si>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</si>
  <si>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</si>
  <si>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</si>
  <si>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</si>
  <si>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</si>
  <si>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</si>
  <si>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</si>
  <si>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</si>
  <si>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</si>
  <si>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</si>
  <si>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</si>
  <si>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</si>
  <si>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</si>
  <si>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</si>
  <si>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</si>
  <si>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</si>
  <si>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</si>
  <si>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</si>
  <si>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</si>
  <si>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</si>
  <si>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</si>
  <si>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</si>
  <si>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</si>
  <si>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</si>
  <si>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</si>
  <si>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</si>
  <si>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</si>
  <si>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</si>
  <si>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</si>
  <si>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</si>
  <si>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</si>
  <si>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</si>
  <si>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</si>
  <si>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</si>
  <si>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</si>
  <si>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</si>
  <si>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</si>
  <si>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</si>
  <si>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</si>
  <si>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</si>
  <si>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</si>
  <si>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</si>
  <si>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</si>
  <si>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</si>
  <si>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</si>
  <si>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</si>
  <si>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</si>
  <si>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</si>
  <si>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</si>
  <si>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</si>
  <si>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</si>
  <si>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</si>
  <si>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</si>
  <si>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</si>
  <si>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</si>
  <si>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</si>
  <si>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</si>
  <si>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</si>
  <si>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</si>
  <si>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</si>
  <si>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</si>
  <si>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</si>
  <si>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</si>
  <si>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</si>
  <si>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</si>
  <si>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</si>
  <si>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</si>
  <si>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</si>
  <si>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</si>
  <si>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</si>
  <si>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</si>
  <si>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</si>
  <si>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</si>
  <si>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</si>
  <si>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</si>
  <si>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</si>
  <si>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</si>
  <si>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</si>
  <si>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</si>
  <si>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</si>
  <si>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</si>
  <si>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</si>
  <si>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</si>
  <si>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</si>
  <si>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</si>
  <si>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</si>
  <si>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</si>
  <si>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</si>
  <si>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</si>
  <si>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</si>
  <si>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</si>
  <si>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</si>
  <si>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</si>
  <si>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</si>
  <si>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</si>
  <si>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</si>
  <si>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</si>
  <si>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</si>
  <si>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</si>
  <si>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</si>
  <si>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</si>
  <si>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</si>
  <si>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</si>
  <si>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</si>
  <si>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</si>
  <si>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</si>
  <si>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</si>
  <si>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</si>
  <si>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</si>
  <si>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</si>
  <si>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</si>
  <si>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</si>
  <si>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</si>
  <si>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</si>
  <si>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</si>
  <si>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</si>
  <si>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</si>
  <si>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</si>
  <si>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</si>
  <si>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</si>
  <si>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</si>
  <si>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</si>
  <si>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</si>
  <si>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</si>
  <si>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</si>
  <si>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</si>
  <si>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</si>
  <si>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</si>
  <si>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</si>
  <si>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</si>
  <si>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</si>
  <si>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</si>
  <si>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</si>
  <si>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</si>
  <si>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</si>
  <si>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</si>
  <si>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</si>
  <si>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</si>
  <si>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</si>
  <si>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</si>
  <si>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</si>
  <si>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</si>
  <si>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</si>
  <si>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</si>
  <si>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</si>
  <si>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</si>
  <si>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</si>
  <si>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</si>
  <si>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</si>
  <si>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</si>
  <si>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</si>
  <si>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</si>
  <si>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</si>
  <si>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</si>
  <si>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</si>
  <si>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</si>
  <si>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</si>
  <si>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</si>
  <si>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</si>
  <si>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</si>
  <si>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</si>
  <si>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</si>
  <si>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</si>
  <si>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</si>
  <si>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</si>
  <si>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</si>
  <si>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</si>
  <si>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</si>
  <si>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</si>
  <si>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</si>
  <si>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</si>
  <si>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</si>
  <si>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</si>
  <si>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</si>
  <si>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</si>
  <si>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</si>
  <si>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</si>
  <si>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</si>
  <si>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</si>
  <si>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</si>
  <si>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</si>
  <si>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</si>
  <si>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</si>
  <si>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</si>
  <si>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</si>
  <si>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</si>
  <si>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</si>
  <si>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</si>
  <si>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</si>
  <si>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</si>
  <si>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</si>
  <si>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</si>
  <si>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</si>
  <si>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</si>
  <si>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</si>
  <si>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</si>
  <si>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</si>
  <si>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</si>
  <si>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</si>
  <si>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</si>
  <si>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</si>
  <si>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</si>
  <si>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</si>
  <si>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</si>
  <si>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</si>
  <si>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</si>
  <si>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</si>
  <si>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</si>
  <si>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</si>
  <si>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</si>
  <si>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</si>
  <si>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</si>
  <si>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</si>
  <si>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</si>
  <si>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</si>
  <si>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</si>
  <si>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</si>
  <si>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</si>
  <si>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</si>
  <si>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</si>
  <si>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</si>
  <si>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</si>
  <si>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</si>
  <si>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</si>
  <si>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</si>
  <si>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</si>
  <si>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</si>
  <si>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</si>
  <si>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</si>
  <si>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</si>
  <si>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</si>
  <si>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</si>
  <si>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</si>
  <si>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</si>
  <si>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</si>
  <si>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</si>
  <si>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</si>
  <si>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</si>
  <si>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</si>
  <si>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</si>
  <si>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</si>
  <si>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</si>
  <si>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</si>
  <si>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</si>
  <si>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</si>
  <si>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</si>
  <si>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</si>
  <si>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</si>
  <si>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</si>
  <si>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</si>
  <si>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</si>
  <si>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</si>
  <si>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</si>
  <si>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</si>
  <si>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</si>
  <si>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</si>
  <si>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</si>
  <si>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</si>
  <si>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</si>
  <si>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</si>
  <si>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</si>
  <si>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</si>
  <si>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</si>
  <si>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</si>
  <si>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</si>
  <si>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</si>
  <si>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</si>
  <si>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</si>
  <si>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</si>
  <si>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</si>
  <si>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</si>
  <si>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</si>
  <si>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</si>
  <si>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</si>
  <si>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</si>
  <si>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</si>
  <si>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</si>
  <si>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</si>
  <si>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</si>
  <si>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</si>
  <si>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</si>
  <si>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</si>
  <si>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</si>
  <si>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</si>
  <si>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</si>
  <si>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</si>
  <si>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</si>
  <si>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</si>
  <si>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</si>
  <si>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</si>
  <si>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</si>
  <si>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</si>
  <si>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</si>
  <si>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</si>
  <si>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</si>
  <si>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</si>
  <si>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</si>
  <si>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</si>
  <si>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</si>
  <si>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</si>
  <si>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</si>
  <si>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</si>
  <si>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</si>
  <si>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</si>
  <si>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</si>
  <si>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</si>
  <si>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</si>
  <si>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</si>
  <si>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</si>
  <si>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</si>
  <si>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</si>
  <si>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</si>
  <si>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</si>
  <si>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</si>
  <si>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</si>
  <si>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</si>
  <si>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</si>
  <si>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</si>
  <si>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</si>
  <si>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</si>
  <si>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</si>
  <si>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</si>
  <si>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</si>
  <si>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</si>
  <si>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</si>
  <si>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</si>
  <si>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</si>
  <si>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</si>
  <si>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</si>
  <si>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</si>
  <si>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</si>
  <si>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</si>
  <si>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</si>
  <si>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</si>
  <si>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</si>
  <si>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</si>
  <si>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</si>
  <si>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</si>
  <si>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</si>
  <si>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</si>
  <si>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</si>
  <si>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</si>
  <si>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</si>
  <si>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</si>
  <si>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</si>
  <si>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</si>
  <si>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</si>
  <si>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</si>
  <si>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</si>
  <si>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</si>
  <si>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</si>
  <si>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</si>
  <si>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</si>
  <si>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</si>
  <si>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</si>
  <si>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</si>
  <si>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</si>
  <si>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</si>
  <si>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</si>
  <si>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</si>
  <si>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</si>
  <si>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</si>
  <si>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</si>
  <si>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</si>
  <si>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</si>
  <si>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</si>
  <si>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</si>
  <si>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</si>
  <si>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</si>
  <si>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</si>
  <si>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</si>
  <si>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</si>
  <si>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</si>
  <si>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</si>
  <si>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</si>
  <si>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</si>
  <si>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</si>
  <si>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</si>
  <si>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</si>
  <si>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</si>
  <si>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</si>
  <si>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</si>
  <si>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</si>
  <si>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</si>
  <si>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</si>
  <si>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</si>
  <si>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</si>
  <si>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</si>
  <si>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</si>
  <si>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</si>
  <si>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</si>
  <si>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</si>
  <si>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</si>
  <si>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</si>
  <si>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</si>
  <si>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</si>
  <si>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</si>
  <si>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</si>
  <si>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</si>
  <si>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</si>
  <si>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</si>
  <si>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</si>
  <si>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</si>
  <si>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</si>
  <si>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</si>
  <si>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</si>
  <si>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</si>
  <si>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</si>
  <si>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</si>
  <si>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</si>
  <si>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</si>
  <si>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</si>
  <si>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</si>
  <si>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</si>
  <si>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</si>
  <si>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</si>
  <si>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</si>
  <si>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</si>
  <si>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</si>
  <si>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</si>
  <si>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</si>
  <si>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</si>
  <si>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</si>
  <si>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</si>
  <si>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</si>
  <si>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</si>
  <si>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</si>
  <si>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</si>
  <si>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</si>
  <si>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</si>
  <si>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</si>
  <si>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</si>
  <si>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</si>
  <si>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</si>
  <si>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</si>
  <si>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</si>
  <si>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</si>
  <si>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</si>
  <si>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</si>
  <si>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</si>
  <si>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</si>
  <si>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</si>
  <si>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</si>
  <si>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</si>
  <si>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</si>
  <si>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</si>
  <si>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</si>
  <si>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</si>
  <si>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</si>
  <si>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</si>
  <si>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</si>
  <si>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</si>
  <si>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</si>
  <si>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</si>
  <si>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</si>
  <si>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</si>
  <si>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</si>
  <si>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</si>
  <si>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</si>
  <si>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</si>
  <si>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</si>
  <si>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</si>
  <si>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</si>
  <si>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</si>
  <si>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</si>
  <si>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</si>
  <si>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</si>
  <si>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</si>
  <si>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</si>
  <si>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</si>
  <si>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</si>
  <si>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</si>
  <si>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</si>
  <si>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</si>
  <si>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</si>
  <si>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</si>
  <si>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</si>
  <si>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</si>
  <si>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</si>
  <si>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</si>
  <si>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</si>
  <si>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</si>
  <si>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</si>
  <si>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</si>
  <si>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</si>
  <si>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</si>
  <si>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</si>
  <si>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</si>
  <si>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</si>
  <si>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</si>
  <si>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</si>
  <si>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</si>
  <si>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</si>
  <si>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</si>
  <si>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</si>
  <si>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</si>
  <si>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</si>
  <si>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</si>
  <si>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</si>
  <si>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</si>
  <si>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</si>
  <si>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</si>
  <si>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</si>
  <si>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</si>
  <si>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</si>
  <si>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</si>
  <si>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</si>
  <si>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</si>
  <si>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</si>
  <si>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</si>
  <si>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</si>
  <si>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</si>
  <si>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</si>
  <si>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</si>
  <si>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</si>
  <si>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</si>
  <si>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</si>
  <si>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</si>
  <si>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</si>
  <si>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</si>
  <si>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</si>
  <si>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</si>
  <si>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</si>
  <si>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</si>
  <si>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</si>
  <si>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</si>
  <si>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</si>
  <si>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</si>
  <si>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</si>
  <si>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</si>
  <si>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</si>
  <si>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</si>
  <si>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</si>
  <si>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</si>
  <si>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</si>
  <si>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</si>
  <si>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</si>
  <si>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</si>
  <si>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</si>
  <si>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</si>
  <si>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</si>
  <si>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</si>
  <si>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</si>
  <si>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</si>
  <si>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</si>
  <si>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</si>
  <si>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</si>
  <si>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</si>
  <si>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</si>
  <si>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</si>
  <si>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</si>
  <si>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</si>
  <si>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</si>
  <si>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</si>
  <si>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</si>
  <si>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</si>
  <si>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</si>
  <si>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</si>
  <si>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</si>
  <si>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</si>
  <si>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</si>
  <si>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</si>
  <si>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</si>
  <si>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</si>
  <si>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</si>
  <si>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</si>
  <si>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</si>
  <si>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</si>
  <si>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</si>
  <si>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</si>
  <si>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</si>
  <si>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</si>
  <si>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</si>
  <si>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</si>
  <si>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</si>
  <si>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</si>
  <si>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</si>
  <si>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</si>
  <si>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</si>
  <si>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</si>
  <si>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</si>
  <si>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</si>
  <si>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</si>
  <si>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</si>
  <si>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</si>
  <si>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</si>
  <si>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</si>
  <si>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</si>
  <si>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</si>
  <si>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</si>
  <si>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</si>
  <si>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</si>
  <si>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</si>
  <si>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</si>
  <si>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</si>
  <si>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</si>
  <si>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</si>
  <si>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</si>
  <si>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</si>
  <si>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</si>
  <si>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</si>
  <si>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</si>
  <si>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</si>
  <si>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</si>
  <si>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</si>
  <si>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</si>
  <si>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</si>
  <si>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</si>
  <si>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</si>
  <si>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</si>
  <si>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</si>
  <si>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</si>
  <si>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</si>
  <si>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</si>
  <si>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</si>
  <si>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</si>
  <si>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</si>
  <si>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</si>
  <si>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</si>
  <si>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</si>
  <si>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</si>
  <si>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</si>
  <si>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</si>
  <si>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</si>
  <si>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</si>
  <si>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</si>
  <si>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</si>
  <si>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</si>
  <si>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</si>
  <si>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</si>
  <si>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</si>
  <si>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</si>
  <si>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</si>
  <si>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</si>
  <si>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</si>
  <si>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</si>
  <si>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</si>
  <si>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</si>
  <si>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</si>
  <si>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</si>
  <si>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</si>
  <si>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</si>
  <si>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</si>
  <si>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</si>
  <si>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</si>
  <si>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</si>
  <si>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</si>
  <si>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</si>
  <si>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</si>
  <si>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</si>
  <si>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</si>
  <si>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</si>
  <si>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</si>
  <si>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</si>
  <si>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</si>
  <si>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</si>
  <si>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</si>
  <si>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</si>
  <si>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</si>
  <si>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</si>
  <si>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</si>
  <si>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</si>
  <si>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</si>
  <si>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</si>
  <si>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</si>
  <si>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</si>
  <si>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</si>
  <si>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</si>
  <si>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</si>
  <si>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</si>
  <si>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</si>
  <si>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</si>
  <si>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</si>
  <si>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</si>
  <si>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</si>
  <si>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</si>
  <si>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</si>
  <si>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</si>
  <si>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</si>
  <si>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</si>
  <si>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</si>
  <si>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</si>
  <si>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</si>
  <si>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</si>
  <si>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</si>
  <si>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</si>
  <si>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</si>
  <si>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</si>
  <si>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</si>
  <si>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</si>
  <si>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</si>
  <si>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</si>
  <si>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</si>
  <si>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</si>
  <si>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</si>
  <si>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</si>
  <si>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</si>
  <si>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</si>
  <si>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</si>
  <si>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</si>
  <si>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</si>
  <si>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</si>
  <si>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</si>
  <si>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</si>
  <si>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</si>
  <si>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</si>
  <si>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</si>
  <si>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</si>
  <si>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</si>
  <si>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</si>
  <si>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</si>
  <si>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</si>
  <si>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</si>
  <si>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</si>
  <si>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</si>
  <si>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</si>
  <si>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</si>
  <si>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</si>
  <si>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</si>
  <si>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</si>
  <si>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</si>
  <si>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</si>
  <si>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</si>
  <si>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</si>
  <si>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</si>
  <si>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</si>
  <si>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</si>
  <si>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</si>
  <si>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</si>
  <si>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</si>
  <si>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</si>
  <si>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</si>
  <si>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</si>
  <si>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</si>
  <si>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</si>
  <si>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</si>
  <si>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</si>
  <si>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</si>
  <si>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</si>
  <si>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</si>
  <si>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</si>
  <si>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</si>
  <si>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</si>
  <si>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</si>
  <si>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</si>
  <si>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</si>
  <si>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</si>
  <si>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</si>
  <si>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</si>
  <si>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</si>
  <si>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</si>
  <si>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</si>
  <si>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</si>
  <si>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</si>
  <si>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</si>
  <si>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</si>
  <si>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</si>
  <si>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</si>
  <si>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</si>
  <si>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</si>
  <si>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</si>
  <si>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</si>
  <si>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</si>
  <si>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</si>
  <si>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</si>
  <si>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</si>
  <si>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</si>
  <si>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</si>
  <si>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</si>
  <si>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</si>
  <si>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</si>
  <si>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</si>
  <si>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</si>
  <si>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</si>
  <si>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</si>
  <si>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</si>
  <si>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</si>
  <si>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</si>
  <si>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</si>
  <si>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</si>
  <si>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</si>
  <si>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</si>
  <si>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</si>
  <si>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</si>
  <si>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</si>
  <si>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</si>
  <si>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</si>
  <si>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</si>
  <si>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</si>
  <si>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</si>
  <si>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</si>
  <si>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</si>
  <si>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</si>
  <si>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</si>
  <si>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</si>
  <si>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</si>
  <si>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</si>
  <si>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</si>
  <si>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</si>
  <si>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</si>
  <si>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</si>
  <si>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</si>
  <si>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</si>
  <si>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</si>
  <si>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</si>
  <si>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</si>
  <si>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</si>
  <si>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</si>
  <si>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</si>
  <si>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</si>
  <si>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</si>
  <si>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</si>
  <si>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</si>
  <si>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</si>
  <si>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</si>
  <si>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</si>
  <si>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</si>
  <si>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</si>
  <si>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</si>
  <si>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</si>
  <si>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</si>
  <si>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</si>
  <si>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</si>
  <si>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</si>
  <si>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</si>
  <si>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</si>
  <si>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</si>
  <si>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</si>
  <si>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</si>
  <si>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</si>
  <si>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</si>
  <si>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</si>
  <si>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</si>
  <si>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</si>
  <si>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</si>
  <si>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</si>
  <si>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</si>
  <si>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</si>
  <si>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</si>
  <si>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</si>
  <si>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</si>
  <si>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</si>
  <si>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</si>
  <si>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</si>
  <si>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</si>
  <si>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</si>
  <si>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</si>
  <si>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</si>
  <si>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</si>
  <si>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</si>
  <si>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</si>
  <si>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</si>
  <si>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</si>
  <si>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</si>
  <si>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</si>
  <si>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</si>
  <si>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</si>
  <si>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</si>
  <si>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</si>
  <si>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</si>
  <si>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</si>
  <si>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</si>
  <si>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</si>
  <si>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</si>
  <si>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</si>
  <si>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</si>
  <si>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</si>
  <si>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</si>
  <si>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</si>
  <si>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</si>
  <si>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</si>
  <si>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</si>
  <si>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</si>
  <si>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</si>
  <si>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</si>
  <si>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</si>
  <si>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</si>
  <si>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</si>
  <si>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</si>
  <si>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</si>
  <si>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</si>
  <si>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</si>
  <si>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</si>
  <si>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</si>
  <si>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</si>
  <si>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</si>
  <si>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</si>
  <si>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</si>
  <si>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</si>
  <si>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</si>
  <si>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</si>
  <si>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</si>
  <si>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</si>
  <si>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</si>
  <si>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</si>
  <si>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</si>
  <si>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</si>
  <si>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</si>
  <si>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</si>
  <si>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</si>
  <si>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</si>
  <si>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</si>
  <si>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</si>
  <si>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</si>
  <si>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</si>
  <si>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</si>
  <si>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</si>
  <si>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</si>
  <si>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</si>
  <si>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</si>
  <si>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</si>
  <si>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</si>
  <si>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</si>
  <si>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</si>
  <si>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</si>
  <si>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</si>
  <si>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</si>
  <si>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</si>
  <si>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</si>
  <si>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</si>
  <si>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</si>
  <si>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</si>
  <si>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</si>
  <si>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</si>
  <si>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</si>
  <si>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</si>
  <si>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</si>
  <si>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</si>
  <si>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</si>
  <si>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</si>
  <si>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</si>
  <si>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</si>
  <si>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</si>
  <si>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</si>
  <si>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</si>
  <si>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</si>
  <si>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</si>
  <si>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</si>
  <si>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</si>
  <si>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</si>
  <si>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</si>
  <si>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</si>
  <si>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</si>
  <si>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</si>
  <si>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</si>
  <si>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</si>
  <si>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</si>
  <si>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</si>
  <si>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</si>
  <si>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</si>
  <si>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</si>
  <si>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</si>
  <si>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</si>
  <si>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</si>
  <si>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</si>
  <si>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</si>
  <si>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</si>
  <si>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</si>
  <si>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</si>
  <si>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</si>
  <si>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</si>
  <si>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</si>
  <si>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</si>
  <si>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</si>
  <si>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</si>
  <si>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</si>
  <si>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</si>
  <si>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</si>
  <si>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</si>
  <si>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</si>
  <si>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</si>
  <si>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</si>
  <si>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</si>
  <si>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</si>
  <si>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</si>
  <si>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</si>
  <si>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</si>
  <si>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</si>
  <si>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</si>
  <si>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</si>
  <si>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</si>
  <si>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</si>
  <si>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</si>
  <si>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</si>
  <si>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</si>
  <si>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</si>
  <si>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</si>
  <si>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</si>
  <si>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</si>
  <si>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</si>
  <si>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</si>
  <si>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</si>
  <si>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</si>
  <si>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</si>
  <si>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</si>
  <si>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</si>
  <si>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</si>
  <si>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</si>
  <si>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</si>
  <si>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</si>
  <si>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</si>
  <si>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</si>
  <si>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</si>
  <si>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</si>
  <si>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</si>
  <si>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</si>
  <si>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</si>
  <si>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</si>
  <si>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</si>
  <si>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</si>
  <si>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</si>
  <si>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</si>
  <si>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</si>
  <si>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</si>
  <si>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</si>
  <si>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</si>
  <si>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</si>
  <si>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</si>
  <si>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</si>
  <si>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</si>
  <si>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</si>
  <si>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</si>
  <si>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</si>
  <si>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</si>
  <si>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</si>
  <si>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</si>
  <si>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</si>
  <si>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</si>
  <si>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</si>
  <si>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</si>
  <si>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</si>
  <si>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</si>
  <si>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</si>
  <si>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</si>
  <si>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</si>
  <si>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</si>
  <si>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</si>
  <si>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</si>
  <si>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</si>
  <si>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</si>
  <si>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</si>
  <si>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</si>
  <si>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</si>
  <si>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</si>
  <si>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</si>
  <si>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</si>
  <si>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</si>
  <si>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</si>
  <si>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</si>
  <si>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</si>
  <si>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</si>
  <si>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</si>
  <si>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</si>
  <si>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</si>
  <si>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</si>
  <si>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</si>
  <si>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</si>
  <si>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</si>
  <si>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</si>
  <si>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</si>
  <si>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</si>
  <si>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</si>
  <si>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</si>
  <si>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</si>
  <si>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</si>
  <si>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</si>
  <si>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</si>
  <si>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</si>
  <si>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</si>
  <si>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</si>
  <si>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</si>
  <si>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</si>
  <si>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</si>
  <si>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</si>
  <si>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</si>
  <si>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</si>
  <si>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</si>
  <si>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</si>
  <si>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</si>
  <si>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</si>
  <si>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</si>
  <si>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</si>
  <si>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</si>
  <si>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</si>
  <si>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</si>
  <si>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</si>
  <si>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</si>
  <si>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</si>
  <si>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</si>
  <si>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</si>
  <si>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</si>
  <si>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</si>
  <si>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</si>
  <si>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</si>
  <si>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</si>
  <si>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</si>
  <si>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</si>
  <si>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</si>
  <si>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</si>
  <si>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</si>
  <si>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</si>
  <si>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</si>
  <si>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</si>
  <si>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</si>
  <si>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</si>
  <si>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</si>
  <si>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</si>
  <si>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</si>
  <si>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</si>
  <si>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</si>
  <si>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</si>
  <si>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</si>
  <si>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</si>
  <si>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</si>
  <si>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</si>
  <si>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</si>
  <si>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</si>
  <si>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</si>
  <si>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</si>
  <si>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</si>
  <si>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</si>
  <si>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</si>
  <si>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</si>
  <si>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</si>
  <si>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</si>
  <si>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</si>
  <si>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</si>
  <si>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</si>
  <si>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</si>
  <si>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</si>
  <si>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</si>
  <si>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</si>
  <si>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</si>
  <si>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</si>
  <si>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</si>
  <si>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</si>
  <si>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</si>
  <si>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</si>
  <si>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</si>
  <si>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</si>
  <si>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</si>
  <si>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</si>
  <si>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</si>
  <si>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</si>
  <si>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</si>
  <si>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</si>
  <si>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</si>
  <si>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</si>
  <si>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</si>
  <si>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</si>
  <si>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</si>
  <si>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</si>
  <si>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</si>
  <si>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</si>
  <si>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</si>
  <si>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</si>
  <si>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</si>
  <si>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</si>
  <si>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</si>
  <si>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</si>
  <si>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</si>
  <si>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</si>
  <si>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</si>
  <si>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</si>
  <si>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</si>
  <si>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</si>
  <si>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</si>
  <si>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</si>
  <si>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</si>
  <si>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</si>
  <si>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</si>
  <si>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</si>
  <si>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</si>
  <si>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</si>
  <si>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</si>
  <si>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</si>
  <si>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</si>
  <si>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</si>
  <si>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</si>
  <si>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</si>
  <si>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</si>
  <si>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</si>
  <si>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</si>
  <si>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</si>
  <si>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</si>
  <si>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</si>
  <si>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</si>
  <si>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</si>
  <si>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</si>
  <si>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</si>
  <si>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</si>
  <si>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</si>
  <si>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</si>
  <si>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</si>
  <si>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</si>
  <si>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</si>
  <si>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</si>
  <si>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</si>
  <si>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</si>
  <si>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</si>
  <si>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</si>
  <si>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</si>
  <si>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</si>
  <si>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</si>
  <si>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</si>
  <si>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</si>
  <si>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</si>
  <si>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</si>
  <si>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</si>
  <si>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</si>
  <si>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</si>
  <si>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</si>
  <si>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</si>
  <si>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</si>
  <si>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</si>
  <si>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</si>
  <si>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</si>
  <si>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</si>
  <si>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</si>
  <si>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</si>
  <si>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</si>
  <si>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</si>
  <si>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</si>
  <si>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</si>
  <si>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</si>
  <si>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</si>
  <si>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</si>
  <si>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</si>
  <si>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</si>
  <si>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</si>
  <si>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</si>
  <si>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</si>
  <si>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</si>
  <si>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</si>
  <si>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</si>
  <si>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</si>
  <si>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</si>
  <si>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</si>
  <si>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</si>
  <si>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</si>
  <si>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</si>
  <si>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</si>
  <si>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</si>
  <si>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</si>
  <si>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</si>
  <si>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</si>
  <si>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</si>
  <si>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</si>
  <si>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</si>
  <si>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</si>
  <si>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</si>
  <si>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</si>
  <si>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</si>
  <si>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</si>
  <si>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</si>
  <si>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</si>
  <si>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</si>
  <si>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</si>
  <si>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</si>
  <si>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</si>
  <si>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</si>
  <si>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</si>
  <si>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</si>
  <si>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</si>
  <si>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</si>
  <si>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</si>
  <si>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</si>
  <si>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</si>
  <si>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</si>
  <si>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</si>
  <si>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</si>
  <si>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</si>
  <si>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</si>
  <si>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</si>
  <si>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</si>
  <si>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</si>
  <si>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</si>
  <si>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</si>
  <si>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</si>
  <si>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</si>
  <si>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</si>
  <si>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</si>
  <si>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</si>
  <si>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</si>
  <si>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</si>
  <si>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</si>
  <si>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</si>
  <si>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</si>
  <si>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</si>
  <si>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</si>
  <si>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</si>
  <si>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</si>
  <si>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</si>
  <si>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</si>
  <si>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</si>
  <si>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</si>
  <si>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</si>
  <si>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</si>
  <si>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</si>
  <si>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</si>
  <si>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</si>
  <si>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</si>
  <si>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</si>
  <si>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</si>
  <si>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</si>
  <si>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</si>
  <si>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</si>
  <si>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</si>
  <si>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</si>
  <si>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</si>
  <si>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</si>
  <si>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</si>
  <si>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</si>
  <si>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</si>
  <si>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</si>
  <si>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</si>
  <si>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</si>
  <si>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</si>
  <si>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</si>
  <si>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</si>
  <si>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</si>
  <si>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</si>
  <si>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</si>
  <si>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</si>
  <si>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</si>
  <si>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</si>
  <si>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</si>
  <si>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</si>
  <si>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</si>
  <si>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</si>
  <si>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</si>
  <si>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</si>
  <si>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</si>
  <si>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</si>
  <si>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</si>
  <si>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</si>
  <si>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</si>
  <si>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</si>
  <si>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</si>
  <si>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</si>
  <si>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</si>
  <si>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</si>
  <si>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</si>
  <si>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</si>
  <si>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</si>
  <si>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</si>
  <si>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</si>
  <si>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</si>
  <si>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</si>
  <si>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</si>
  <si>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</si>
  <si>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</si>
  <si>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</si>
  <si>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</si>
  <si>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</si>
  <si>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</si>
  <si>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</si>
  <si>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</si>
  <si>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</si>
  <si>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</si>
  <si>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</si>
  <si>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</si>
  <si>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</si>
  <si>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</si>
  <si>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</si>
  <si>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</si>
  <si>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</si>
  <si>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</si>
  <si>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</si>
  <si>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</si>
  <si>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</si>
  <si>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</si>
  <si>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</si>
  <si>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</si>
  <si>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</si>
  <si>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</si>
  <si>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</si>
  <si>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</si>
  <si>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</si>
  <si>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</si>
  <si>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</si>
  <si>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</si>
  <si>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</si>
  <si>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</si>
  <si>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</si>
  <si>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</si>
  <si>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</si>
  <si>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</si>
  <si>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</si>
  <si>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</si>
  <si>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</si>
  <si>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</si>
  <si>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</si>
  <si>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</si>
  <si>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</si>
  <si>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</si>
  <si>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</si>
  <si>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</si>
  <si>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</si>
  <si>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</si>
  <si>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</si>
  <si>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</si>
  <si>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</si>
  <si>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</si>
  <si>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</si>
  <si>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</si>
  <si>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</si>
  <si>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</si>
  <si>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</si>
  <si>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</si>
  <si>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</si>
  <si>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</si>
  <si>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</si>
  <si>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</si>
  <si>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</si>
  <si>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</si>
  <si>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</si>
  <si>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</si>
  <si>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</si>
  <si>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</si>
  <si>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</si>
  <si>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</si>
  <si>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</si>
  <si>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</si>
  <si>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</si>
  <si>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</si>
  <si>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</si>
  <si>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</si>
  <si>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</si>
  <si>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</si>
  <si>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</si>
  <si>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</si>
  <si>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</si>
  <si>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</si>
  <si>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</si>
  <si>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</si>
  <si>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</si>
  <si>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</si>
  <si>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</si>
  <si>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</si>
  <si>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</si>
  <si>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</si>
  <si>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</si>
  <si>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</si>
  <si>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</si>
  <si>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</si>
  <si>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</si>
  <si>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</si>
  <si>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</si>
  <si>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</si>
  <si>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</si>
  <si>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</si>
  <si>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</si>
  <si>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</si>
  <si>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</si>
  <si>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</si>
  <si>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</si>
  <si>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</si>
  <si>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</si>
  <si>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</si>
  <si>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</si>
  <si>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</si>
  <si>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</si>
  <si>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</si>
  <si>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</si>
  <si>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</si>
  <si>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</si>
  <si>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</si>
  <si>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</si>
  <si>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</si>
  <si>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</si>
  <si>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</si>
  <si>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</si>
  <si>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</si>
  <si>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</si>
  <si>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</si>
  <si>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</si>
  <si>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</si>
  <si>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</si>
  <si>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</si>
  <si>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</si>
  <si>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</si>
  <si>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</si>
  <si>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</si>
  <si>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</si>
  <si>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</si>
  <si>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</si>
  <si>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</si>
  <si>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</si>
  <si>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</si>
  <si>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</si>
  <si>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</si>
  <si>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</si>
  <si>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</si>
  <si>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</si>
  <si>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</si>
  <si>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</si>
  <si>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</si>
  <si>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</si>
  <si>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</si>
  <si>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</si>
  <si>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</si>
  <si>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</si>
  <si>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</si>
  <si>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</si>
  <si>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</si>
  <si>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</si>
  <si>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</si>
  <si>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</si>
  <si>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</si>
  <si>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</si>
  <si>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</si>
  <si>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</si>
  <si>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</si>
  <si>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</si>
  <si>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</si>
  <si>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</si>
  <si>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</si>
  <si>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</si>
  <si>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</si>
  <si>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</si>
  <si>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</si>
  <si>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</si>
  <si>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</si>
  <si>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</si>
  <si>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</si>
  <si>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</si>
  <si>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</si>
  <si>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</si>
  <si>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</si>
  <si>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</si>
  <si>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</si>
  <si>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</si>
  <si>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</si>
  <si>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</si>
  <si>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</si>
  <si>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</si>
  <si>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</si>
  <si>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</si>
  <si>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</si>
  <si>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</si>
  <si>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</si>
  <si>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</si>
  <si>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</si>
  <si>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</si>
  <si>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</si>
  <si>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</si>
  <si>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</si>
  <si>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</si>
  <si>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</si>
  <si>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</si>
  <si>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</si>
  <si>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</si>
  <si>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</si>
  <si>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</si>
  <si>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</si>
  <si>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</si>
  <si>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</si>
  <si>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</si>
  <si>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</si>
  <si>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</si>
  <si>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</si>
  <si>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</si>
  <si>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</si>
  <si>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</si>
  <si>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</si>
  <si>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</si>
  <si>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</si>
  <si>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</si>
  <si>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</si>
  <si>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</si>
  <si>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</si>
  <si>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</si>
  <si>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</si>
  <si>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</si>
  <si>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</si>
  <si>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</si>
  <si>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</si>
  <si>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</si>
  <si>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</si>
  <si>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</si>
  <si>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</si>
  <si>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</si>
  <si>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</si>
  <si>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</si>
  <si>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</si>
  <si>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</si>
  <si>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</si>
  <si>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</si>
  <si>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</si>
  <si>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</si>
  <si>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</si>
  <si>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</si>
  <si>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</si>
  <si>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</si>
  <si>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</si>
  <si>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</si>
  <si>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</si>
  <si>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</si>
  <si>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</si>
  <si>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</si>
  <si>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</si>
  <si>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</si>
  <si>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</si>
  <si>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</si>
  <si>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</si>
  <si>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</si>
  <si>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</si>
  <si>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</si>
  <si>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</si>
  <si>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</si>
  <si>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</si>
  <si>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</si>
  <si>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</si>
  <si>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</si>
  <si>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</si>
  <si>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</si>
  <si>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</si>
  <si>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</si>
  <si>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</si>
  <si>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</si>
  <si>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</si>
  <si>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</si>
  <si>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</si>
  <si>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</si>
  <si>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</si>
  <si>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</si>
  <si>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</si>
  <si>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</si>
  <si>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</si>
  <si>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</si>
  <si>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</si>
  <si>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</si>
  <si>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</si>
  <si>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</si>
  <si>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</si>
  <si>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</si>
  <si>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</si>
  <si>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</si>
  <si>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</si>
  <si>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</si>
  <si>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</si>
  <si>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</si>
  <si>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</si>
  <si>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</si>
  <si>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</si>
  <si>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</si>
  <si>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</si>
  <si>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</si>
  <si>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</si>
  <si>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</si>
  <si>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</si>
  <si>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</si>
  <si>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</si>
  <si>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</si>
  <si>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</si>
  <si>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</si>
  <si>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</si>
  <si>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</si>
  <si>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</si>
  <si>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</si>
  <si>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</si>
  <si>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</si>
  <si>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</si>
  <si>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</si>
  <si>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</si>
  <si>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</si>
  <si>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</si>
  <si>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</si>
  <si>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</si>
  <si>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</si>
  <si>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</si>
  <si>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</si>
  <si>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</si>
  <si>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</si>
  <si>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</si>
  <si>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</si>
  <si>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</si>
  <si>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</si>
  <si>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</si>
  <si>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</si>
  <si>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</si>
  <si>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</si>
  <si>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</si>
  <si>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</si>
  <si>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</si>
  <si>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</si>
  <si>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</si>
  <si>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</si>
  <si>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</si>
  <si>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</si>
  <si>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</si>
  <si>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</si>
  <si>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</si>
  <si>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</si>
  <si>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</si>
  <si>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</si>
  <si>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</si>
  <si>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</si>
  <si>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</si>
  <si>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</si>
  <si>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</si>
  <si>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</si>
  <si>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</si>
  <si>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</si>
  <si>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</si>
  <si>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</si>
  <si>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</si>
  <si>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</si>
  <si>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</si>
  <si>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</si>
  <si>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</si>
  <si>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</si>
  <si>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</si>
  <si>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</si>
  <si>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</si>
  <si>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</si>
  <si>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</si>
  <si>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</si>
  <si>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</si>
  <si>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</si>
  <si>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</si>
  <si>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</si>
  <si>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</si>
  <si>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</si>
  <si>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</si>
  <si>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</si>
  <si>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</si>
  <si>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</si>
  <si>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</si>
  <si>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</si>
  <si>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</si>
  <si>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</si>
  <si>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</si>
  <si>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</si>
  <si>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</si>
  <si>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</si>
  <si>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</si>
  <si>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</si>
  <si>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</si>
  <si>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</si>
  <si>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</si>
  <si>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</si>
  <si>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</si>
  <si>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</si>
  <si>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</si>
  <si>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</si>
  <si>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</si>
  <si>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</si>
  <si>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</si>
  <si>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</si>
  <si>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</si>
  <si>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</si>
  <si>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</si>
  <si>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</si>
  <si>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</si>
  <si>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</si>
  <si>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</si>
  <si>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</si>
  <si>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</si>
  <si>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</si>
  <si>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</si>
  <si>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</si>
  <si>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</si>
  <si>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</si>
  <si>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</si>
  <si>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</si>
  <si>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</si>
  <si>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</si>
  <si>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</si>
  <si>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</si>
  <si>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</si>
  <si>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</si>
  <si>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</si>
  <si>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</si>
  <si>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</si>
  <si>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</si>
  <si>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</si>
  <si>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</si>
  <si>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</si>
  <si>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</si>
  <si>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</si>
  <si>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</si>
  <si>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</si>
  <si>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</si>
  <si>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</si>
  <si>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</si>
  <si>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</si>
  <si>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</si>
  <si>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</si>
  <si>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</si>
  <si>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</si>
  <si>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</si>
  <si>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</si>
  <si>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</si>
  <si>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</si>
  <si>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</si>
  <si>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</si>
  <si>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</si>
  <si>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</si>
  <si>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</si>
  <si>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</si>
  <si>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</si>
  <si>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</si>
  <si>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</si>
  <si>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</si>
  <si>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</si>
  <si>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</si>
  <si>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</si>
  <si>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</si>
  <si>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</si>
  <si>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</si>
  <si>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</si>
  <si>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</si>
  <si>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</si>
  <si>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</si>
  <si>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</si>
  <si>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</si>
  <si>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</si>
  <si>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</si>
  <si>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</si>
  <si>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</si>
  <si>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</si>
  <si>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</si>
  <si>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</si>
  <si>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</si>
  <si>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</si>
  <si>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</si>
  <si>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</si>
  <si>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</si>
  <si>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</si>
  <si>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</si>
  <si>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</si>
  <si>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</si>
  <si>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</si>
  <si>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</si>
  <si>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</si>
  <si>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</si>
  <si>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</si>
  <si>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</si>
  <si>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</si>
  <si>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</si>
  <si>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</si>
  <si>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</si>
  <si>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</si>
  <si>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</si>
  <si>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</si>
  <si>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</si>
  <si>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</si>
  <si>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</si>
  <si>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</si>
  <si>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</si>
  <si>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</si>
  <si>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</si>
  <si>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</si>
  <si>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</si>
  <si>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</si>
  <si>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</si>
  <si>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</si>
  <si>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</si>
  <si>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</si>
  <si>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</si>
  <si>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</si>
  <si>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</si>
  <si>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</si>
  <si>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</si>
  <si>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</si>
  <si>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</si>
  <si>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</si>
  <si>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</si>
  <si>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</si>
  <si>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</si>
  <si>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</si>
  <si>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</si>
  <si>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</si>
  <si>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</si>
  <si>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</si>
  <si>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</si>
  <si>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</si>
  <si>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</si>
  <si>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</si>
  <si>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</si>
  <si>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</si>
  <si>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</si>
  <si>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</si>
  <si>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</si>
  <si>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</si>
  <si>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</si>
  <si>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</si>
  <si>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</si>
  <si>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</si>
  <si>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</si>
  <si>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</si>
  <si>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</si>
  <si>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</si>
  <si>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</si>
  <si>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</si>
  <si>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</si>
  <si>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</si>
  <si>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</si>
  <si>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</si>
  <si>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</si>
  <si>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</si>
  <si>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</si>
  <si>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</si>
  <si>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</si>
  <si>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</si>
  <si>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</si>
  <si>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</si>
  <si>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</si>
  <si>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</si>
  <si>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</si>
  <si>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</si>
  <si>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</si>
  <si>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</si>
  <si>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</si>
  <si>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</si>
  <si>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</si>
  <si>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</si>
  <si>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</si>
  <si>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</si>
  <si>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</si>
  <si>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</si>
  <si>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</si>
  <si>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</si>
  <si>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</si>
  <si>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</si>
  <si>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</si>
  <si>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</si>
  <si>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</si>
  <si>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</si>
  <si>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</si>
  <si>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</si>
  <si>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</si>
  <si>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</si>
  <si>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</si>
  <si>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</si>
  <si>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</si>
  <si>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</si>
  <si>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</si>
  <si>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</si>
  <si>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</si>
  <si>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</si>
  <si>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</si>
  <si>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</si>
  <si>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</si>
  <si>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</si>
  <si>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</si>
  <si>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</si>
  <si>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</si>
  <si>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</si>
  <si>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</si>
  <si>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</si>
  <si>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</si>
  <si>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</si>
  <si>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</si>
  <si>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</si>
  <si>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</si>
  <si>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</si>
  <si>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</si>
  <si>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</si>
  <si>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</si>
  <si>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</si>
  <si>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</si>
  <si>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</si>
  <si>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</si>
  <si>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</si>
  <si>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</si>
  <si>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</si>
  <si>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</si>
  <si>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</si>
  <si>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</si>
  <si>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</si>
  <si>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</si>
  <si>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</si>
  <si>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</si>
  <si>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</si>
  <si>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</si>
  <si>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</si>
  <si>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</si>
  <si>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</si>
  <si>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</si>
  <si>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</si>
  <si>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</si>
  <si>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</si>
  <si>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</si>
  <si>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</si>
  <si>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</si>
  <si>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</si>
  <si>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</si>
  <si>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</si>
  <si>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</si>
  <si>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</si>
  <si>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</si>
  <si>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</si>
  <si>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</si>
  <si>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</si>
  <si>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</si>
  <si>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</si>
  <si>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</si>
  <si>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</si>
  <si>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</si>
  <si>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</si>
  <si>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</si>
  <si>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</si>
  <si>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</si>
  <si>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</si>
  <si>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</si>
  <si>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</si>
  <si>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</si>
  <si>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</si>
  <si>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</si>
  <si>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</si>
  <si>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</si>
  <si>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</si>
  <si>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</si>
  <si>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</si>
  <si>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</si>
  <si>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</si>
  <si>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</si>
  <si>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</si>
  <si>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</si>
  <si>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</si>
  <si>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</si>
  <si>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</si>
  <si>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</si>
  <si>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</si>
  <si>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</si>
  <si>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</si>
  <si>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</si>
  <si>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</si>
  <si>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</si>
  <si>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</si>
  <si>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</si>
  <si>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</si>
  <si>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</si>
  <si>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</si>
  <si>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</si>
  <si>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</si>
  <si>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</si>
  <si>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</si>
  <si>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</si>
  <si>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</si>
  <si>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</si>
  <si>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</si>
  <si>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</si>
  <si>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</si>
  <si>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</si>
  <si>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</si>
  <si>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</si>
  <si>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</si>
  <si>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</si>
  <si>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</si>
  <si>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</si>
  <si>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</si>
  <si>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</si>
  <si>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</si>
  <si>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</si>
  <si>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</si>
  <si>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</si>
  <si>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</si>
  <si>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</si>
  <si>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</si>
  <si>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</si>
  <si>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</si>
  <si>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</si>
  <si>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</si>
  <si>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</si>
  <si>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</si>
  <si>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</si>
  <si>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</si>
  <si>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</si>
  <si>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</si>
  <si>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</si>
  <si>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</si>
  <si>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</si>
  <si>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</si>
  <si>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</si>
  <si>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</si>
  <si>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</si>
  <si>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</si>
  <si>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</si>
  <si>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</si>
  <si>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</si>
  <si>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</si>
  <si>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</si>
  <si>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</si>
  <si>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</si>
  <si>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</si>
  <si>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</si>
  <si>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</si>
  <si>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</si>
  <si>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</si>
  <si>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</si>
  <si>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</si>
  <si>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</si>
  <si>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</si>
  <si>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</si>
  <si>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</si>
  <si>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</si>
  <si>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</si>
  <si>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</si>
  <si>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</si>
  <si>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</si>
  <si>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</si>
  <si>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</si>
  <si>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</si>
  <si>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</si>
  <si>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</si>
  <si>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</si>
  <si>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</si>
  <si>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</si>
  <si>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</si>
  <si>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</si>
  <si>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</si>
  <si>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</si>
  <si>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</si>
  <si>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</si>
  <si>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</si>
  <si>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</si>
  <si>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</si>
  <si>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</si>
  <si>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</si>
  <si>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</si>
  <si>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</si>
  <si>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</si>
  <si>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</si>
  <si>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</si>
  <si>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</si>
  <si>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</si>
  <si>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</si>
  <si>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</si>
  <si>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</si>
  <si>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</si>
  <si>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</si>
  <si>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</si>
  <si>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</si>
  <si>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</si>
  <si>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</si>
  <si>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</si>
  <si>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</si>
  <si>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</si>
  <si>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</si>
  <si>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</si>
  <si>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</si>
  <si>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</si>
  <si>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</si>
  <si>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</si>
  <si>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</si>
  <si>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</si>
  <si>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</si>
  <si>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</si>
  <si>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</si>
  <si>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</si>
  <si>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</si>
  <si>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</si>
  <si>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</si>
  <si>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</si>
  <si>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</si>
  <si>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</si>
  <si>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</si>
  <si>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</si>
  <si>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</si>
  <si>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</si>
  <si>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</si>
  <si>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</si>
  <si>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</si>
  <si>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</si>
  <si>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</si>
  <si>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</si>
  <si>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</si>
  <si>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</si>
  <si>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</si>
  <si>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</si>
  <si>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</si>
  <si>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</si>
  <si>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</si>
  <si>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</si>
  <si>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</si>
  <si>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</si>
  <si>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</si>
  <si>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</si>
  <si>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</si>
  <si>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</si>
  <si>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</si>
  <si>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</si>
  <si>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</si>
  <si>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</si>
  <si>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</si>
  <si>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</si>
  <si>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</si>
  <si>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</si>
  <si>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</si>
  <si>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</si>
  <si>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</si>
  <si>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</si>
  <si>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</si>
  <si>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</si>
  <si>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</si>
  <si>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</si>
  <si>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</si>
  <si>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</si>
  <si>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</si>
  <si>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</si>
  <si>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</si>
  <si>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</si>
  <si>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</si>
  <si>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</si>
  <si>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</si>
  <si>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</si>
  <si>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</si>
  <si>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</si>
  <si>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</si>
  <si>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</si>
  <si>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</si>
  <si>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</si>
  <si>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</si>
  <si>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</si>
  <si>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</si>
  <si>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</si>
  <si>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</si>
  <si>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</si>
  <si>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</si>
  <si>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</si>
  <si>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</si>
  <si>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</si>
  <si>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</si>
  <si>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</si>
  <si>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</si>
  <si>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</si>
  <si>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</si>
  <si>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</si>
  <si>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</si>
  <si>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</si>
  <si>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</si>
  <si>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</si>
  <si>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</si>
  <si>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</si>
  <si>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</si>
  <si>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</si>
  <si>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</si>
  <si>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</si>
  <si>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</si>
  <si>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</si>
  <si>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</si>
  <si>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</si>
  <si>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</si>
  <si>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</si>
  <si>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</si>
  <si>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</si>
  <si>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</si>
  <si>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</si>
  <si>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</si>
  <si>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198</t>
  </si>
  <si>
    <t>Atendender un proceso de promocion de habitos del Autocuidado y estilos de vida saludable en niños, niñas, adolescentes y adulto mayor de las comunidades indigenas de Guadualito y Trapiche del Medio Baudo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</si>
</sst>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79" sqref="F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2725</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186"/>
      <c r="I20" s="149" t="s">
        <v>628</v>
      </c>
      <c r="J20" s="150" t="s">
        <v>632</v>
      </c>
      <c r="K20" s="151">
        <v>6963667680</v>
      </c>
      <c r="L20" s="152"/>
      <c r="M20" s="152">
        <v>44561</v>
      </c>
      <c r="N20" s="135">
        <f>+(M20-L20)/30</f>
        <v>1485.3666666666666</v>
      </c>
      <c r="O20" s="138"/>
      <c r="U20" s="134"/>
      <c r="V20" s="105">
        <f ca="1">NOW()</f>
        <v>44194.609132060184</v>
      </c>
      <c r="W20" s="105">
        <f ca="1">NOW()</f>
        <v>44194.609132060184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PARA EL DESARROLLO SOCIAL Y AGROAMBIENTAL DEL CHOCO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122" t="s">
        <v>2696</v>
      </c>
      <c r="C65" s="65" t="s">
        <v>32</v>
      </c>
      <c r="D65" s="63" t="s">
        <v>2727</v>
      </c>
      <c r="E65" s="145">
        <v>43119</v>
      </c>
      <c r="F65" s="145">
        <v>43424</v>
      </c>
      <c r="G65" s="160">
        <f t="shared" si="3"/>
        <v>10.166666666666666</v>
      </c>
      <c r="H65" s="64" t="s">
        <v>2728</v>
      </c>
      <c r="I65" s="63" t="s">
        <v>628</v>
      </c>
      <c r="J65" s="63" t="s">
        <v>649</v>
      </c>
      <c r="K65" s="66">
        <v>80000000</v>
      </c>
      <c r="L65" s="65" t="s">
        <v>1148</v>
      </c>
      <c r="M65" s="67">
        <v>1</v>
      </c>
      <c r="N65" s="65" t="s">
        <v>27</v>
      </c>
      <c r="O65" s="65" t="s">
        <v>1148</v>
      </c>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4.3999999999999997E-2</v>
      </c>
      <c r="G179" s="165">
        <f>IF(F179&gt;0,SUM(E179+F179),"")</f>
        <v>6.4000000000000001E-2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6.4000000000000001E-2</v>
      </c>
      <c r="D185" s="91" t="s">
        <v>2628</v>
      </c>
      <c r="E185" s="94">
        <f>+(C185*SUM(K20:K35))</f>
        <v>445674731.51999998</v>
      </c>
      <c r="F185" s="92"/>
      <c r="G185" s="93"/>
      <c r="H185" s="88"/>
      <c r="I185" s="90" t="s">
        <v>2627</v>
      </c>
      <c r="J185" s="166">
        <f>+SUM(M179:M183)</f>
        <v>0.02</v>
      </c>
      <c r="K185" s="202" t="s">
        <v>2628</v>
      </c>
      <c r="L185" s="202"/>
      <c r="M185" s="94">
        <f>+J185*(SUM(K20:K35))</f>
        <v>139273353.59999999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2020-12-29T19:38:58Z</cp:lastPrinted>
  <dcterms:created xsi:type="dcterms:W3CDTF">2020-10-14T21:57:42Z</dcterms:created>
  <dcterms:modified xsi:type="dcterms:W3CDTF">2020-12-29T19:39:08Z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