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NEXTCLOUD\FEJER\MANIFESTACION DE INTERESES\MANIFESTACION FEJER Y NIÑOS DE PAZ\MANIFESTACIONES\FEJER\CM VILLETA\"/>
    </mc:Choice>
  </mc:AlternateContent>
  <xr:revisionPtr revIDLastSave="0" documentId="13_ncr:1_{E8565545-46B2-4757-BA4C-BCA995FB2B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<sst xmlns="http://schemas.openxmlformats.org/spreadsheetml/2006/main" count="3494" uniqueCount="2697">
  <si>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</si>
  <si>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</si>
  <si>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</si>
  <si>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</si>
  <si>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</si>
  <si>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</si>
  <si>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</si>
  <si>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</si>
  <si>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</si>
  <si>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</si>
  <si>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</si>
  <si>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</si>
  <si>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</si>
  <si>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</si>
  <si>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</si>
  <si>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</si>
  <si>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</si>
  <si>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</si>
  <si>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</si>
  <si>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</si>
  <si>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</si>
  <si>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</si>
  <si>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</si>
  <si>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</si>
  <si>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</si>
  <si>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</si>
  <si>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</si>
  <si>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</si>
  <si>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</si>
  <si>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</si>
  <si>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</si>
  <si>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</si>
  <si>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</si>
  <si>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</si>
  <si>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</si>
  <si>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</si>
  <si>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</si>
  <si>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</si>
  <si>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</si>
  <si>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</si>
  <si>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</si>
  <si>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</si>
  <si>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</si>
  <si>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</si>
  <si>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</si>
  <si>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</si>
  <si>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</si>
  <si>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</si>
  <si>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</si>
  <si>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</si>
  <si>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</si>
  <si>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</si>
  <si>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</si>
  <si>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</si>
  <si>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</si>
  <si>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</si>
  <si>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</si>
  <si>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</si>
  <si>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</si>
  <si>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</si>
  <si>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</si>
  <si>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</si>
  <si>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</si>
  <si>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</si>
  <si>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</si>
  <si>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</si>
  <si>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</si>
  <si>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</si>
  <si>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</si>
  <si>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</si>
  <si>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</si>
  <si>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</si>
  <si>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</si>
  <si>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</si>
  <si>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</si>
  <si>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</si>
  <si>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</si>
  <si>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</si>
  <si>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</si>
  <si>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</si>
  <si>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</si>
  <si>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</si>
  <si>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</si>
  <si>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</si>
  <si>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</si>
  <si>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</si>
  <si>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</si>
  <si>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</si>
  <si>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</si>
  <si>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</si>
  <si>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</si>
  <si>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</si>
  <si>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</si>
  <si>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</si>
  <si>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</si>
  <si>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</si>
  <si>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</si>
  <si>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</si>
  <si>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</si>
  <si>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</si>
  <si>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</si>
  <si>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</si>
  <si>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</si>
  <si>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</si>
  <si>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</si>
  <si>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</si>
  <si>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</si>
  <si>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</si>
  <si>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</si>
  <si>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</si>
  <si>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</si>
  <si>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</si>
  <si>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</si>
  <si>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</si>
  <si>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</si>
  <si>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</si>
  <si>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</si>
  <si>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</si>
  <si>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</si>
  <si>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</si>
  <si>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</si>
  <si>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</si>
  <si>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</si>
  <si>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</si>
  <si>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</si>
  <si>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</si>
  <si>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</si>
  <si>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</si>
  <si>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</si>
  <si>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</si>
  <si>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</si>
  <si>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</si>
  <si>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</si>
  <si>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</si>
  <si>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</si>
  <si>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</si>
  <si>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</si>
  <si>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</si>
  <si>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</si>
  <si>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</si>
  <si>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</si>
  <si>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</si>
  <si>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</si>
  <si>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</si>
  <si>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</si>
  <si>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</si>
  <si>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</si>
  <si>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</si>
  <si>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</si>
  <si>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</si>
  <si>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</si>
  <si>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</si>
  <si>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</si>
  <si>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</si>
  <si>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</si>
  <si>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</si>
  <si>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</si>
  <si>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</si>
  <si>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</si>
  <si>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</si>
  <si>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</si>
  <si>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</si>
  <si>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</si>
  <si>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</si>
  <si>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</si>
  <si>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</si>
  <si>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</si>
  <si>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</si>
  <si>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</si>
  <si>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</si>
  <si>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</si>
  <si>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</si>
  <si>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</si>
  <si>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</si>
  <si>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</si>
  <si>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</si>
  <si>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</si>
  <si>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</si>
  <si>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</si>
  <si>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</si>
  <si>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</si>
  <si>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</si>
  <si>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</si>
  <si>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</si>
  <si>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</si>
  <si>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</si>
  <si>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</si>
  <si>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</si>
  <si>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</si>
  <si>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</si>
  <si>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</si>
  <si>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</si>
  <si>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</si>
  <si>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</si>
  <si>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</si>
  <si>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</si>
  <si>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</si>
  <si>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</si>
  <si>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</si>
  <si>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</si>
  <si>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</si>
  <si>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</si>
  <si>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</si>
  <si>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</si>
  <si>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</si>
  <si>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</si>
  <si>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</si>
  <si>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</si>
  <si>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</si>
  <si>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</si>
  <si>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</si>
  <si>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</si>
  <si>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</si>
  <si>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</si>
  <si>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</si>
  <si>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</si>
  <si>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</si>
  <si>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</si>
  <si>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</si>
  <si>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</si>
  <si>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</si>
  <si>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</si>
  <si>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</si>
  <si>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</si>
  <si>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</si>
  <si>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</si>
  <si>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</si>
  <si>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</si>
  <si>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</si>
  <si>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</si>
  <si>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</si>
  <si>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</si>
  <si>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</si>
  <si>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</si>
  <si>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</si>
  <si>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</si>
  <si>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</si>
  <si>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</si>
  <si>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</si>
  <si>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</si>
  <si>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</si>
  <si>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</si>
  <si>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</si>
  <si>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</si>
  <si>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</si>
  <si>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</si>
  <si>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</si>
  <si>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</si>
  <si>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</si>
  <si>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</si>
  <si>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</si>
  <si>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</si>
  <si>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</si>
  <si>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</si>
  <si>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</si>
  <si>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</si>
  <si>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</si>
  <si>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</si>
  <si>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</si>
  <si>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</si>
  <si>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</si>
  <si>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</si>
  <si>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</si>
  <si>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</si>
  <si>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</si>
  <si>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</si>
  <si>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</si>
  <si>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</si>
  <si>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</si>
  <si>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</si>
  <si>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</si>
  <si>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</si>
  <si>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</si>
  <si>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</si>
  <si>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</si>
  <si>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</si>
  <si>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</si>
  <si>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</si>
  <si>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</si>
  <si>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</si>
  <si>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</si>
  <si>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</si>
  <si>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</si>
  <si>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</si>
  <si>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</si>
  <si>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</si>
  <si>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</si>
  <si>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</si>
  <si>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</si>
  <si>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</si>
  <si>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</si>
  <si>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</si>
  <si>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</si>
  <si>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</si>
  <si>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</si>
  <si>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</si>
  <si>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</si>
  <si>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</si>
  <si>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</si>
  <si>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</si>
  <si>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</si>
  <si>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</si>
  <si>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</si>
  <si>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</si>
  <si>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</si>
  <si>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</si>
  <si>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</si>
  <si>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</si>
  <si>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</si>
  <si>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</si>
  <si>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</si>
  <si>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</si>
  <si>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</si>
  <si>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</si>
  <si>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</si>
  <si>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</si>
  <si>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</si>
  <si>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</si>
  <si>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</si>
  <si>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</si>
  <si>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</si>
  <si>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</si>
  <si>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</si>
  <si>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</si>
  <si>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</si>
  <si>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</si>
  <si>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</si>
  <si>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</si>
  <si>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</si>
  <si>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</si>
  <si>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</si>
  <si>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</si>
  <si>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</si>
  <si>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</si>
  <si>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</si>
  <si>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</si>
  <si>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</si>
  <si>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</si>
  <si>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</si>
  <si>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</si>
  <si>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</si>
  <si>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</si>
  <si>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</si>
  <si>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</si>
  <si>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</si>
  <si>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</si>
  <si>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</si>
  <si>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</si>
  <si>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</si>
  <si>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</si>
  <si>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</si>
  <si>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</si>
  <si>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</si>
  <si>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</si>
  <si>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</si>
  <si>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</si>
  <si>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</si>
  <si>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</si>
  <si>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</si>
  <si>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</si>
  <si>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</si>
  <si>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</si>
  <si>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</si>
  <si>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</si>
  <si>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</si>
  <si>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</si>
  <si>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</si>
  <si>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</si>
  <si>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</si>
  <si>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</si>
  <si>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</si>
  <si>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</si>
  <si>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</si>
  <si>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</si>
  <si>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</si>
  <si>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</si>
  <si>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</si>
  <si>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</si>
  <si>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</si>
  <si>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</si>
  <si>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</si>
  <si>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</si>
  <si>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</si>
  <si>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</si>
  <si>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</si>
  <si>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</si>
  <si>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</si>
  <si>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</si>
  <si>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</si>
  <si>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</si>
  <si>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</si>
  <si>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</si>
  <si>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</si>
  <si>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</si>
  <si>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</si>
  <si>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</si>
  <si>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</si>
  <si>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</si>
  <si>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</si>
  <si>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</si>
  <si>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</si>
  <si>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</si>
  <si>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</si>
  <si>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</si>
  <si>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</si>
  <si>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</si>
  <si>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</si>
  <si>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</si>
  <si>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</si>
  <si>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</si>
  <si>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</si>
  <si>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</si>
  <si>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</si>
  <si>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</si>
  <si>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</si>
  <si>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</si>
  <si>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</si>
  <si>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</si>
  <si>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</si>
  <si>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</si>
  <si>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</si>
  <si>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</si>
  <si>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</si>
  <si>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</si>
  <si>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</si>
  <si>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</si>
  <si>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</si>
  <si>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</si>
  <si>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</si>
  <si>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</si>
  <si>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</si>
  <si>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</si>
  <si>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</si>
  <si>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</si>
  <si>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</si>
  <si>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</si>
  <si>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</si>
  <si>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</si>
  <si>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</si>
  <si>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</si>
  <si>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</si>
  <si>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</si>
  <si>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</si>
  <si>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</si>
  <si>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</si>
  <si>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</si>
  <si>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</si>
  <si>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</si>
  <si>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</si>
  <si>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</si>
  <si>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</si>
  <si>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</si>
  <si>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</si>
  <si>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</si>
  <si>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</si>
  <si>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</si>
  <si>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</si>
  <si>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</si>
  <si>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</si>
  <si>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</si>
  <si>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</si>
  <si>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</si>
  <si>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</si>
  <si>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</si>
  <si>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</si>
  <si>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</si>
  <si>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</si>
  <si>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</si>
  <si>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</si>
  <si>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</si>
  <si>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</si>
  <si>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</si>
  <si>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</si>
  <si>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</si>
  <si>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</si>
  <si>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</si>
  <si>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</si>
  <si>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</si>
  <si>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</si>
  <si>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</si>
  <si>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</si>
  <si>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</si>
  <si>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</si>
  <si>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</si>
  <si>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</si>
  <si>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</si>
  <si>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</si>
  <si>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</si>
  <si>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</si>
  <si>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</si>
  <si>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</si>
  <si>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</si>
  <si>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</si>
  <si>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</si>
  <si>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</si>
  <si>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</si>
  <si>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</si>
  <si>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</si>
  <si>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</si>
  <si>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</si>
  <si>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</si>
  <si>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</si>
  <si>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</si>
  <si>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</si>
  <si>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</si>
  <si>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</si>
  <si>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</si>
  <si>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</si>
  <si>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</si>
  <si>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</si>
  <si>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</si>
  <si>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</si>
  <si>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</si>
  <si>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</si>
  <si>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</si>
  <si>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</si>
  <si>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</si>
  <si>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</si>
  <si>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</si>
  <si>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</si>
  <si>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</si>
  <si>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</si>
  <si>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</si>
  <si>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</si>
  <si>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</si>
  <si>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</si>
  <si>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</si>
  <si>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</si>
  <si>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</si>
  <si>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</si>
  <si>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</si>
  <si>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</si>
  <si>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</si>
  <si>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</si>
  <si>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</si>
  <si>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</si>
  <si>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</si>
  <si>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</si>
  <si>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</si>
  <si>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</si>
  <si>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</si>
  <si>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</si>
  <si>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</si>
  <si>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</si>
  <si>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</si>
  <si>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</si>
  <si>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</si>
  <si>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</si>
  <si>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</si>
  <si>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</si>
  <si>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</si>
  <si>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</si>
  <si>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</si>
  <si>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</si>
  <si>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</si>
  <si>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</si>
  <si>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</si>
  <si>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</si>
  <si>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</si>
  <si>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</si>
  <si>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</si>
  <si>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</si>
  <si>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</si>
  <si>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</si>
  <si>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</si>
  <si>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</si>
  <si>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</si>
  <si>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</si>
  <si>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</si>
  <si>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</si>
  <si>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</si>
  <si>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</si>
  <si>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</si>
  <si>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</si>
  <si>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</si>
  <si>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</si>
  <si>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</si>
  <si>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</si>
  <si>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</si>
  <si>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</si>
  <si>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</si>
  <si>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</si>
  <si>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</si>
  <si>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</si>
  <si>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</si>
  <si>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</si>
  <si>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</si>
  <si>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</si>
  <si>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</si>
  <si>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</si>
  <si>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</si>
  <si>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</si>
  <si>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</si>
  <si>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</si>
  <si>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</si>
  <si>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</si>
  <si>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</si>
  <si>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</si>
  <si>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</si>
  <si>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</si>
  <si>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</si>
  <si>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</si>
  <si>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</si>
  <si>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</si>
  <si>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</si>
  <si>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</si>
  <si>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</si>
  <si>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</si>
  <si>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</si>
  <si>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</si>
  <si>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</si>
  <si>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</si>
  <si>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</si>
  <si>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</si>
  <si>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</si>
  <si>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</si>
  <si>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</si>
  <si>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</si>
  <si>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</si>
  <si>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</si>
  <si>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</si>
  <si>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</si>
  <si>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</si>
  <si>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</si>
  <si>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</si>
  <si>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</si>
  <si>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</si>
  <si>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</si>
  <si>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</si>
  <si>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</si>
  <si>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</si>
  <si>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</si>
  <si>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</si>
  <si>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</si>
  <si>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</si>
  <si>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</si>
  <si>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</si>
  <si>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</si>
  <si>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</si>
  <si>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</si>
  <si>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</si>
  <si>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</si>
  <si>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</si>
  <si>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</si>
  <si>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</si>
  <si>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</si>
  <si>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</si>
  <si>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</si>
  <si>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</si>
  <si>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</si>
  <si>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</si>
  <si>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</si>
  <si>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</si>
  <si>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</si>
  <si>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</si>
  <si>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</si>
  <si>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</si>
  <si>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</si>
  <si>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</si>
  <si>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</si>
  <si>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</si>
  <si>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</si>
  <si>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</si>
  <si>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</si>
  <si>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</si>
  <si>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</si>
  <si>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</si>
  <si>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</si>
  <si>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</si>
  <si>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</si>
  <si>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</si>
  <si>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</si>
  <si>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</si>
  <si>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</si>
  <si>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</si>
  <si>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</si>
  <si>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</si>
  <si>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</si>
  <si>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</si>
  <si>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</si>
  <si>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</si>
  <si>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</si>
  <si>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</si>
  <si>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</si>
  <si>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</si>
  <si>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</si>
  <si>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</si>
  <si>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</si>
  <si>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</si>
  <si>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</si>
  <si>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</si>
  <si>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</si>
  <si>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</si>
  <si>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</si>
  <si>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</si>
  <si>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</si>
  <si>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</si>
  <si>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</si>
  <si>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</si>
  <si>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</si>
  <si>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</si>
  <si>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</si>
  <si>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</si>
  <si>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</si>
  <si>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</si>
  <si>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</si>
  <si>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</si>
  <si>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</si>
  <si>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</si>
  <si>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</si>
  <si>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</si>
  <si>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</si>
  <si>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</si>
  <si>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</si>
  <si>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</si>
  <si>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</si>
  <si>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</si>
  <si>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</si>
  <si>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</si>
  <si>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</si>
  <si>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</si>
  <si>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</si>
  <si>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</si>
  <si>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</si>
  <si>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</si>
  <si>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</si>
  <si>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</si>
  <si>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</si>
  <si>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</si>
  <si>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</si>
  <si>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</si>
  <si>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</si>
  <si>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</si>
  <si>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</si>
  <si>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</si>
  <si>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</si>
  <si>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</si>
  <si>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</si>
  <si>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</si>
  <si>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</si>
  <si>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</si>
  <si>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</si>
  <si>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</si>
  <si>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</si>
  <si>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</si>
  <si>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</si>
  <si>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</si>
  <si>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</si>
  <si>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</si>
  <si>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</si>
  <si>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</si>
  <si>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</si>
  <si>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</si>
  <si>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</si>
  <si>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</si>
  <si>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</si>
  <si>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</si>
  <si>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</si>
  <si>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</si>
  <si>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</si>
  <si>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</si>
  <si>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</si>
  <si>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</si>
  <si>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</si>
  <si>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</si>
  <si>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</si>
  <si>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</si>
  <si>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</si>
  <si>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</si>
  <si>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</si>
  <si>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</si>
  <si>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</si>
  <si>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</si>
  <si>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</si>
  <si>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</si>
  <si>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</si>
  <si>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</si>
  <si>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</si>
  <si>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</si>
  <si>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</si>
  <si>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</si>
  <si>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</si>
  <si>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</si>
  <si>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</si>
  <si>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</si>
  <si>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</si>
  <si>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</si>
  <si>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</si>
  <si>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</si>
  <si>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</si>
  <si>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</si>
  <si>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</si>
  <si>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</si>
  <si>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</si>
  <si>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</si>
  <si>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</si>
  <si>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</si>
  <si>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</si>
  <si>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</si>
  <si>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</si>
  <si>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</si>
  <si>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</si>
  <si>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</si>
  <si>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</si>
  <si>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</si>
  <si>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</si>
  <si>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</si>
  <si>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</si>
  <si>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</si>
  <si>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</si>
  <si>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</si>
  <si>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</si>
  <si>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</si>
  <si>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</si>
  <si>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</si>
  <si>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</si>
  <si>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</si>
  <si>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</si>
  <si>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</si>
  <si>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</si>
  <si>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</si>
  <si>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</si>
  <si>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</si>
  <si>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</si>
  <si>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</si>
  <si>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</si>
  <si>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</si>
  <si>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</si>
  <si>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</si>
  <si>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</si>
  <si>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</si>
  <si>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</si>
  <si>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</si>
  <si>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</si>
  <si>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</si>
  <si>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</si>
  <si>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</si>
  <si>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</si>
  <si>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</si>
  <si>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</si>
  <si>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</si>
  <si>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</si>
  <si>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</si>
  <si>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</si>
  <si>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</si>
  <si>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</si>
  <si>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</si>
  <si>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</si>
  <si>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</si>
  <si>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</si>
  <si>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</si>
  <si>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</si>
  <si>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</si>
  <si>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</si>
  <si>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</si>
  <si>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</si>
  <si>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</si>
  <si>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</si>
  <si>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</si>
  <si>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</si>
  <si>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</si>
  <si>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</si>
  <si>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</si>
  <si>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</si>
  <si>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</si>
  <si>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</si>
  <si>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</si>
  <si>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</si>
  <si>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</si>
  <si>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</si>
  <si>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</si>
  <si>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</si>
  <si>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</si>
  <si>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</si>
  <si>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</si>
  <si>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</si>
  <si>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</si>
  <si>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</si>
  <si>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</si>
  <si>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</si>
  <si>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</si>
  <si>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</si>
  <si>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</si>
  <si>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</si>
  <si>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</si>
  <si>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</si>
  <si>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</si>
  <si>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</si>
  <si>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</si>
  <si>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</si>
  <si>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</si>
  <si>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</si>
  <si>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</si>
  <si>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</si>
  <si>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</si>
  <si>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</si>
  <si>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</si>
  <si>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</si>
  <si>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</si>
  <si>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</si>
  <si>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</si>
  <si>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</si>
  <si>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</si>
  <si>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</si>
  <si>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</si>
  <si>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</si>
  <si>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</si>
  <si>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</si>
  <si>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</si>
  <si>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</si>
  <si>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</si>
  <si>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</si>
  <si>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</si>
  <si>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</si>
  <si>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</si>
  <si>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</si>
  <si>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</si>
  <si>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</si>
  <si>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</si>
  <si>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</si>
  <si>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</si>
  <si>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</si>
  <si>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</si>
  <si>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</si>
  <si>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</si>
  <si>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</si>
  <si>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</si>
  <si>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</si>
  <si>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</si>
  <si>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</si>
  <si>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</si>
  <si>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</si>
  <si>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</si>
  <si>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</si>
  <si>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</si>
  <si>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</si>
  <si>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</si>
  <si>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</si>
  <si>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</si>
  <si>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</si>
  <si>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</si>
  <si>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</si>
  <si>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</si>
  <si>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</si>
  <si>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</si>
  <si>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</si>
  <si>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</si>
  <si>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</si>
  <si>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</si>
  <si>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</si>
  <si>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</si>
  <si>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</si>
  <si>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</si>
  <si>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</si>
  <si>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</si>
  <si>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</si>
  <si>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</si>
  <si>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</si>
  <si>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</si>
  <si>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</si>
  <si>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</si>
  <si>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</si>
  <si>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</si>
  <si>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</si>
  <si>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</si>
  <si>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</si>
  <si>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</si>
  <si>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</si>
  <si>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</si>
  <si>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</si>
  <si>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</si>
  <si>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</si>
  <si>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</si>
  <si>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</si>
  <si>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</si>
  <si>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</si>
  <si>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</si>
  <si>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</si>
  <si>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</si>
  <si>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</si>
  <si>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</si>
  <si>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</si>
  <si>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</si>
  <si>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</si>
  <si>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</si>
  <si>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</si>
  <si>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</si>
  <si>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</si>
  <si>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</si>
  <si>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</si>
  <si>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</si>
  <si>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</si>
  <si>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</si>
  <si>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</si>
  <si>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</si>
  <si>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</si>
  <si>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</si>
  <si>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</si>
  <si>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</si>
  <si>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</si>
  <si>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</si>
  <si>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</si>
  <si>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</si>
  <si>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</si>
  <si>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</si>
  <si>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</si>
  <si>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</si>
  <si>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</si>
  <si>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</si>
  <si>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</si>
  <si>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</si>
  <si>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</si>
  <si>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</si>
  <si>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</si>
  <si>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</si>
  <si>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</si>
  <si>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</si>
  <si>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</si>
  <si>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</si>
  <si>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</si>
  <si>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</si>
  <si>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</si>
  <si>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</si>
  <si>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</si>
  <si>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</si>
  <si>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</si>
  <si>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</si>
  <si>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</si>
  <si>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</si>
  <si>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</si>
  <si>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</si>
  <si>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</si>
  <si>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</si>
  <si>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</si>
  <si>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</si>
  <si>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</si>
  <si>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</si>
  <si>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</si>
  <si>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</si>
  <si>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</si>
  <si>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</si>
  <si>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</si>
  <si>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</si>
  <si>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</si>
  <si>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</si>
  <si>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</si>
  <si>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</si>
  <si>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</si>
  <si>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</si>
  <si>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</si>
  <si>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</si>
  <si>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</si>
  <si>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</si>
  <si>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</si>
  <si>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</si>
  <si>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</si>
  <si>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</si>
  <si>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</si>
  <si>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</si>
  <si>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</si>
  <si>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</si>
  <si>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</si>
  <si>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</si>
  <si>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</si>
  <si>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</si>
  <si>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</si>
  <si>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</si>
  <si>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</si>
  <si>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</si>
  <si>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</si>
  <si>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</si>
  <si>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</si>
  <si>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</si>
  <si>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</si>
  <si>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</si>
  <si>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</si>
  <si>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</si>
  <si>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</si>
  <si>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</si>
  <si>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</si>
  <si>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</si>
  <si>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</si>
  <si>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</si>
  <si>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</si>
  <si>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</si>
  <si>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</si>
  <si>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</si>
  <si>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</si>
  <si>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</si>
  <si>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</si>
  <si>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</si>
  <si>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</si>
  <si>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</si>
  <si>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</si>
  <si>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</si>
  <si>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</si>
  <si>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</si>
  <si>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</si>
  <si>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</si>
  <si>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</si>
  <si>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</si>
  <si>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</si>
  <si>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</si>
  <si>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</si>
  <si>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</si>
  <si>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</si>
  <si>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</si>
  <si>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</si>
  <si>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</si>
  <si>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</si>
  <si>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</si>
  <si>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</si>
  <si>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</si>
  <si>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</si>
  <si>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</si>
  <si>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</si>
  <si>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</si>
  <si>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</si>
  <si>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</si>
  <si>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</si>
  <si>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</si>
  <si>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</si>
  <si>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</si>
  <si>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</si>
  <si>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</si>
  <si>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</si>
  <si>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</si>
  <si>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</si>
  <si>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</si>
  <si>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</si>
  <si>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</si>
  <si>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</si>
  <si>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</si>
  <si>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</si>
  <si>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</si>
  <si>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</si>
  <si>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</si>
  <si>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</si>
  <si>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</si>
  <si>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</si>
  <si>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</si>
  <si>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</si>
  <si>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</si>
  <si>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</si>
  <si>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</si>
  <si>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</si>
  <si>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</si>
  <si>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</si>
  <si>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</si>
  <si>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</si>
  <si>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</si>
  <si>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</si>
  <si>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</si>
  <si>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</si>
  <si>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</si>
  <si>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</si>
  <si>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</si>
  <si>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</si>
  <si>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</si>
  <si>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</si>
  <si>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</si>
  <si>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</si>
  <si>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</si>
  <si>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</si>
  <si>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</si>
  <si>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</si>
  <si>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</si>
  <si>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</si>
  <si>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</si>
  <si>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</si>
  <si>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</si>
  <si>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</si>
  <si>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</si>
  <si>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</si>
  <si>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</si>
  <si>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</si>
  <si>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</si>
  <si>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</si>
  <si>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</si>
  <si>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</si>
  <si>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</si>
  <si>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</si>
  <si>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</si>
  <si>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</si>
  <si>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</si>
  <si>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</si>
  <si>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</si>
  <si>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</si>
  <si>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</si>
  <si>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</si>
  <si>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</si>
  <si>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</si>
  <si>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</si>
  <si>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</si>
  <si>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</si>
  <si>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</si>
  <si>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</si>
  <si>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</si>
  <si>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</si>
  <si>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</si>
  <si>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</si>
  <si>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</si>
  <si>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</si>
  <si>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</si>
  <si>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</si>
  <si>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</si>
  <si>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</si>
  <si>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</si>
  <si>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</si>
  <si>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</si>
  <si>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</si>
  <si>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</si>
  <si>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</si>
  <si>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</si>
  <si>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</si>
  <si>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</si>
  <si>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</si>
  <si>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</si>
  <si>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</si>
  <si>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</si>
  <si>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</si>
  <si>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</si>
  <si>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</si>
  <si>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</si>
  <si>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</si>
  <si>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</si>
  <si>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</si>
  <si>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</si>
  <si>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</si>
  <si>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</si>
  <si>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</si>
  <si>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</si>
  <si>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</si>
  <si>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</si>
  <si>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</si>
  <si>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</si>
  <si>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</si>
  <si>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</si>
  <si>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</si>
  <si>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</si>
  <si>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</si>
  <si>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</si>
  <si>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</si>
  <si>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</si>
  <si>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</si>
  <si>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</si>
  <si>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</si>
  <si>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</si>
  <si>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</si>
  <si>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</si>
  <si>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</si>
  <si>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</si>
  <si>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</si>
  <si>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</si>
  <si>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</si>
  <si>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</si>
  <si>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</si>
  <si>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</si>
  <si>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</si>
  <si>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</si>
  <si>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</si>
  <si>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</si>
  <si>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</si>
  <si>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</si>
  <si>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</si>
  <si>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</si>
  <si>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</si>
  <si>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</si>
  <si>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</si>
  <si>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</si>
  <si>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</si>
  <si>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</si>
  <si>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</si>
  <si>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</si>
  <si>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</si>
  <si>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</si>
  <si>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</si>
  <si>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</si>
  <si>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</si>
  <si>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</si>
  <si>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</si>
  <si>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</si>
  <si>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</si>
  <si>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</si>
  <si>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</si>
  <si>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</si>
  <si>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</si>
  <si>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</si>
  <si>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</si>
  <si>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</si>
  <si>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</si>
  <si>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</si>
  <si>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</si>
  <si>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</si>
  <si>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</si>
  <si>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</si>
  <si>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</si>
  <si>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</si>
  <si>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</si>
  <si>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</si>
  <si>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</si>
  <si>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</si>
  <si>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</si>
  <si>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</si>
  <si>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</si>
  <si>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</si>
  <si>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</si>
  <si>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</si>
  <si>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</si>
  <si>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</si>
  <si>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</si>
  <si>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</si>
  <si>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</si>
  <si>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</si>
  <si>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</si>
  <si>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</si>
  <si>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</si>
  <si>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</si>
  <si>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</si>
  <si>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</si>
  <si>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</si>
  <si>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</si>
  <si>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</si>
  <si>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</si>
  <si>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</si>
  <si>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</si>
  <si>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</si>
  <si>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</si>
  <si>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</si>
  <si>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</si>
  <si>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</si>
  <si>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</si>
  <si>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</si>
  <si>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</si>
  <si>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</si>
  <si>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</si>
  <si>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</si>
  <si>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</si>
  <si>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</si>
  <si>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</si>
  <si>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</si>
  <si>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</si>
  <si>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</si>
  <si>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</si>
  <si>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</si>
  <si>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</si>
  <si>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</si>
  <si>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</si>
  <si>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</si>
  <si>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</si>
  <si>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</si>
  <si>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</si>
  <si>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</si>
  <si>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</si>
  <si>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</si>
  <si>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</si>
  <si>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</si>
  <si>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</si>
  <si>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</si>
  <si>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</si>
  <si>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</si>
  <si>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</si>
  <si>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</si>
  <si>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</si>
  <si>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</si>
  <si>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</si>
  <si>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</si>
  <si>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</si>
  <si>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</si>
  <si>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</si>
  <si>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</si>
  <si>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</si>
  <si>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</si>
  <si>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</si>
  <si>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</si>
  <si>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</si>
  <si>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</si>
  <si>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</si>
  <si>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</si>
  <si>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</si>
  <si>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</si>
  <si>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</si>
  <si>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</si>
  <si>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</si>
  <si>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</si>
  <si>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</si>
  <si>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</si>
  <si>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</si>
  <si>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</si>
  <si>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</si>
  <si>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</si>
  <si>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</si>
  <si>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</si>
  <si>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</si>
  <si>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</si>
  <si>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</si>
  <si>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</si>
  <si>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</si>
  <si>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</si>
  <si>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</si>
  <si>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</si>
  <si>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</si>
  <si>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</si>
  <si>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</si>
  <si>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</si>
  <si>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</si>
  <si>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</si>
  <si>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</si>
  <si>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</si>
  <si>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</si>
  <si>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</si>
  <si>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</si>
  <si>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</si>
  <si>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</si>
  <si>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</si>
  <si>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</si>
  <si>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</si>
  <si>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</si>
  <si>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</si>
  <si>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</si>
  <si>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</si>
  <si>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</si>
  <si>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</si>
  <si>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</si>
  <si>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</si>
  <si>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</si>
  <si>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</si>
  <si>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</si>
  <si>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</si>
  <si>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</si>
  <si>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</si>
  <si>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</si>
  <si>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</si>
  <si>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</si>
  <si>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</si>
  <si>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</si>
  <si>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</si>
  <si>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</si>
  <si>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</si>
  <si>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</si>
  <si>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</si>
  <si>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</si>
  <si>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</si>
  <si>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</si>
  <si>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</si>
  <si>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</si>
  <si>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</si>
  <si>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</si>
  <si>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</si>
  <si>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</si>
  <si>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</si>
  <si>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</si>
  <si>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</si>
  <si>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</si>
  <si>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</si>
  <si>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</si>
  <si>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</si>
  <si>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</si>
  <si>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</si>
  <si>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</si>
  <si>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</si>
  <si>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</si>
  <si>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</si>
  <si>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</si>
  <si>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</si>
  <si>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</si>
  <si>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</si>
  <si>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</si>
  <si>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</si>
  <si>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</si>
  <si>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</si>
  <si>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</si>
  <si>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</si>
  <si>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</si>
  <si>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</si>
  <si>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</si>
  <si>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</si>
  <si>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</si>
  <si>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</si>
  <si>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</si>
  <si>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</si>
  <si>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</si>
  <si>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</si>
  <si>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</si>
  <si>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</si>
  <si>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</si>
  <si>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</si>
  <si>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</si>
  <si>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</si>
  <si>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</si>
  <si>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</si>
  <si>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</si>
  <si>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</si>
  <si>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</si>
  <si>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</si>
  <si>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</si>
  <si>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</si>
  <si>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</si>
  <si>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</si>
  <si>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</si>
  <si>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</si>
  <si>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</si>
  <si>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</si>
  <si>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</si>
  <si>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</si>
  <si>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</si>
  <si>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</si>
  <si>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</si>
  <si>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</si>
  <si>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</si>
  <si>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</si>
  <si>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</si>
  <si>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</si>
  <si>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</si>
  <si>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</si>
  <si>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</si>
  <si>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</si>
  <si>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</si>
  <si>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</si>
  <si>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</si>
  <si>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</si>
  <si>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</si>
  <si>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</si>
  <si>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</si>
  <si>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</si>
  <si>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</si>
  <si>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</si>
  <si>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</si>
  <si>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</si>
  <si>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</si>
  <si>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</si>
  <si>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</si>
  <si>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</si>
  <si>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</si>
  <si>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</si>
  <si>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</si>
  <si>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</si>
  <si>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</si>
  <si>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</si>
  <si>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</si>
  <si>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</si>
  <si>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</si>
  <si>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</si>
  <si>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</si>
  <si>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</si>
  <si>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</si>
  <si>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</si>
  <si>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</si>
  <si>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</si>
  <si>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</si>
  <si>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</si>
  <si>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</si>
  <si>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</si>
  <si>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</si>
  <si>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</si>
  <si>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</si>
  <si>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</si>
  <si>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</si>
  <si>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</si>
  <si>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</si>
  <si>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</si>
  <si>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</si>
  <si>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</si>
  <si>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</si>
  <si>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</si>
  <si>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</si>
  <si>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</si>
  <si>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</si>
  <si>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</si>
  <si>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</si>
  <si>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</si>
  <si>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</si>
  <si>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</si>
  <si>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</si>
  <si>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</si>
  <si>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</si>
  <si>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</si>
  <si>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</si>
  <si>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</si>
  <si>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</si>
  <si>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</si>
  <si>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</si>
  <si>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</si>
  <si>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</si>
  <si>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</si>
  <si>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</si>
  <si>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</si>
  <si>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</si>
  <si>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</si>
  <si>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</si>
  <si>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</si>
  <si>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</si>
  <si>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</si>
  <si>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</si>
  <si>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</si>
  <si>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</si>
  <si>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</si>
  <si>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</si>
  <si>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</si>
  <si>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</si>
  <si>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</si>
  <si>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</si>
  <si>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</si>
  <si>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</si>
  <si>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</si>
  <si>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</si>
  <si>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</si>
  <si>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</si>
  <si>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</si>
  <si>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</si>
  <si>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</si>
  <si>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</si>
  <si>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</si>
  <si>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</si>
  <si>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</si>
  <si>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</si>
  <si>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</si>
  <si>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</si>
  <si>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</si>
  <si>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</si>
  <si>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</si>
  <si>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</si>
  <si>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</si>
  <si>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</si>
  <si>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</si>
  <si>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</si>
  <si>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</si>
  <si>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</si>
  <si>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</si>
  <si>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</si>
  <si>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</si>
  <si>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</si>
  <si>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</si>
  <si>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</si>
  <si>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</si>
  <si>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</si>
  <si>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</si>
  <si>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</si>
  <si>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</si>
  <si>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</si>
  <si>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</si>
  <si>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</si>
  <si>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</si>
  <si>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</si>
  <si>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</si>
  <si>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</si>
  <si>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</si>
  <si>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</si>
  <si>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</si>
  <si>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</si>
  <si>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</si>
  <si>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</si>
  <si>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</si>
  <si>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</si>
  <si>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</si>
  <si>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</si>
  <si>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</si>
  <si>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</si>
  <si>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</si>
  <si>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</si>
  <si>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</si>
  <si>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</si>
  <si>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</si>
  <si>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</si>
  <si>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</si>
  <si>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</si>
  <si>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</si>
  <si>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</si>
  <si>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</si>
  <si>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</si>
  <si>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</si>
  <si>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</si>
  <si>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</si>
  <si>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</si>
  <si>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</si>
  <si>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</si>
  <si>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</si>
  <si>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</si>
  <si>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</si>
  <si>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</si>
  <si>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</si>
  <si>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</si>
  <si>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</si>
  <si>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</si>
  <si>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</si>
  <si>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</si>
  <si>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</si>
  <si>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</si>
  <si>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</si>
  <si>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</si>
  <si>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</si>
  <si>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</si>
  <si>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</si>
  <si>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</si>
  <si>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</si>
  <si>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</si>
  <si>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</si>
  <si>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</si>
  <si>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</si>
  <si>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</si>
  <si>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</si>
  <si>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</si>
  <si>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</si>
  <si>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</si>
  <si>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</si>
  <si>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</si>
  <si>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</si>
  <si>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</si>
  <si>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</si>
  <si>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</si>
  <si>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</si>
  <si>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</si>
  <si>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</si>
  <si>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</si>
  <si>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</si>
  <si>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</si>
  <si>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</si>
  <si>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</si>
  <si>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</si>
  <si>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</si>
  <si>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</si>
  <si>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</si>
  <si>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</si>
  <si>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</si>
  <si>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</si>
  <si>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</si>
  <si>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</si>
  <si>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</si>
  <si>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</si>
  <si>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</si>
  <si>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</si>
  <si>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</si>
  <si>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</si>
  <si>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</si>
  <si>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</si>
  <si>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</si>
  <si>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</si>
  <si>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</si>
  <si>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</si>
  <si>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</si>
  <si>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</si>
  <si>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</si>
  <si>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</si>
  <si>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</si>
  <si>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</si>
  <si>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</si>
  <si>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</si>
  <si>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</si>
  <si>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</si>
  <si>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</si>
  <si>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</si>
  <si>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</si>
  <si>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</si>
  <si>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</si>
  <si>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</si>
  <si>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</si>
  <si>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</si>
  <si>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</si>
  <si>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</si>
  <si>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</si>
  <si>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</si>
  <si>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</si>
  <si>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</si>
  <si>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</si>
  <si>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</si>
  <si>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</si>
  <si>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</si>
  <si>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</si>
  <si>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</si>
  <si>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</si>
  <si>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</si>
  <si>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</si>
  <si>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</si>
  <si>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</si>
  <si>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</si>
  <si>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</si>
  <si>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</si>
  <si>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</si>
  <si>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</si>
  <si>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</si>
  <si>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</si>
  <si>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</si>
  <si>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</si>
  <si>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</si>
  <si>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</si>
  <si>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</si>
  <si>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</si>
  <si>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</si>
  <si>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</si>
  <si>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</si>
  <si>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</si>
  <si>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</si>
  <si>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</si>
  <si>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</si>
  <si>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</si>
  <si>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</si>
  <si>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</si>
  <si>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</si>
  <si>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</si>
  <si>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</si>
  <si>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</si>
  <si>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</si>
  <si>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</si>
  <si>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</si>
  <si>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</si>
  <si>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</si>
  <si>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</si>
  <si>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</si>
  <si>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</si>
  <si>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</si>
  <si>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</si>
  <si>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</si>
  <si>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</si>
  <si>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</si>
  <si>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</si>
  <si>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</si>
  <si>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</si>
  <si>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</si>
  <si>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</si>
  <si>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</si>
  <si>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</si>
  <si>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</si>
  <si>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</si>
  <si>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</si>
  <si>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</si>
  <si>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</si>
  <si>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</si>
  <si>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</si>
  <si>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</si>
  <si>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</si>
  <si>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</si>
  <si>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</si>
  <si>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</si>
  <si>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</si>
  <si>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</si>
  <si>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</si>
  <si>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</si>
  <si>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</si>
  <si>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</si>
  <si>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</si>
  <si>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</si>
  <si>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</si>
  <si>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</si>
  <si>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</si>
  <si>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</si>
  <si>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</si>
  <si>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</si>
  <si>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</si>
  <si>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</si>
  <si>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</si>
  <si>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</si>
  <si>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</si>
  <si>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</si>
  <si>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</si>
  <si>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</si>
  <si>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</si>
  <si>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</si>
  <si>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</si>
  <si>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</si>
  <si>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</si>
  <si>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</si>
  <si>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</si>
  <si>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</si>
  <si>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</si>
  <si>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</si>
  <si>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</si>
  <si>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</si>
  <si>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</si>
  <si>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</si>
  <si>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</si>
  <si>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</si>
  <si>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</si>
  <si>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</si>
  <si>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</si>
  <si>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</si>
  <si>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</si>
  <si>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</si>
  <si>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</si>
  <si>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</si>
  <si>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</si>
  <si>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</si>
  <si>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</si>
  <si>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</si>
  <si>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</si>
  <si>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</si>
  <si>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</si>
  <si>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</si>
  <si>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</si>
  <si>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</si>
  <si>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</si>
  <si>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</si>
  <si>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</si>
  <si>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</si>
  <si>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</si>
  <si>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</si>
  <si>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</si>
  <si>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</si>
  <si>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</si>
  <si>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</si>
  <si>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</si>
  <si>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</si>
  <si>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</si>
  <si>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</si>
  <si>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</si>
  <si>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</si>
  <si>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</si>
  <si>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</si>
  <si>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</si>
  <si>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</si>
  <si>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</si>
  <si>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</si>
  <si>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</si>
  <si>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</si>
  <si>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</si>
  <si>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</si>
  <si>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</si>
  <si>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</si>
  <si>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</si>
  <si>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</si>
  <si>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</si>
  <si>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</si>
  <si>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</si>
  <si>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</si>
  <si>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</si>
  <si>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</si>
  <si>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</si>
  <si>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</si>
  <si>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</si>
  <si>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</si>
  <si>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</si>
  <si>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</si>
  <si>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</si>
  <si>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</si>
  <si>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</si>
  <si>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</si>
  <si>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</si>
  <si>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</si>
  <si>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</si>
  <si>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</si>
  <si>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</si>
  <si>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</si>
  <si>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</si>
  <si>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</si>
  <si>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</si>
  <si>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</si>
  <si>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</si>
  <si>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</si>
  <si>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</si>
  <si>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</si>
  <si>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</si>
  <si>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</si>
  <si>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</si>
  <si>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</si>
  <si>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</si>
  <si>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</si>
  <si>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</si>
  <si>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</si>
  <si>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</si>
  <si>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</si>
  <si>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</si>
  <si>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</si>
  <si>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</si>
  <si>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</si>
  <si>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</si>
  <si>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</si>
  <si>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</si>
  <si>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</si>
  <si>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</si>
  <si>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</si>
  <si>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</si>
  <si>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</si>
  <si>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</si>
  <si>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</si>
  <si>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</si>
  <si>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</si>
  <si>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</si>
  <si>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</si>
  <si>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</si>
  <si>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</si>
  <si>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</si>
  <si>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</si>
  <si>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</si>
  <si>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</si>
  <si>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</si>
  <si>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</si>
  <si>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</si>
  <si>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</si>
  <si>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</si>
  <si>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</si>
  <si>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</si>
  <si>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</si>
  <si>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</si>
  <si>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</si>
  <si>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</si>
  <si>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</si>
  <si>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</si>
  <si>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</si>
  <si>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</si>
  <si>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</si>
  <si>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</si>
  <si>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</si>
  <si>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</si>
  <si>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</si>
  <si>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</si>
  <si>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</si>
  <si>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</si>
  <si>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</si>
  <si>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</si>
  <si>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</si>
  <si>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</si>
  <si>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</si>
  <si>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</si>
  <si>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</si>
  <si>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</si>
  <si>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</si>
  <si>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</si>
  <si>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</si>
  <si>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</si>
  <si>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</si>
  <si>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</si>
  <si>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</si>
  <si>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</si>
  <si>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</si>
  <si>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</si>
  <si>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</si>
  <si>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</si>
  <si>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</si>
  <si>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</si>
  <si>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</si>
  <si>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</si>
  <si>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</si>
  <si>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</si>
  <si>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</si>
  <si>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</si>
  <si>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</si>
  <si>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</si>
  <si>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</si>
  <si>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</si>
  <si>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</si>
  <si>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</si>
  <si>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</si>
  <si>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</si>
  <si>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</si>
  <si>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</si>
  <si>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</si>
  <si>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</si>
  <si>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</si>
  <si>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</si>
  <si>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</si>
  <si>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</si>
  <si>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</si>
  <si>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</si>
  <si>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</si>
  <si>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</si>
  <si>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</si>
  <si>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</si>
  <si>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</si>
  <si>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</si>
  <si>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</si>
  <si>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</si>
  <si>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</si>
  <si>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</si>
  <si>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</si>
  <si>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</si>
  <si>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</si>
  <si>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</si>
  <si>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</si>
  <si>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</si>
  <si>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</si>
  <si>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</si>
  <si>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</si>
  <si>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</si>
  <si>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</si>
  <si>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</si>
  <si>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</si>
  <si>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</si>
  <si>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</si>
  <si>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</si>
  <si>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</si>
  <si>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</si>
  <si>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</si>
  <si>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</si>
  <si>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</si>
  <si>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</si>
  <si>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</si>
  <si>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</si>
  <si>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</si>
  <si>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</si>
  <si>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</si>
  <si>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</si>
  <si>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</si>
  <si>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</si>
  <si>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</si>
  <si>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</si>
  <si>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</si>
  <si>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</si>
  <si>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</si>
  <si>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</si>
  <si>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</si>
  <si>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</si>
  <si>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</si>
  <si>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</si>
  <si>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</si>
  <si>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</si>
  <si>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</si>
  <si>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</si>
  <si>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</si>
  <si>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</si>
  <si>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</si>
  <si>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</si>
  <si>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</si>
  <si>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</si>
  <si>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</si>
  <si>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</si>
  <si>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</si>
  <si>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</si>
  <si>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</si>
  <si>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</si>
  <si>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</si>
  <si>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</si>
  <si>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</si>
  <si>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</si>
  <si>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</si>
  <si>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</si>
  <si>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</si>
  <si>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</si>
  <si>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</si>
  <si>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</si>
  <si>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</si>
  <si>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</si>
  <si>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</si>
  <si>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</si>
  <si>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</si>
  <si>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</si>
  <si>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</si>
  <si>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</si>
  <si>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</si>
  <si>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</si>
  <si>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</si>
  <si>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</si>
  <si>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</si>
  <si>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</si>
  <si>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</si>
  <si>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</si>
  <si>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</si>
  <si>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</si>
  <si>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</si>
  <si>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</si>
  <si>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</si>
  <si>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</si>
  <si>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</si>
  <si>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</si>
  <si>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</si>
  <si>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</si>
  <si>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</si>
  <si>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</si>
  <si>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</si>
  <si>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</si>
  <si>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</si>
  <si>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</si>
  <si>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</si>
  <si>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</si>
  <si>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</si>
  <si>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</si>
  <si>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</si>
  <si>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</si>
  <si>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</si>
  <si>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</si>
  <si>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</si>
  <si>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</si>
  <si>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</si>
  <si>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</si>
  <si>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</si>
  <si>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</si>
  <si>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</si>
  <si>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</si>
  <si>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</si>
  <si>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</si>
  <si>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</si>
  <si>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</si>
  <si>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</si>
  <si>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</si>
  <si>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</si>
  <si>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</si>
  <si>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</si>
  <si>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</si>
  <si>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</si>
  <si>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</si>
  <si>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</si>
  <si>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</si>
  <si>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</si>
  <si>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</si>
  <si>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</si>
  <si>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</si>
  <si>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</si>
  <si>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</si>
  <si>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</si>
  <si>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</si>
  <si>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</si>
  <si>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</si>
  <si>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</si>
  <si>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</si>
  <si>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</si>
  <si>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</si>
  <si>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</si>
  <si>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</si>
  <si>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</si>
  <si>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</si>
  <si>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</si>
  <si>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</si>
  <si>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</si>
  <si>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</si>
  <si>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</si>
  <si>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</si>
  <si>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</si>
  <si>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</si>
  <si>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</si>
  <si>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</si>
  <si>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</si>
  <si>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</si>
  <si>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</si>
  <si>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</si>
  <si>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</si>
  <si>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</si>
  <si>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</si>
  <si>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</si>
  <si>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</si>
  <si>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</si>
  <si>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</si>
  <si>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</si>
  <si>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</si>
  <si>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</si>
  <si>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</si>
  <si>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</si>
  <si>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</si>
  <si>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</si>
  <si>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</si>
  <si>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</si>
  <si>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</si>
  <si>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</si>
  <si>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</si>
  <si>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</si>
  <si>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</si>
  <si>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</si>
  <si>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</si>
  <si>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</si>
  <si>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</si>
  <si>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</si>
  <si>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</si>
  <si>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</si>
  <si>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</si>
  <si>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</si>
  <si>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</si>
  <si>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</si>
  <si>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</si>
  <si>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</si>
  <si>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</si>
  <si>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</si>
  <si>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</si>
  <si>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</si>
  <si>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</si>
  <si>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</si>
  <si>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</si>
  <si>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</si>
  <si>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</si>
  <si>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</si>
  <si>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</si>
  <si>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</si>
  <si>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</si>
  <si>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</si>
  <si>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</si>
  <si>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</si>
  <si>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</si>
  <si>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</si>
  <si>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</si>
  <si>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</si>
  <si>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</si>
  <si>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</si>
  <si>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</si>
  <si>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</si>
  <si>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</si>
  <si>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</si>
  <si>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</si>
  <si>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</si>
  <si>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</si>
  <si>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</si>
  <si>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</si>
  <si>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</si>
  <si>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</si>
  <si>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</si>
  <si>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</si>
  <si>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</si>
  <si>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</si>
  <si>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</si>
  <si>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</si>
  <si>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</si>
  <si>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</si>
  <si>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</si>
  <si>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</si>
  <si>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</si>
  <si>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</si>
  <si>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</si>
  <si>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</si>
  <si>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</si>
  <si>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</si>
  <si>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</si>
  <si>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</si>
  <si>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</si>
  <si>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</si>
  <si>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</si>
  <si>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</si>
  <si>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</si>
  <si>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</si>
  <si>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</si>
  <si>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</si>
  <si>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</si>
  <si>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</si>
  <si>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</si>
  <si>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</si>
  <si>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</si>
  <si>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</si>
  <si>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</si>
  <si>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</si>
  <si>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</si>
  <si>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</si>
  <si>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</si>
  <si>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</si>
  <si>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</si>
  <si>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</si>
  <si>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</si>
  <si>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</si>
  <si>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</si>
  <si>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</si>
  <si>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</si>
  <si>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</si>
  <si>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</si>
  <si>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</si>
  <si>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</si>
  <si>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</si>
  <si>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</si>
  <si>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</si>
  <si>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</si>
  <si>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</si>
  <si>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</si>
  <si>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</si>
  <si>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</si>
  <si>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</si>
  <si>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</si>
  <si>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</si>
  <si>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</si>
  <si>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</si>
  <si>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</si>
  <si>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</si>
  <si>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</si>
  <si>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</si>
  <si>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</si>
  <si>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</si>
  <si>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</si>
  <si>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</si>
  <si>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</si>
  <si>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</si>
  <si>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</si>
  <si>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</si>
  <si>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</si>
  <si>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</si>
  <si>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</si>
  <si>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</si>
  <si>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</si>
  <si>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</si>
  <si>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</si>
  <si>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</si>
  <si>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</si>
  <si>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</si>
  <si>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</si>
  <si>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</si>
  <si>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</si>
  <si>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</si>
  <si>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</si>
  <si>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</si>
  <si>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</si>
  <si>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</si>
  <si>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</si>
  <si>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</si>
  <si>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</si>
  <si>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</si>
  <si>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</si>
  <si>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</si>
  <si>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</si>
  <si>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</si>
  <si>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</si>
  <si>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</si>
  <si>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</si>
  <si>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</si>
  <si>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</si>
  <si>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</si>
  <si>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</si>
  <si>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</si>
  <si>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</si>
  <si>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</si>
  <si>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</si>
  <si>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</si>
  <si>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</si>
  <si>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</si>
  <si>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</si>
  <si>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</si>
  <si>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</si>
  <si>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</si>
  <si>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</si>
  <si>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</si>
  <si>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</si>
  <si>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</si>
  <si>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</si>
  <si>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</si>
  <si>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</si>
  <si>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</si>
  <si>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</si>
  <si>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</si>
  <si>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</si>
  <si>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</si>
  <si>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</si>
  <si>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</si>
  <si>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</si>
  <si>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</si>
  <si>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</si>
  <si>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</si>
  <si>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</si>
  <si>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</si>
  <si>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</si>
  <si>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</si>
  <si>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</si>
  <si>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</si>
  <si>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</si>
  <si>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</si>
  <si>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</si>
  <si>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</si>
  <si>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</si>
  <si>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</si>
  <si>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</si>
  <si>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</si>
  <si>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</si>
  <si>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</si>
  <si>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</si>
  <si>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</si>
  <si>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</si>
  <si>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</si>
  <si>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</si>
  <si>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</si>
  <si>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</si>
  <si>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</si>
  <si>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</si>
  <si>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</si>
  <si>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</si>
  <si>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</si>
  <si>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</si>
  <si>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</si>
  <si>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</si>
  <si>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</si>
  <si>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</si>
  <si>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</si>
  <si>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</si>
  <si>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</si>
  <si>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</si>
  <si>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</si>
  <si>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</si>
  <si>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</si>
  <si>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</si>
  <si>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</si>
  <si>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</si>
  <si>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</si>
  <si>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</si>
  <si>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</si>
  <si>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</si>
  <si>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</si>
  <si>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</si>
  <si>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</si>
  <si>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</si>
  <si>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</si>
  <si>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</si>
  <si>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</si>
  <si>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</si>
  <si>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</si>
  <si>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</si>
  <si>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</si>
  <si>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</si>
  <si>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</si>
  <si>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</si>
  <si>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</si>
  <si>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</si>
  <si>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</si>
  <si>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</si>
  <si>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</si>
  <si>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</si>
  <si>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</si>
  <si>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</si>
  <si>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</si>
  <si>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</si>
  <si>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</si>
  <si>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</si>
  <si>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</si>
  <si>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</si>
  <si>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</si>
  <si>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</si>
  <si>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</si>
  <si>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</si>
  <si>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</si>
  <si>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</si>
  <si>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</si>
  <si>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</si>
  <si>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</si>
  <si>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</si>
  <si>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</si>
  <si>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</si>
  <si>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</si>
  <si>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</si>
  <si>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</si>
  <si>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</si>
  <si>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</si>
  <si>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</si>
  <si>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</si>
  <si>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</si>
  <si>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</si>
  <si>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</si>
  <si>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</si>
  <si>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</si>
  <si>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</si>
  <si>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</si>
  <si>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</si>
  <si>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</si>
  <si>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</si>
  <si>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</si>
  <si>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</si>
  <si>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</si>
  <si>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</si>
  <si>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</si>
  <si>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</si>
  <si>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</si>
  <si>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</si>
  <si>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</si>
  <si>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</si>
  <si>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</si>
  <si>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</si>
  <si>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</si>
  <si>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</si>
  <si>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</si>
  <si>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</si>
  <si>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</si>
  <si>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</si>
  <si>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</si>
  <si>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</si>
  <si>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</si>
  <si>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</si>
  <si>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</si>
  <si>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</si>
  <si>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</si>
  <si>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</si>
  <si>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</si>
  <si>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</si>
  <si>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</si>
  <si>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</si>
  <si>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</si>
  <si>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</si>
  <si>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</si>
  <si>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</si>
  <si>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</si>
  <si>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</si>
  <si>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</si>
  <si>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</si>
  <si>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</si>
  <si>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</si>
  <si>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</si>
  <si>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</si>
  <si>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</si>
  <si>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</si>
  <si>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</si>
  <si>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</si>
  <si>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</si>
  <si>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</si>
  <si>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</si>
  <si>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</si>
  <si>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</si>
  <si>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</si>
  <si>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</si>
  <si>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</si>
  <si>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</si>
  <si>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</si>
  <si>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</si>
  <si>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</si>
  <si>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</si>
  <si>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</si>
  <si>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</si>
  <si>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</si>
  <si>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</si>
  <si>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</si>
  <si>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</si>
  <si>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</si>
  <si>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</si>
  <si>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</si>
  <si>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</si>
  <si>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</si>
  <si>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</si>
  <si>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</si>
  <si>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</si>
  <si>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</si>
  <si>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</si>
  <si>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</si>
  <si>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</si>
  <si>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</si>
  <si>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</si>
  <si>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</si>
  <si>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</si>
  <si>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</si>
  <si>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</si>
  <si>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</si>
  <si>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</si>
  <si>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</si>
  <si>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</si>
  <si>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</si>
  <si>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</si>
  <si>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</si>
  <si>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</si>
  <si>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</si>
  <si>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</si>
  <si>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</si>
  <si>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</si>
  <si>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</si>
  <si>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</si>
  <si>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</si>
  <si>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</si>
  <si>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</si>
  <si>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</si>
  <si>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</si>
  <si>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</si>
  <si>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</si>
  <si>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</si>
  <si>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</si>
  <si>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</si>
  <si>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</si>
  <si>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</si>
  <si>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</si>
  <si>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</si>
  <si>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</si>
  <si>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</si>
  <si>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</si>
  <si>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</si>
  <si>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</si>
  <si>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</si>
  <si>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</si>
  <si>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</si>
  <si>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</si>
  <si>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</si>
  <si>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</si>
  <si>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</si>
  <si>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</si>
  <si>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</si>
  <si>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</si>
  <si>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</si>
  <si>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</si>
  <si>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</si>
  <si>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</si>
  <si>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</si>
  <si>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</si>
  <si>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</si>
  <si>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</si>
  <si>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</si>
  <si>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</si>
  <si>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</si>
  <si>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</si>
  <si>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</si>
  <si>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</si>
  <si>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</si>
  <si>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</si>
  <si>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</si>
  <si>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</si>
  <si>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</si>
  <si>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</si>
  <si>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</si>
  <si>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BIENNESTAR FAMILIAR</t>
  </si>
  <si>
    <t>68-26-2013-460</t>
  </si>
  <si>
    <t>ATENDER INTEGRALMENTE A LA PRIMERA INFANCIA EN EL MARCO DE LA ESTRATEGIA CERO A SIEMPRE DE CONFORMIDAD CON LA DIRECTRICES LINEAMIENTOS Y ESTÁNDARES ESTABLECIDOS POR EL ICBF ASÍ COMO REGULAR LA RELACIONES ENTRE LAS PARTES DERIVADAS DE LA ENTREGA DE APORTES DEL ICBF A EL CONTRATISTA, PARA QUE ESTE ASUMA BAJO SU EXCLUSIVA RESPONSABILIDAD DICHA ATENCIÓN.</t>
  </si>
  <si>
    <t>25-18-2016-937</t>
  </si>
  <si>
    <t>PRESTAR EL SERVICIO DE ATENCIÓN, EDUCACIÓN INICIAL Y CUIDADO A NIÑOS Y NIÑAS MENORES DE 5 AÑOS, P HASTA SU INGRESO AL GRADO TRANSICIÓN, CON EL FIN DE PROMOVER EL DESARROLLO INTEGRAL DE LA PRIMERA INFANCIA CON CALIDAD, DE CONFORMIDAD CON LOS LINEAMIENTOS, MANUAL OPERATIVO, DIRECTRICES, PARÁMETROS Y ESTÁNDARES ESTABLECIDOS POR EL ICBF, EN EL MARCO DE LA ESTRATEGIA DE ATENCIÓN INTEGRAL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</si>
  <si>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</si>
  <si>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</si>
  <si>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25-18-2016-1084</t>
  </si>
  <si>
    <t>25-18-2018-450</t>
  </si>
  <si>
    <t>25-18-2017-788</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</si>
  <si>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</si>
  <si>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ATENCIÓN INTEGRAL A NIÑAS Y NIÑOS MENOS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</si>
  <si>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68-243-2020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</si>
  <si>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</si>
  <si>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20-122-2020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</si>
  <si>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</si>
  <si>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MARTHA LUCIA HERNANDEZ DIAZ</t>
  </si>
  <si>
    <t>CARRERA 34#14-27</t>
  </si>
  <si>
    <t>(7)6327652</t>
  </si>
  <si>
    <t>gerencia@fejer.com.co</t>
  </si>
  <si>
    <t>2021-25-10000885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</si>
</sst>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5" zoomScale="85" zoomScaleNormal="85" zoomScaleSheetLayoutView="40" zoomScalePageLayoutView="40" workbookViewId="0">
      <selection activeCell="B212" sqref="B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516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900656736</v>
      </c>
      <c r="C20" s="5"/>
      <c r="D20" s="73"/>
      <c r="E20" s="5"/>
      <c r="F20" s="5"/>
      <c r="G20" s="5"/>
      <c r="H20" s="186"/>
      <c r="I20" s="149" t="s">
        <v>516</v>
      </c>
      <c r="J20" s="150" t="s">
        <v>437</v>
      </c>
      <c r="K20" s="151">
        <v>3769459946</v>
      </c>
      <c r="L20" s="152"/>
      <c r="M20" s="152">
        <v>44196</v>
      </c>
      <c r="N20" s="135">
        <f>+(M20-L20)/30</f>
        <v>1473.2</v>
      </c>
      <c r="O20" s="138"/>
      <c r="U20" s="134"/>
      <c r="V20" s="105">
        <f ca="1">NOW()</f>
        <v>44194.513791550926</v>
      </c>
      <c r="W20" s="105">
        <f ca="1">NOW()</f>
        <v>44194.513791550926</v>
      </c>
    </row>
    <row r="21" spans="1:23" ht="30" customHeight="1" outlineLevel="1" x14ac:dyDescent="0.25">
      <c r="A21" s="9"/>
      <c r="B21" s="71"/>
      <c r="C21" s="5"/>
      <c r="D21" s="5"/>
      <c r="E21" s="5"/>
      <c r="F21" s="5"/>
      <c r="G21" s="5"/>
      <c r="H21" s="70"/>
      <c r="I21" s="149" t="s">
        <v>516</v>
      </c>
      <c r="J21" s="150" t="s">
        <v>575</v>
      </c>
      <c r="K21" s="151"/>
      <c r="L21" s="152"/>
      <c r="M21" s="152">
        <v>44196</v>
      </c>
      <c r="N21" s="135">
        <f t="shared" ref="N21:N35" si="0">+(M21-L21)/30</f>
        <v>1473.2</v>
      </c>
      <c r="O21" s="139"/>
    </row>
    <row r="22" spans="1:23" ht="30" customHeight="1" outlineLevel="1" x14ac:dyDescent="0.25">
      <c r="A22" s="9"/>
      <c r="B22" s="71"/>
      <c r="C22" s="5"/>
      <c r="D22" s="5"/>
      <c r="E22" s="5"/>
      <c r="F22" s="5"/>
      <c r="G22" s="5"/>
      <c r="H22" s="70"/>
      <c r="I22" s="149" t="s">
        <v>516</v>
      </c>
      <c r="J22" s="150" t="s">
        <v>128</v>
      </c>
      <c r="K22" s="151"/>
      <c r="L22" s="152"/>
      <c r="M22" s="152">
        <v>44196</v>
      </c>
      <c r="N22" s="136">
        <f t="shared" ref="N22:N33" si="1">+(M22-L22)/30</f>
        <v>1473.2</v>
      </c>
      <c r="O22" s="139"/>
    </row>
    <row r="23" spans="1:23" ht="30" customHeight="1" outlineLevel="1" x14ac:dyDescent="0.25">
      <c r="A23" s="9"/>
      <c r="B23" s="101"/>
      <c r="C23" s="21"/>
      <c r="D23" s="21"/>
      <c r="E23" s="21"/>
      <c r="F23" s="5"/>
      <c r="G23" s="5"/>
      <c r="H23" s="70"/>
      <c r="I23" s="149" t="s">
        <v>516</v>
      </c>
      <c r="J23" s="150" t="s">
        <v>619</v>
      </c>
      <c r="K23" s="151"/>
      <c r="L23" s="152"/>
      <c r="M23" s="152">
        <v>44196</v>
      </c>
      <c r="N23" s="136">
        <f t="shared" si="1"/>
        <v>1473.2</v>
      </c>
      <c r="O23" s="139"/>
      <c r="Q23" s="104"/>
      <c r="R23" s="55"/>
      <c r="S23" s="105"/>
      <c r="T23" s="105"/>
    </row>
    <row r="24" spans="1:23" ht="30" customHeight="1" outlineLevel="1" x14ac:dyDescent="0.25">
      <c r="A24" s="9"/>
      <c r="B24" s="101"/>
      <c r="C24" s="21"/>
      <c r="D24" s="21"/>
      <c r="E24" s="21"/>
      <c r="F24" s="5"/>
      <c r="G24" s="5"/>
      <c r="H24" s="70"/>
      <c r="I24" s="149" t="s">
        <v>516</v>
      </c>
      <c r="J24" s="150" t="s">
        <v>554</v>
      </c>
      <c r="K24" s="151"/>
      <c r="L24" s="152"/>
      <c r="M24" s="152">
        <v>44196</v>
      </c>
      <c r="N24" s="136">
        <f t="shared" si="1"/>
        <v>1473.2</v>
      </c>
      <c r="O24" s="139"/>
    </row>
    <row r="25" spans="1:23" ht="30" customHeight="1" outlineLevel="1" x14ac:dyDescent="0.25">
      <c r="A25" s="9"/>
      <c r="B25" s="101"/>
      <c r="C25" s="21"/>
      <c r="D25" s="21"/>
      <c r="E25" s="21"/>
      <c r="F25" s="5"/>
      <c r="G25" s="5"/>
      <c r="H25" s="70"/>
      <c r="I25" s="149" t="s">
        <v>516</v>
      </c>
      <c r="J25" s="150" t="s">
        <v>566</v>
      </c>
      <c r="K25" s="151"/>
      <c r="L25" s="152"/>
      <c r="M25" s="152">
        <v>44196</v>
      </c>
      <c r="N25" s="136">
        <f t="shared" si="1"/>
        <v>1473.2</v>
      </c>
      <c r="O25" s="139"/>
    </row>
    <row r="26" spans="1:23" ht="30" customHeight="1" outlineLevel="1" x14ac:dyDescent="0.25">
      <c r="A26" s="9"/>
      <c r="B26" s="101"/>
      <c r="C26" s="21"/>
      <c r="D26" s="21"/>
      <c r="E26" s="21"/>
      <c r="F26" s="5"/>
      <c r="G26" s="5"/>
      <c r="H26" s="70"/>
      <c r="I26" s="149" t="s">
        <v>516</v>
      </c>
      <c r="J26" s="150" t="s">
        <v>582</v>
      </c>
      <c r="K26" s="151"/>
      <c r="L26" s="152"/>
      <c r="M26" s="152">
        <v>44196</v>
      </c>
      <c r="N26" s="136">
        <f t="shared" si="1"/>
        <v>1473.2</v>
      </c>
      <c r="O26" s="139"/>
    </row>
    <row r="27" spans="1:23" ht="30" customHeight="1" outlineLevel="1" x14ac:dyDescent="0.25">
      <c r="A27" s="9"/>
      <c r="B27" s="101"/>
      <c r="C27" s="21"/>
      <c r="D27" s="21"/>
      <c r="E27" s="21"/>
      <c r="F27" s="5"/>
      <c r="G27" s="5"/>
      <c r="H27" s="70"/>
      <c r="I27" s="149" t="s">
        <v>516</v>
      </c>
      <c r="J27" s="150" t="s">
        <v>584</v>
      </c>
      <c r="K27" s="151"/>
      <c r="L27" s="152"/>
      <c r="M27" s="152">
        <v>44196</v>
      </c>
      <c r="N27" s="136">
        <f t="shared" si="1"/>
        <v>1473.2</v>
      </c>
      <c r="O27" s="139"/>
    </row>
    <row r="28" spans="1:23" ht="30" customHeight="1" outlineLevel="1" x14ac:dyDescent="0.25">
      <c r="A28" s="9"/>
      <c r="B28" s="101"/>
      <c r="C28" s="21"/>
      <c r="D28" s="21"/>
      <c r="E28" s="21"/>
      <c r="F28" s="5"/>
      <c r="G28" s="5"/>
      <c r="H28" s="70"/>
      <c r="I28" s="149" t="s">
        <v>516</v>
      </c>
      <c r="J28" s="150" t="s">
        <v>618</v>
      </c>
      <c r="K28" s="151"/>
      <c r="L28" s="152"/>
      <c r="M28" s="152">
        <v>44196</v>
      </c>
      <c r="N28" s="136">
        <f t="shared" si="1"/>
        <v>1473.2</v>
      </c>
      <c r="O28" s="139"/>
    </row>
    <row r="29" spans="1:23" ht="30" customHeight="1" outlineLevel="1" x14ac:dyDescent="0.25">
      <c r="A29" s="9"/>
      <c r="B29" s="71"/>
      <c r="C29" s="5"/>
      <c r="D29" s="5"/>
      <c r="E29" s="5"/>
      <c r="F29" s="5"/>
      <c r="G29" s="5"/>
      <c r="H29" s="70"/>
      <c r="I29" s="149" t="s">
        <v>516</v>
      </c>
      <c r="J29" s="150" t="s">
        <v>576</v>
      </c>
      <c r="K29" s="151"/>
      <c r="L29" s="152"/>
      <c r="M29" s="152">
        <v>44196</v>
      </c>
      <c r="N29" s="136">
        <f t="shared" si="1"/>
        <v>1473.2</v>
      </c>
      <c r="O29" s="139"/>
    </row>
    <row r="30" spans="1:23" ht="30" customHeight="1" outlineLevel="1" x14ac:dyDescent="0.25">
      <c r="A30" s="9"/>
      <c r="B30" s="71"/>
      <c r="C30" s="5"/>
      <c r="D30" s="5"/>
      <c r="E30" s="5"/>
      <c r="F30" s="5"/>
      <c r="G30" s="5"/>
      <c r="H30" s="70"/>
      <c r="I30" s="149" t="s">
        <v>516</v>
      </c>
      <c r="J30" s="150" t="s">
        <v>593</v>
      </c>
      <c r="K30" s="151"/>
      <c r="L30" s="152"/>
      <c r="M30" s="152">
        <v>44196</v>
      </c>
      <c r="N30" s="136">
        <f t="shared" si="1"/>
        <v>1473.2</v>
      </c>
      <c r="O30" s="139"/>
    </row>
    <row r="31" spans="1:23" ht="30" customHeight="1" outlineLevel="1" x14ac:dyDescent="0.25">
      <c r="A31" s="9"/>
      <c r="B31" s="71"/>
      <c r="C31" s="5"/>
      <c r="D31" s="5"/>
      <c r="E31" s="5"/>
      <c r="F31" s="5"/>
      <c r="G31" s="5"/>
      <c r="H31" s="70"/>
      <c r="I31" s="149" t="s">
        <v>516</v>
      </c>
      <c r="J31" s="150" t="s">
        <v>623</v>
      </c>
      <c r="K31" s="151"/>
      <c r="L31" s="152"/>
      <c r="M31" s="152">
        <v>44196</v>
      </c>
      <c r="N31" s="136">
        <f t="shared" si="1"/>
        <v>1473.2</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EDUCATIVA JOSE EUSTASIO RIVERA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41576</v>
      </c>
      <c r="F48" s="145">
        <v>41988</v>
      </c>
      <c r="G48" s="160">
        <f>IF(AND(E48&lt;&gt;"",F48&lt;&gt;""),((F48-E48)/30),"")</f>
        <v>13.733333333333333</v>
      </c>
      <c r="H48" s="114" t="s">
        <v>2678</v>
      </c>
      <c r="I48" s="113" t="s">
        <v>887</v>
      </c>
      <c r="J48" s="113" t="s">
        <v>902</v>
      </c>
      <c r="K48" s="116">
        <v>2077615042</v>
      </c>
      <c r="L48" s="115" t="s">
        <v>1148</v>
      </c>
      <c r="M48" s="117">
        <v>1</v>
      </c>
      <c r="N48" s="115" t="s">
        <v>27</v>
      </c>
      <c r="O48" s="115" t="s">
        <v>1148</v>
      </c>
      <c r="P48" s="78"/>
    </row>
    <row r="49" spans="1:16" s="6" customFormat="1" ht="24.75" customHeight="1" x14ac:dyDescent="0.25">
      <c r="A49" s="143">
        <v>2</v>
      </c>
      <c r="B49" s="111" t="s">
        <v>2676</v>
      </c>
      <c r="C49" s="112" t="s">
        <v>31</v>
      </c>
      <c r="D49" s="110" t="s">
        <v>2679</v>
      </c>
      <c r="E49" s="145">
        <v>42675</v>
      </c>
      <c r="F49" s="145">
        <v>42719</v>
      </c>
      <c r="G49" s="160">
        <f t="shared" ref="G49:G50" si="2">IF(AND(E49&lt;&gt;"",F49&lt;&gt;""),((F49-E49)/30),"")</f>
        <v>1.4666666666666666</v>
      </c>
      <c r="H49" s="114" t="s">
        <v>2680</v>
      </c>
      <c r="I49" s="113" t="s">
        <v>516</v>
      </c>
      <c r="J49" s="113" t="s">
        <v>437</v>
      </c>
      <c r="K49" s="116">
        <v>657926953</v>
      </c>
      <c r="L49" s="115" t="s">
        <v>1148</v>
      </c>
      <c r="M49" s="117">
        <v>1</v>
      </c>
      <c r="N49" s="115" t="s">
        <v>27</v>
      </c>
      <c r="O49" s="115" t="s">
        <v>1148</v>
      </c>
      <c r="P49" s="78"/>
    </row>
    <row r="50" spans="1:16" s="6" customFormat="1" ht="24.75" customHeight="1" x14ac:dyDescent="0.25">
      <c r="A50" s="143">
        <v>3</v>
      </c>
      <c r="B50" s="111" t="s">
        <v>2676</v>
      </c>
      <c r="C50" s="112" t="s">
        <v>31</v>
      </c>
      <c r="D50" s="110" t="s">
        <v>2679</v>
      </c>
      <c r="E50" s="145">
        <v>42675</v>
      </c>
      <c r="F50" s="145">
        <v>42719</v>
      </c>
      <c r="G50" s="160">
        <f t="shared" si="2"/>
        <v>1.4666666666666666</v>
      </c>
      <c r="H50" s="119" t="s">
        <v>2680</v>
      </c>
      <c r="I50" s="113" t="s">
        <v>516</v>
      </c>
      <c r="J50" s="113" t="s">
        <v>575</v>
      </c>
      <c r="K50" s="116">
        <v>657926953</v>
      </c>
      <c r="L50" s="115" t="s">
        <v>1148</v>
      </c>
      <c r="M50" s="117">
        <v>1</v>
      </c>
      <c r="N50" s="115" t="s">
        <v>27</v>
      </c>
      <c r="O50" s="115" t="s">
        <v>1148</v>
      </c>
      <c r="P50" s="78"/>
    </row>
    <row r="51" spans="1:16" s="6" customFormat="1" ht="24.75" customHeight="1" outlineLevel="1" x14ac:dyDescent="0.25">
      <c r="A51" s="143">
        <v>4</v>
      </c>
      <c r="B51" s="111" t="s">
        <v>2676</v>
      </c>
      <c r="C51" s="112" t="s">
        <v>31</v>
      </c>
      <c r="D51" s="110" t="s">
        <v>2679</v>
      </c>
      <c r="E51" s="145">
        <v>42675</v>
      </c>
      <c r="F51" s="145">
        <v>42719</v>
      </c>
      <c r="G51" s="160">
        <f t="shared" ref="G51:G107" si="3">IF(AND(E51&lt;&gt;"",F51&lt;&gt;""),((F51-E51)/30),"")</f>
        <v>1.4666666666666666</v>
      </c>
      <c r="H51" s="122" t="s">
        <v>2680</v>
      </c>
      <c r="I51" s="113" t="s">
        <v>516</v>
      </c>
      <c r="J51" s="113" t="s">
        <v>128</v>
      </c>
      <c r="K51" s="116">
        <v>657926953</v>
      </c>
      <c r="L51" s="115" t="s">
        <v>1148</v>
      </c>
      <c r="M51" s="117">
        <v>1</v>
      </c>
      <c r="N51" s="115" t="s">
        <v>27</v>
      </c>
      <c r="O51" s="115" t="s">
        <v>1148</v>
      </c>
      <c r="P51" s="78"/>
    </row>
    <row r="52" spans="1:16" s="7" customFormat="1" ht="24.75" customHeight="1" outlineLevel="1" x14ac:dyDescent="0.25">
      <c r="A52" s="144">
        <v>5</v>
      </c>
      <c r="B52" s="111" t="s">
        <v>2676</v>
      </c>
      <c r="C52" s="112" t="s">
        <v>31</v>
      </c>
      <c r="D52" s="110" t="s">
        <v>2679</v>
      </c>
      <c r="E52" s="145">
        <v>42675</v>
      </c>
      <c r="F52" s="145">
        <v>42719</v>
      </c>
      <c r="G52" s="160">
        <f t="shared" si="3"/>
        <v>1.4666666666666666</v>
      </c>
      <c r="H52" s="119" t="s">
        <v>2680</v>
      </c>
      <c r="I52" s="113" t="s">
        <v>516</v>
      </c>
      <c r="J52" s="113" t="s">
        <v>619</v>
      </c>
      <c r="K52" s="116">
        <v>657926953</v>
      </c>
      <c r="L52" s="115" t="s">
        <v>1148</v>
      </c>
      <c r="M52" s="117">
        <v>1</v>
      </c>
      <c r="N52" s="115" t="s">
        <v>27</v>
      </c>
      <c r="O52" s="115" t="s">
        <v>1148</v>
      </c>
      <c r="P52" s="79"/>
    </row>
    <row r="53" spans="1:16" s="7" customFormat="1" ht="24.75" customHeight="1" outlineLevel="1" x14ac:dyDescent="0.25">
      <c r="A53" s="144">
        <v>6</v>
      </c>
      <c r="B53" s="111" t="s">
        <v>2676</v>
      </c>
      <c r="C53" s="112" t="s">
        <v>31</v>
      </c>
      <c r="D53" s="110" t="s">
        <v>2679</v>
      </c>
      <c r="E53" s="145">
        <v>42675</v>
      </c>
      <c r="F53" s="145">
        <v>42719</v>
      </c>
      <c r="G53" s="160">
        <f t="shared" si="3"/>
        <v>1.4666666666666666</v>
      </c>
      <c r="H53" s="119" t="s">
        <v>2680</v>
      </c>
      <c r="I53" s="113" t="s">
        <v>516</v>
      </c>
      <c r="J53" s="113" t="s">
        <v>554</v>
      </c>
      <c r="K53" s="116">
        <v>657926953</v>
      </c>
      <c r="L53" s="115" t="s">
        <v>1148</v>
      </c>
      <c r="M53" s="117">
        <v>1</v>
      </c>
      <c r="N53" s="115" t="s">
        <v>27</v>
      </c>
      <c r="O53" s="115" t="s">
        <v>1148</v>
      </c>
      <c r="P53" s="79"/>
    </row>
    <row r="54" spans="1:16" s="7" customFormat="1" ht="24.75" customHeight="1" outlineLevel="1" x14ac:dyDescent="0.25">
      <c r="A54" s="144">
        <v>7</v>
      </c>
      <c r="B54" s="111" t="s">
        <v>2676</v>
      </c>
      <c r="C54" s="112" t="s">
        <v>31</v>
      </c>
      <c r="D54" s="110" t="s">
        <v>2679</v>
      </c>
      <c r="E54" s="145">
        <v>42675</v>
      </c>
      <c r="F54" s="145">
        <v>42719</v>
      </c>
      <c r="G54" s="160">
        <f t="shared" si="3"/>
        <v>1.4666666666666666</v>
      </c>
      <c r="H54" s="114" t="s">
        <v>2680</v>
      </c>
      <c r="I54" s="113" t="s">
        <v>516</v>
      </c>
      <c r="J54" s="113" t="s">
        <v>566</v>
      </c>
      <c r="K54" s="118">
        <v>657926953</v>
      </c>
      <c r="L54" s="115" t="s">
        <v>1148</v>
      </c>
      <c r="M54" s="117">
        <v>1</v>
      </c>
      <c r="N54" s="115" t="s">
        <v>27</v>
      </c>
      <c r="O54" s="115" t="s">
        <v>1148</v>
      </c>
      <c r="P54" s="79"/>
    </row>
    <row r="55" spans="1:16" s="7" customFormat="1" ht="24.75" customHeight="1" outlineLevel="1" x14ac:dyDescent="0.25">
      <c r="A55" s="144">
        <v>8</v>
      </c>
      <c r="B55" s="111" t="s">
        <v>2676</v>
      </c>
      <c r="C55" s="112" t="s">
        <v>31</v>
      </c>
      <c r="D55" s="110" t="s">
        <v>2679</v>
      </c>
      <c r="E55" s="145">
        <v>42675</v>
      </c>
      <c r="F55" s="145">
        <v>42719</v>
      </c>
      <c r="G55" s="160">
        <f t="shared" si="3"/>
        <v>1.4666666666666666</v>
      </c>
      <c r="H55" s="114" t="s">
        <v>2680</v>
      </c>
      <c r="I55" s="113" t="s">
        <v>516</v>
      </c>
      <c r="J55" s="113" t="s">
        <v>582</v>
      </c>
      <c r="K55" s="118">
        <v>657926953</v>
      </c>
      <c r="L55" s="115" t="s">
        <v>1148</v>
      </c>
      <c r="M55" s="117">
        <v>1</v>
      </c>
      <c r="N55" s="115" t="s">
        <v>27</v>
      </c>
      <c r="O55" s="115" t="s">
        <v>1148</v>
      </c>
      <c r="P55" s="79"/>
    </row>
    <row r="56" spans="1:16" s="7" customFormat="1" ht="24.75" customHeight="1" outlineLevel="1" x14ac:dyDescent="0.25">
      <c r="A56" s="144">
        <v>9</v>
      </c>
      <c r="B56" s="111" t="s">
        <v>2676</v>
      </c>
      <c r="C56" s="112" t="s">
        <v>31</v>
      </c>
      <c r="D56" s="110" t="s">
        <v>2679</v>
      </c>
      <c r="E56" s="145">
        <v>42675</v>
      </c>
      <c r="F56" s="145">
        <v>42719</v>
      </c>
      <c r="G56" s="160">
        <f t="shared" si="3"/>
        <v>1.4666666666666666</v>
      </c>
      <c r="H56" s="114" t="s">
        <v>2680</v>
      </c>
      <c r="I56" s="113" t="s">
        <v>516</v>
      </c>
      <c r="J56" s="113" t="s">
        <v>584</v>
      </c>
      <c r="K56" s="118">
        <v>657926953</v>
      </c>
      <c r="L56" s="115" t="s">
        <v>1148</v>
      </c>
      <c r="M56" s="117">
        <v>1</v>
      </c>
      <c r="N56" s="115" t="s">
        <v>27</v>
      </c>
      <c r="O56" s="115" t="s">
        <v>1148</v>
      </c>
      <c r="P56" s="79"/>
    </row>
    <row r="57" spans="1:16" s="7" customFormat="1" ht="24.75" customHeight="1" outlineLevel="1" x14ac:dyDescent="0.25">
      <c r="A57" s="144">
        <v>10</v>
      </c>
      <c r="B57" s="64" t="s">
        <v>2676</v>
      </c>
      <c r="C57" s="65" t="s">
        <v>31</v>
      </c>
      <c r="D57" s="63" t="s">
        <v>2679</v>
      </c>
      <c r="E57" s="145">
        <v>42675</v>
      </c>
      <c r="F57" s="145">
        <v>42719</v>
      </c>
      <c r="G57" s="160">
        <f t="shared" si="3"/>
        <v>1.4666666666666666</v>
      </c>
      <c r="H57" s="64" t="s">
        <v>2680</v>
      </c>
      <c r="I57" s="63" t="s">
        <v>516</v>
      </c>
      <c r="J57" s="63" t="s">
        <v>618</v>
      </c>
      <c r="K57" s="66">
        <v>657926953</v>
      </c>
      <c r="L57" s="65" t="s">
        <v>1148</v>
      </c>
      <c r="M57" s="67">
        <v>1</v>
      </c>
      <c r="N57" s="65" t="s">
        <v>27</v>
      </c>
      <c r="O57" s="65" t="s">
        <v>1148</v>
      </c>
      <c r="P57" s="79"/>
    </row>
    <row r="58" spans="1:16" s="7" customFormat="1" ht="24.75" customHeight="1" outlineLevel="1" x14ac:dyDescent="0.25">
      <c r="A58" s="144">
        <v>11</v>
      </c>
      <c r="B58" s="64" t="s">
        <v>2676</v>
      </c>
      <c r="C58" s="65" t="s">
        <v>31</v>
      </c>
      <c r="D58" s="63" t="s">
        <v>2679</v>
      </c>
      <c r="E58" s="145">
        <v>42675</v>
      </c>
      <c r="F58" s="145">
        <v>42719</v>
      </c>
      <c r="G58" s="160">
        <f t="shared" si="3"/>
        <v>1.4666666666666666</v>
      </c>
      <c r="H58" s="64" t="s">
        <v>2680</v>
      </c>
      <c r="I58" s="63" t="s">
        <v>516</v>
      </c>
      <c r="J58" s="63" t="s">
        <v>576</v>
      </c>
      <c r="K58" s="66">
        <v>657926953</v>
      </c>
      <c r="L58" s="65" t="s">
        <v>1148</v>
      </c>
      <c r="M58" s="67">
        <v>1</v>
      </c>
      <c r="N58" s="65" t="s">
        <v>27</v>
      </c>
      <c r="O58" s="65" t="s">
        <v>1148</v>
      </c>
      <c r="P58" s="79"/>
    </row>
    <row r="59" spans="1:16" s="7" customFormat="1" ht="24.75" customHeight="1" outlineLevel="1" x14ac:dyDescent="0.25">
      <c r="A59" s="144">
        <v>12</v>
      </c>
      <c r="B59" s="64" t="s">
        <v>2676</v>
      </c>
      <c r="C59" s="65" t="s">
        <v>31</v>
      </c>
      <c r="D59" s="63" t="s">
        <v>2679</v>
      </c>
      <c r="E59" s="145">
        <v>42675</v>
      </c>
      <c r="F59" s="145">
        <v>42719</v>
      </c>
      <c r="G59" s="160">
        <f t="shared" si="3"/>
        <v>1.4666666666666666</v>
      </c>
      <c r="H59" s="64" t="s">
        <v>2680</v>
      </c>
      <c r="I59" s="63" t="s">
        <v>516</v>
      </c>
      <c r="J59" s="63" t="s">
        <v>593</v>
      </c>
      <c r="K59" s="66">
        <v>657926953</v>
      </c>
      <c r="L59" s="65" t="s">
        <v>1148</v>
      </c>
      <c r="M59" s="67">
        <v>1</v>
      </c>
      <c r="N59" s="65" t="s">
        <v>27</v>
      </c>
      <c r="O59" s="65" t="s">
        <v>1148</v>
      </c>
      <c r="P59" s="79"/>
    </row>
    <row r="60" spans="1:16" s="7" customFormat="1" ht="24.75" customHeight="1" outlineLevel="1" x14ac:dyDescent="0.25">
      <c r="A60" s="144">
        <v>13</v>
      </c>
      <c r="B60" s="64" t="s">
        <v>2676</v>
      </c>
      <c r="C60" s="65" t="s">
        <v>31</v>
      </c>
      <c r="D60" s="63" t="s">
        <v>2679</v>
      </c>
      <c r="E60" s="145">
        <v>42675</v>
      </c>
      <c r="F60" s="145">
        <v>42719</v>
      </c>
      <c r="G60" s="160">
        <f t="shared" si="3"/>
        <v>1.4666666666666666</v>
      </c>
      <c r="H60" s="64" t="s">
        <v>2680</v>
      </c>
      <c r="I60" s="63" t="s">
        <v>516</v>
      </c>
      <c r="J60" s="63" t="s">
        <v>623</v>
      </c>
      <c r="K60" s="66">
        <v>657926953</v>
      </c>
      <c r="L60" s="65" t="s">
        <v>1148</v>
      </c>
      <c r="M60" s="67">
        <v>1</v>
      </c>
      <c r="N60" s="65" t="s">
        <v>27</v>
      </c>
      <c r="O60" s="65" t="s">
        <v>1148</v>
      </c>
      <c r="P60" s="79"/>
    </row>
    <row r="61" spans="1:16" s="7" customFormat="1" ht="24.75" customHeight="1" outlineLevel="1" x14ac:dyDescent="0.25">
      <c r="A61" s="144">
        <v>14</v>
      </c>
      <c r="B61" s="64" t="s">
        <v>2676</v>
      </c>
      <c r="C61" s="65" t="s">
        <v>31</v>
      </c>
      <c r="D61" s="63" t="s">
        <v>2683</v>
      </c>
      <c r="E61" s="145">
        <v>42720</v>
      </c>
      <c r="F61" s="145">
        <v>43084</v>
      </c>
      <c r="G61" s="160">
        <f t="shared" si="3"/>
        <v>12.133333333333333</v>
      </c>
      <c r="H61" s="64" t="s">
        <v>2682</v>
      </c>
      <c r="I61" s="63" t="s">
        <v>516</v>
      </c>
      <c r="J61" s="63" t="s">
        <v>437</v>
      </c>
      <c r="K61" s="66">
        <v>4516814985</v>
      </c>
      <c r="L61" s="65" t="s">
        <v>1148</v>
      </c>
      <c r="M61" s="67">
        <v>1</v>
      </c>
      <c r="N61" s="65" t="s">
        <v>27</v>
      </c>
      <c r="O61" s="65" t="s">
        <v>1148</v>
      </c>
      <c r="P61" s="79"/>
    </row>
    <row r="62" spans="1:16" s="7" customFormat="1" ht="24.75" customHeight="1" outlineLevel="1" x14ac:dyDescent="0.25">
      <c r="A62" s="144">
        <v>15</v>
      </c>
      <c r="B62" s="64" t="s">
        <v>2676</v>
      </c>
      <c r="C62" s="65" t="s">
        <v>31</v>
      </c>
      <c r="D62" s="121" t="s">
        <v>2683</v>
      </c>
      <c r="E62" s="145">
        <v>42720</v>
      </c>
      <c r="F62" s="145">
        <v>43084</v>
      </c>
      <c r="G62" s="160">
        <f t="shared" si="3"/>
        <v>12.133333333333333</v>
      </c>
      <c r="H62" s="64" t="s">
        <v>2682</v>
      </c>
      <c r="I62" s="63" t="s">
        <v>516</v>
      </c>
      <c r="J62" s="63" t="s">
        <v>575</v>
      </c>
      <c r="K62" s="66">
        <v>4516814985</v>
      </c>
      <c r="L62" s="65" t="s">
        <v>1148</v>
      </c>
      <c r="M62" s="67">
        <v>1</v>
      </c>
      <c r="N62" s="65" t="s">
        <v>27</v>
      </c>
      <c r="O62" s="65" t="s">
        <v>1148</v>
      </c>
      <c r="P62" s="79"/>
    </row>
    <row r="63" spans="1:16" s="7" customFormat="1" ht="24.75" customHeight="1" outlineLevel="1" x14ac:dyDescent="0.25">
      <c r="A63" s="144">
        <v>16</v>
      </c>
      <c r="B63" s="64" t="s">
        <v>2676</v>
      </c>
      <c r="C63" s="65" t="s">
        <v>31</v>
      </c>
      <c r="D63" s="121" t="s">
        <v>2683</v>
      </c>
      <c r="E63" s="145">
        <v>42720</v>
      </c>
      <c r="F63" s="145">
        <v>43084</v>
      </c>
      <c r="G63" s="160">
        <f t="shared" si="3"/>
        <v>12.133333333333333</v>
      </c>
      <c r="H63" s="64" t="s">
        <v>2682</v>
      </c>
      <c r="I63" s="63" t="s">
        <v>516</v>
      </c>
      <c r="J63" s="63" t="s">
        <v>128</v>
      </c>
      <c r="K63" s="66">
        <v>4516814985</v>
      </c>
      <c r="L63" s="65" t="s">
        <v>1148</v>
      </c>
      <c r="M63" s="67">
        <v>1</v>
      </c>
      <c r="N63" s="65" t="s">
        <v>27</v>
      </c>
      <c r="O63" s="65" t="s">
        <v>1148</v>
      </c>
      <c r="P63" s="79"/>
    </row>
    <row r="64" spans="1:16" s="7" customFormat="1" ht="24.75" customHeight="1" outlineLevel="1" x14ac:dyDescent="0.25">
      <c r="A64" s="144">
        <v>17</v>
      </c>
      <c r="B64" s="64" t="s">
        <v>2676</v>
      </c>
      <c r="C64" s="65" t="s">
        <v>31</v>
      </c>
      <c r="D64" s="121" t="s">
        <v>2683</v>
      </c>
      <c r="E64" s="145">
        <v>42720</v>
      </c>
      <c r="F64" s="145">
        <v>43084</v>
      </c>
      <c r="G64" s="160">
        <f t="shared" si="3"/>
        <v>12.133333333333333</v>
      </c>
      <c r="H64" s="64" t="s">
        <v>2682</v>
      </c>
      <c r="I64" s="63" t="s">
        <v>516</v>
      </c>
      <c r="J64" s="63" t="s">
        <v>619</v>
      </c>
      <c r="K64" s="66">
        <v>4516814985</v>
      </c>
      <c r="L64" s="65" t="s">
        <v>1148</v>
      </c>
      <c r="M64" s="67">
        <v>1</v>
      </c>
      <c r="N64" s="65" t="s">
        <v>27</v>
      </c>
      <c r="O64" s="65" t="s">
        <v>1148</v>
      </c>
      <c r="P64" s="79"/>
    </row>
    <row r="65" spans="1:16" s="7" customFormat="1" ht="24.75" customHeight="1" outlineLevel="1" x14ac:dyDescent="0.25">
      <c r="A65" s="144">
        <v>18</v>
      </c>
      <c r="B65" s="64" t="s">
        <v>2676</v>
      </c>
      <c r="C65" s="65" t="s">
        <v>31</v>
      </c>
      <c r="D65" s="63" t="s">
        <v>2683</v>
      </c>
      <c r="E65" s="145">
        <v>42720</v>
      </c>
      <c r="F65" s="145">
        <v>43084</v>
      </c>
      <c r="G65" s="160">
        <f t="shared" si="3"/>
        <v>12.133333333333333</v>
      </c>
      <c r="H65" s="64" t="s">
        <v>2682</v>
      </c>
      <c r="I65" s="63" t="s">
        <v>516</v>
      </c>
      <c r="J65" s="63" t="s">
        <v>554</v>
      </c>
      <c r="K65" s="66">
        <v>4516814985</v>
      </c>
      <c r="L65" s="65" t="s">
        <v>1148</v>
      </c>
      <c r="M65" s="67">
        <v>1</v>
      </c>
      <c r="N65" s="65" t="s">
        <v>27</v>
      </c>
      <c r="O65" s="65" t="s">
        <v>1148</v>
      </c>
      <c r="P65" s="79"/>
    </row>
    <row r="66" spans="1:16" s="7" customFormat="1" ht="24.75" customHeight="1" outlineLevel="1" x14ac:dyDescent="0.25">
      <c r="A66" s="144">
        <v>19</v>
      </c>
      <c r="B66" s="64" t="s">
        <v>2676</v>
      </c>
      <c r="C66" s="65" t="s">
        <v>31</v>
      </c>
      <c r="D66" s="63" t="s">
        <v>2683</v>
      </c>
      <c r="E66" s="145">
        <v>42720</v>
      </c>
      <c r="F66" s="145">
        <v>43084</v>
      </c>
      <c r="G66" s="160">
        <f t="shared" si="3"/>
        <v>12.133333333333333</v>
      </c>
      <c r="H66" s="64" t="s">
        <v>2682</v>
      </c>
      <c r="I66" s="63" t="s">
        <v>516</v>
      </c>
      <c r="J66" s="63" t="s">
        <v>566</v>
      </c>
      <c r="K66" s="66">
        <v>4516814985</v>
      </c>
      <c r="L66" s="65" t="s">
        <v>1148</v>
      </c>
      <c r="M66" s="67">
        <v>1</v>
      </c>
      <c r="N66" s="65" t="s">
        <v>27</v>
      </c>
      <c r="O66" s="65" t="s">
        <v>1148</v>
      </c>
      <c r="P66" s="79"/>
    </row>
    <row r="67" spans="1:16" s="7" customFormat="1" ht="24.75" customHeight="1" outlineLevel="1" x14ac:dyDescent="0.25">
      <c r="A67" s="144">
        <v>20</v>
      </c>
      <c r="B67" s="64" t="s">
        <v>2676</v>
      </c>
      <c r="C67" s="65" t="s">
        <v>31</v>
      </c>
      <c r="D67" s="63" t="s">
        <v>2683</v>
      </c>
      <c r="E67" s="145">
        <v>42720</v>
      </c>
      <c r="F67" s="145">
        <v>43084</v>
      </c>
      <c r="G67" s="160">
        <f t="shared" si="3"/>
        <v>12.133333333333333</v>
      </c>
      <c r="H67" s="64" t="s">
        <v>2682</v>
      </c>
      <c r="I67" s="63" t="s">
        <v>516</v>
      </c>
      <c r="J67" s="63" t="s">
        <v>582</v>
      </c>
      <c r="K67" s="66">
        <v>4516814985</v>
      </c>
      <c r="L67" s="65" t="s">
        <v>1148</v>
      </c>
      <c r="M67" s="67">
        <v>1</v>
      </c>
      <c r="N67" s="65" t="s">
        <v>27</v>
      </c>
      <c r="O67" s="65" t="s">
        <v>1148</v>
      </c>
      <c r="P67" s="79"/>
    </row>
    <row r="68" spans="1:16" s="7" customFormat="1" ht="24.75" customHeight="1" outlineLevel="1" x14ac:dyDescent="0.25">
      <c r="A68" s="144">
        <v>21</v>
      </c>
      <c r="B68" s="64" t="s">
        <v>2676</v>
      </c>
      <c r="C68" s="65" t="s">
        <v>31</v>
      </c>
      <c r="D68" s="63" t="s">
        <v>2683</v>
      </c>
      <c r="E68" s="145">
        <v>42720</v>
      </c>
      <c r="F68" s="145">
        <v>43084</v>
      </c>
      <c r="G68" s="160">
        <f t="shared" si="3"/>
        <v>12.133333333333333</v>
      </c>
      <c r="H68" s="64" t="s">
        <v>2682</v>
      </c>
      <c r="I68" s="63" t="s">
        <v>516</v>
      </c>
      <c r="J68" s="63" t="s">
        <v>584</v>
      </c>
      <c r="K68" s="66">
        <v>4516814985</v>
      </c>
      <c r="L68" s="65" t="s">
        <v>1148</v>
      </c>
      <c r="M68" s="67">
        <v>1</v>
      </c>
      <c r="N68" s="65" t="s">
        <v>27</v>
      </c>
      <c r="O68" s="65" t="s">
        <v>1148</v>
      </c>
      <c r="P68" s="79"/>
    </row>
    <row r="69" spans="1:16" s="7" customFormat="1" ht="24.75" customHeight="1" outlineLevel="1" x14ac:dyDescent="0.25">
      <c r="A69" s="144">
        <v>22</v>
      </c>
      <c r="B69" s="64" t="s">
        <v>2676</v>
      </c>
      <c r="C69" s="65" t="s">
        <v>31</v>
      </c>
      <c r="D69" s="63" t="s">
        <v>2683</v>
      </c>
      <c r="E69" s="145">
        <v>42720</v>
      </c>
      <c r="F69" s="145">
        <v>43084</v>
      </c>
      <c r="G69" s="160">
        <f t="shared" si="3"/>
        <v>12.133333333333333</v>
      </c>
      <c r="H69" s="64" t="s">
        <v>2682</v>
      </c>
      <c r="I69" s="63" t="s">
        <v>516</v>
      </c>
      <c r="J69" s="63" t="s">
        <v>618</v>
      </c>
      <c r="K69" s="66">
        <v>4516814985</v>
      </c>
      <c r="L69" s="65" t="s">
        <v>1148</v>
      </c>
      <c r="M69" s="67">
        <v>1</v>
      </c>
      <c r="N69" s="65" t="s">
        <v>27</v>
      </c>
      <c r="O69" s="65" t="s">
        <v>1148</v>
      </c>
      <c r="P69" s="79"/>
    </row>
    <row r="70" spans="1:16" s="7" customFormat="1" ht="24.75" customHeight="1" outlineLevel="1" x14ac:dyDescent="0.25">
      <c r="A70" s="144">
        <v>23</v>
      </c>
      <c r="B70" s="64" t="s">
        <v>2676</v>
      </c>
      <c r="C70" s="65" t="s">
        <v>31</v>
      </c>
      <c r="D70" s="63" t="s">
        <v>2683</v>
      </c>
      <c r="E70" s="145">
        <v>42720</v>
      </c>
      <c r="F70" s="145">
        <v>43084</v>
      </c>
      <c r="G70" s="160">
        <f t="shared" si="3"/>
        <v>12.133333333333333</v>
      </c>
      <c r="H70" s="64" t="s">
        <v>2682</v>
      </c>
      <c r="I70" s="63" t="s">
        <v>516</v>
      </c>
      <c r="J70" s="63" t="s">
        <v>576</v>
      </c>
      <c r="K70" s="66">
        <v>4516814985</v>
      </c>
      <c r="L70" s="65" t="s">
        <v>1148</v>
      </c>
      <c r="M70" s="67">
        <v>1</v>
      </c>
      <c r="N70" s="65" t="s">
        <v>27</v>
      </c>
      <c r="O70" s="65" t="s">
        <v>1148</v>
      </c>
      <c r="P70" s="79"/>
    </row>
    <row r="71" spans="1:16" s="7" customFormat="1" ht="24.75" customHeight="1" outlineLevel="1" x14ac:dyDescent="0.25">
      <c r="A71" s="144">
        <v>24</v>
      </c>
      <c r="B71" s="64" t="s">
        <v>2676</v>
      </c>
      <c r="C71" s="65" t="s">
        <v>31</v>
      </c>
      <c r="D71" s="63" t="s">
        <v>2683</v>
      </c>
      <c r="E71" s="145">
        <v>42720</v>
      </c>
      <c r="F71" s="145">
        <v>43084</v>
      </c>
      <c r="G71" s="160">
        <f t="shared" si="3"/>
        <v>12.133333333333333</v>
      </c>
      <c r="H71" s="64" t="s">
        <v>2682</v>
      </c>
      <c r="I71" s="63" t="s">
        <v>516</v>
      </c>
      <c r="J71" s="63" t="s">
        <v>593</v>
      </c>
      <c r="K71" s="66">
        <v>4516814985</v>
      </c>
      <c r="L71" s="65" t="s">
        <v>1148</v>
      </c>
      <c r="M71" s="67">
        <v>1</v>
      </c>
      <c r="N71" s="65" t="s">
        <v>27</v>
      </c>
      <c r="O71" s="65" t="s">
        <v>1148</v>
      </c>
      <c r="P71" s="79"/>
    </row>
    <row r="72" spans="1:16" s="7" customFormat="1" ht="24.75" customHeight="1" outlineLevel="1" x14ac:dyDescent="0.25">
      <c r="A72" s="144">
        <v>25</v>
      </c>
      <c r="B72" s="64" t="s">
        <v>2676</v>
      </c>
      <c r="C72" s="65" t="s">
        <v>31</v>
      </c>
      <c r="D72" s="63" t="s">
        <v>2683</v>
      </c>
      <c r="E72" s="145">
        <v>42720</v>
      </c>
      <c r="F72" s="145">
        <v>43084</v>
      </c>
      <c r="G72" s="160">
        <f t="shared" si="3"/>
        <v>12.133333333333333</v>
      </c>
      <c r="H72" s="64" t="s">
        <v>2682</v>
      </c>
      <c r="I72" s="63" t="s">
        <v>516</v>
      </c>
      <c r="J72" s="63" t="s">
        <v>623</v>
      </c>
      <c r="K72" s="66">
        <v>4516814985</v>
      </c>
      <c r="L72" s="65" t="s">
        <v>1148</v>
      </c>
      <c r="M72" s="67">
        <v>1</v>
      </c>
      <c r="N72" s="65" t="s">
        <v>27</v>
      </c>
      <c r="O72" s="65" t="s">
        <v>1148</v>
      </c>
      <c r="P72" s="79"/>
    </row>
    <row r="73" spans="1:16" s="7" customFormat="1" ht="24.75" customHeight="1" outlineLevel="1" x14ac:dyDescent="0.25">
      <c r="A73" s="144">
        <v>26</v>
      </c>
      <c r="B73" s="64" t="s">
        <v>2676</v>
      </c>
      <c r="C73" s="65" t="s">
        <v>31</v>
      </c>
      <c r="D73" s="63" t="s">
        <v>2685</v>
      </c>
      <c r="E73" s="145">
        <v>43085</v>
      </c>
      <c r="F73" s="145">
        <v>43404</v>
      </c>
      <c r="G73" s="160">
        <f t="shared" si="3"/>
        <v>10.633333333333333</v>
      </c>
      <c r="H73" s="64" t="s">
        <v>2686</v>
      </c>
      <c r="I73" s="63" t="s">
        <v>516</v>
      </c>
      <c r="J73" s="63" t="s">
        <v>437</v>
      </c>
      <c r="K73" s="66">
        <v>2559837163</v>
      </c>
      <c r="L73" s="65" t="s">
        <v>1148</v>
      </c>
      <c r="M73" s="67">
        <v>1</v>
      </c>
      <c r="N73" s="65" t="s">
        <v>27</v>
      </c>
      <c r="O73" s="65" t="s">
        <v>1148</v>
      </c>
      <c r="P73" s="79"/>
    </row>
    <row r="74" spans="1:16" s="7" customFormat="1" ht="24.75" customHeight="1" outlineLevel="1" x14ac:dyDescent="0.25">
      <c r="A74" s="144">
        <v>27</v>
      </c>
      <c r="B74" s="64" t="s">
        <v>2676</v>
      </c>
      <c r="C74" s="65" t="s">
        <v>31</v>
      </c>
      <c r="D74" s="63" t="s">
        <v>2685</v>
      </c>
      <c r="E74" s="145">
        <v>43085</v>
      </c>
      <c r="F74" s="145">
        <v>43404</v>
      </c>
      <c r="G74" s="160">
        <f t="shared" si="3"/>
        <v>10.633333333333333</v>
      </c>
      <c r="H74" s="64" t="s">
        <v>2686</v>
      </c>
      <c r="I74" s="63" t="s">
        <v>516</v>
      </c>
      <c r="J74" s="63" t="s">
        <v>575</v>
      </c>
      <c r="K74" s="66">
        <v>2559837163</v>
      </c>
      <c r="L74" s="65" t="s">
        <v>1148</v>
      </c>
      <c r="M74" s="67">
        <v>1</v>
      </c>
      <c r="N74" s="65" t="s">
        <v>27</v>
      </c>
      <c r="O74" s="65" t="s">
        <v>1148</v>
      </c>
      <c r="P74" s="79"/>
    </row>
    <row r="75" spans="1:16" s="7" customFormat="1" ht="24.75" customHeight="1" outlineLevel="1" x14ac:dyDescent="0.25">
      <c r="A75" s="144">
        <v>28</v>
      </c>
      <c r="B75" s="64" t="s">
        <v>2676</v>
      </c>
      <c r="C75" s="65" t="s">
        <v>31</v>
      </c>
      <c r="D75" s="63" t="s">
        <v>2685</v>
      </c>
      <c r="E75" s="145">
        <v>43085</v>
      </c>
      <c r="F75" s="145">
        <v>43404</v>
      </c>
      <c r="G75" s="160">
        <f t="shared" si="3"/>
        <v>10.633333333333333</v>
      </c>
      <c r="H75" s="64" t="s">
        <v>2686</v>
      </c>
      <c r="I75" s="63" t="s">
        <v>516</v>
      </c>
      <c r="J75" s="63" t="s">
        <v>128</v>
      </c>
      <c r="K75" s="66">
        <v>2559837163</v>
      </c>
      <c r="L75" s="65" t="s">
        <v>1148</v>
      </c>
      <c r="M75" s="67">
        <v>1</v>
      </c>
      <c r="N75" s="65" t="s">
        <v>27</v>
      </c>
      <c r="O75" s="65" t="s">
        <v>1148</v>
      </c>
      <c r="P75" s="79"/>
    </row>
    <row r="76" spans="1:16" s="7" customFormat="1" ht="24.75" customHeight="1" outlineLevel="1" x14ac:dyDescent="0.25">
      <c r="A76" s="144">
        <v>29</v>
      </c>
      <c r="B76" s="64" t="s">
        <v>2676</v>
      </c>
      <c r="C76" s="65" t="s">
        <v>31</v>
      </c>
      <c r="D76" s="121" t="s">
        <v>2685</v>
      </c>
      <c r="E76" s="145">
        <v>43085</v>
      </c>
      <c r="F76" s="145">
        <v>43404</v>
      </c>
      <c r="G76" s="160">
        <f t="shared" si="3"/>
        <v>10.633333333333333</v>
      </c>
      <c r="H76" s="64" t="s">
        <v>2686</v>
      </c>
      <c r="I76" s="63" t="s">
        <v>516</v>
      </c>
      <c r="J76" s="63" t="s">
        <v>619</v>
      </c>
      <c r="K76" s="66">
        <v>2559837163</v>
      </c>
      <c r="L76" s="65" t="s">
        <v>1148</v>
      </c>
      <c r="M76" s="67">
        <v>1</v>
      </c>
      <c r="N76" s="65" t="s">
        <v>27</v>
      </c>
      <c r="O76" s="65" t="s">
        <v>1148</v>
      </c>
      <c r="P76" s="79"/>
    </row>
    <row r="77" spans="1:16" s="7" customFormat="1" ht="24.75" customHeight="1" outlineLevel="1" x14ac:dyDescent="0.25">
      <c r="A77" s="144">
        <v>30</v>
      </c>
      <c r="B77" s="64" t="s">
        <v>2676</v>
      </c>
      <c r="C77" s="65" t="s">
        <v>31</v>
      </c>
      <c r="D77" s="121" t="s">
        <v>2685</v>
      </c>
      <c r="E77" s="145">
        <v>43085</v>
      </c>
      <c r="F77" s="145">
        <v>43404</v>
      </c>
      <c r="G77" s="160">
        <f t="shared" si="3"/>
        <v>10.633333333333333</v>
      </c>
      <c r="H77" s="64" t="s">
        <v>2686</v>
      </c>
      <c r="I77" s="63" t="s">
        <v>516</v>
      </c>
      <c r="J77" s="63" t="s">
        <v>554</v>
      </c>
      <c r="K77" s="66">
        <v>2559837163</v>
      </c>
      <c r="L77" s="65" t="s">
        <v>1148</v>
      </c>
      <c r="M77" s="67">
        <v>1</v>
      </c>
      <c r="N77" s="65" t="s">
        <v>27</v>
      </c>
      <c r="O77" s="65" t="s">
        <v>1148</v>
      </c>
      <c r="P77" s="79"/>
    </row>
    <row r="78" spans="1:16" s="7" customFormat="1" ht="24.75" customHeight="1" outlineLevel="1" x14ac:dyDescent="0.25">
      <c r="A78" s="144">
        <v>31</v>
      </c>
      <c r="B78" s="64" t="s">
        <v>2676</v>
      </c>
      <c r="C78" s="65" t="s">
        <v>31</v>
      </c>
      <c r="D78" s="63" t="s">
        <v>2685</v>
      </c>
      <c r="E78" s="145">
        <v>43085</v>
      </c>
      <c r="F78" s="145">
        <v>43404</v>
      </c>
      <c r="G78" s="160">
        <f t="shared" si="3"/>
        <v>10.633333333333333</v>
      </c>
      <c r="H78" s="64" t="s">
        <v>2686</v>
      </c>
      <c r="I78" s="63" t="s">
        <v>516</v>
      </c>
      <c r="J78" s="63" t="s">
        <v>566</v>
      </c>
      <c r="K78" s="66">
        <v>2559837163</v>
      </c>
      <c r="L78" s="65" t="s">
        <v>1148</v>
      </c>
      <c r="M78" s="67">
        <v>1</v>
      </c>
      <c r="N78" s="65" t="s">
        <v>27</v>
      </c>
      <c r="O78" s="65" t="s">
        <v>1148</v>
      </c>
      <c r="P78" s="79"/>
    </row>
    <row r="79" spans="1:16" s="7" customFormat="1" ht="24.75" customHeight="1" outlineLevel="1" x14ac:dyDescent="0.25">
      <c r="A79" s="144">
        <v>32</v>
      </c>
      <c r="B79" s="64" t="s">
        <v>2676</v>
      </c>
      <c r="C79" s="65" t="s">
        <v>31</v>
      </c>
      <c r="D79" s="63" t="s">
        <v>2685</v>
      </c>
      <c r="E79" s="145">
        <v>43085</v>
      </c>
      <c r="F79" s="145">
        <v>43404</v>
      </c>
      <c r="G79" s="160">
        <f t="shared" si="3"/>
        <v>10.633333333333333</v>
      </c>
      <c r="H79" s="64" t="s">
        <v>2686</v>
      </c>
      <c r="I79" s="63" t="s">
        <v>516</v>
      </c>
      <c r="J79" s="63" t="s">
        <v>582</v>
      </c>
      <c r="K79" s="66">
        <v>2559837163</v>
      </c>
      <c r="L79" s="65" t="s">
        <v>1148</v>
      </c>
      <c r="M79" s="67">
        <v>1</v>
      </c>
      <c r="N79" s="65" t="s">
        <v>27</v>
      </c>
      <c r="O79" s="65" t="s">
        <v>1148</v>
      </c>
      <c r="P79" s="79"/>
    </row>
    <row r="80" spans="1:16" s="7" customFormat="1" ht="24.75" customHeight="1" outlineLevel="1" x14ac:dyDescent="0.25">
      <c r="A80" s="144">
        <v>33</v>
      </c>
      <c r="B80" s="64" t="s">
        <v>2676</v>
      </c>
      <c r="C80" s="65" t="s">
        <v>31</v>
      </c>
      <c r="D80" s="63" t="s">
        <v>2685</v>
      </c>
      <c r="E80" s="145">
        <v>43085</v>
      </c>
      <c r="F80" s="145">
        <v>43404</v>
      </c>
      <c r="G80" s="160">
        <f t="shared" si="3"/>
        <v>10.633333333333333</v>
      </c>
      <c r="H80" s="64" t="s">
        <v>2686</v>
      </c>
      <c r="I80" s="63" t="s">
        <v>516</v>
      </c>
      <c r="J80" s="63" t="s">
        <v>584</v>
      </c>
      <c r="K80" s="66">
        <v>2559837163</v>
      </c>
      <c r="L80" s="65" t="s">
        <v>1148</v>
      </c>
      <c r="M80" s="67">
        <v>1</v>
      </c>
      <c r="N80" s="65" t="s">
        <v>27</v>
      </c>
      <c r="O80" s="65" t="s">
        <v>1148</v>
      </c>
      <c r="P80" s="79"/>
    </row>
    <row r="81" spans="1:16" s="7" customFormat="1" ht="24.75" customHeight="1" outlineLevel="1" x14ac:dyDescent="0.25">
      <c r="A81" s="144">
        <v>34</v>
      </c>
      <c r="B81" s="64" t="s">
        <v>2676</v>
      </c>
      <c r="C81" s="65" t="s">
        <v>31</v>
      </c>
      <c r="D81" s="63" t="s">
        <v>2685</v>
      </c>
      <c r="E81" s="145">
        <v>43085</v>
      </c>
      <c r="F81" s="145">
        <v>43404</v>
      </c>
      <c r="G81" s="160">
        <f t="shared" si="3"/>
        <v>10.633333333333333</v>
      </c>
      <c r="H81" s="64" t="s">
        <v>2686</v>
      </c>
      <c r="I81" s="63" t="s">
        <v>516</v>
      </c>
      <c r="J81" s="63" t="s">
        <v>618</v>
      </c>
      <c r="K81" s="66">
        <v>2559837163</v>
      </c>
      <c r="L81" s="65" t="s">
        <v>1148</v>
      </c>
      <c r="M81" s="67">
        <v>1</v>
      </c>
      <c r="N81" s="65" t="s">
        <v>27</v>
      </c>
      <c r="O81" s="65" t="s">
        <v>1148</v>
      </c>
      <c r="P81" s="79"/>
    </row>
    <row r="82" spans="1:16" s="7" customFormat="1" ht="24.75" customHeight="1" outlineLevel="1" x14ac:dyDescent="0.25">
      <c r="A82" s="144">
        <v>35</v>
      </c>
      <c r="B82" s="64" t="s">
        <v>2676</v>
      </c>
      <c r="C82" s="65" t="s">
        <v>31</v>
      </c>
      <c r="D82" s="63" t="s">
        <v>2685</v>
      </c>
      <c r="E82" s="145">
        <v>43085</v>
      </c>
      <c r="F82" s="145">
        <v>43404</v>
      </c>
      <c r="G82" s="160">
        <f t="shared" si="3"/>
        <v>10.633333333333333</v>
      </c>
      <c r="H82" s="64" t="s">
        <v>2686</v>
      </c>
      <c r="I82" s="63" t="s">
        <v>516</v>
      </c>
      <c r="J82" s="63" t="s">
        <v>576</v>
      </c>
      <c r="K82" s="66">
        <v>2559837163</v>
      </c>
      <c r="L82" s="65" t="s">
        <v>1148</v>
      </c>
      <c r="M82" s="67">
        <v>1</v>
      </c>
      <c r="N82" s="65" t="s">
        <v>27</v>
      </c>
      <c r="O82" s="65" t="s">
        <v>1148</v>
      </c>
      <c r="P82" s="79"/>
    </row>
    <row r="83" spans="1:16" s="7" customFormat="1" ht="24.75" customHeight="1" outlineLevel="1" x14ac:dyDescent="0.25">
      <c r="A83" s="144">
        <v>36</v>
      </c>
      <c r="B83" s="64" t="s">
        <v>2676</v>
      </c>
      <c r="C83" s="65" t="s">
        <v>31</v>
      </c>
      <c r="D83" s="63" t="s">
        <v>2685</v>
      </c>
      <c r="E83" s="145">
        <v>43085</v>
      </c>
      <c r="F83" s="145">
        <v>43404</v>
      </c>
      <c r="G83" s="160">
        <f t="shared" si="3"/>
        <v>10.633333333333333</v>
      </c>
      <c r="H83" s="64" t="s">
        <v>2686</v>
      </c>
      <c r="I83" s="63" t="s">
        <v>516</v>
      </c>
      <c r="J83" s="63" t="s">
        <v>593</v>
      </c>
      <c r="K83" s="66">
        <v>2559837163</v>
      </c>
      <c r="L83" s="65" t="s">
        <v>1148</v>
      </c>
      <c r="M83" s="67">
        <v>1</v>
      </c>
      <c r="N83" s="65" t="s">
        <v>27</v>
      </c>
      <c r="O83" s="65" t="s">
        <v>1148</v>
      </c>
      <c r="P83" s="79"/>
    </row>
    <row r="84" spans="1:16" s="7" customFormat="1" ht="24.75" customHeight="1" outlineLevel="1" x14ac:dyDescent="0.25">
      <c r="A84" s="144">
        <v>37</v>
      </c>
      <c r="B84" s="64" t="s">
        <v>2676</v>
      </c>
      <c r="C84" s="65" t="s">
        <v>31</v>
      </c>
      <c r="D84" s="63" t="s">
        <v>2685</v>
      </c>
      <c r="E84" s="145">
        <v>43085</v>
      </c>
      <c r="F84" s="145">
        <v>43404</v>
      </c>
      <c r="G84" s="160">
        <f t="shared" si="3"/>
        <v>10.633333333333333</v>
      </c>
      <c r="H84" s="64" t="s">
        <v>2686</v>
      </c>
      <c r="I84" s="63" t="s">
        <v>516</v>
      </c>
      <c r="J84" s="63" t="s">
        <v>623</v>
      </c>
      <c r="K84" s="66">
        <v>2559837163</v>
      </c>
      <c r="L84" s="65" t="s">
        <v>1148</v>
      </c>
      <c r="M84" s="67">
        <v>1</v>
      </c>
      <c r="N84" s="65" t="s">
        <v>27</v>
      </c>
      <c r="O84" s="65" t="s">
        <v>1148</v>
      </c>
      <c r="P84" s="79"/>
    </row>
    <row r="85" spans="1:16" s="7" customFormat="1" ht="24.75" customHeight="1" outlineLevel="1" x14ac:dyDescent="0.25">
      <c r="A85" s="144">
        <v>38</v>
      </c>
      <c r="B85" s="64" t="s">
        <v>2676</v>
      </c>
      <c r="C85" s="65" t="s">
        <v>31</v>
      </c>
      <c r="D85" s="63" t="s">
        <v>2684</v>
      </c>
      <c r="E85" s="145">
        <v>43405</v>
      </c>
      <c r="F85" s="145">
        <v>43434</v>
      </c>
      <c r="G85" s="160">
        <f t="shared" si="3"/>
        <v>0.96666666666666667</v>
      </c>
      <c r="H85" s="64" t="s">
        <v>2687</v>
      </c>
      <c r="I85" s="63" t="s">
        <v>516</v>
      </c>
      <c r="J85" s="63" t="s">
        <v>437</v>
      </c>
      <c r="K85" s="66">
        <v>412186639</v>
      </c>
      <c r="L85" s="65" t="s">
        <v>1148</v>
      </c>
      <c r="M85" s="67">
        <v>1</v>
      </c>
      <c r="N85" s="65" t="s">
        <v>27</v>
      </c>
      <c r="O85" s="65" t="s">
        <v>1148</v>
      </c>
      <c r="P85" s="79"/>
    </row>
    <row r="86" spans="1:16" s="7" customFormat="1" ht="24.75" customHeight="1" outlineLevel="1" x14ac:dyDescent="0.25">
      <c r="A86" s="144">
        <v>39</v>
      </c>
      <c r="B86" s="64" t="s">
        <v>2676</v>
      </c>
      <c r="C86" s="65" t="s">
        <v>31</v>
      </c>
      <c r="D86" s="63" t="s">
        <v>2684</v>
      </c>
      <c r="E86" s="145">
        <v>43405</v>
      </c>
      <c r="F86" s="145">
        <v>43434</v>
      </c>
      <c r="G86" s="160">
        <f t="shared" si="3"/>
        <v>0.96666666666666667</v>
      </c>
      <c r="H86" s="64" t="s">
        <v>2687</v>
      </c>
      <c r="I86" s="63" t="s">
        <v>516</v>
      </c>
      <c r="J86" s="63" t="s">
        <v>575</v>
      </c>
      <c r="K86" s="66">
        <v>412186639</v>
      </c>
      <c r="L86" s="65" t="s">
        <v>1148</v>
      </c>
      <c r="M86" s="67">
        <v>1</v>
      </c>
      <c r="N86" s="65" t="s">
        <v>27</v>
      </c>
      <c r="O86" s="65" t="s">
        <v>1148</v>
      </c>
      <c r="P86" s="79"/>
    </row>
    <row r="87" spans="1:16" s="7" customFormat="1" ht="24.75" customHeight="1" outlineLevel="1" x14ac:dyDescent="0.25">
      <c r="A87" s="144">
        <v>40</v>
      </c>
      <c r="B87" s="64" t="s">
        <v>2676</v>
      </c>
      <c r="C87" s="65" t="s">
        <v>31</v>
      </c>
      <c r="D87" s="63" t="s">
        <v>2684</v>
      </c>
      <c r="E87" s="145">
        <v>43405</v>
      </c>
      <c r="F87" s="145">
        <v>43434</v>
      </c>
      <c r="G87" s="160">
        <f t="shared" si="3"/>
        <v>0.96666666666666667</v>
      </c>
      <c r="H87" s="64" t="s">
        <v>2687</v>
      </c>
      <c r="I87" s="63" t="s">
        <v>516</v>
      </c>
      <c r="J87" s="63" t="s">
        <v>128</v>
      </c>
      <c r="K87" s="66">
        <v>412186639</v>
      </c>
      <c r="L87" s="65" t="s">
        <v>1148</v>
      </c>
      <c r="M87" s="67">
        <v>1</v>
      </c>
      <c r="N87" s="65" t="s">
        <v>27</v>
      </c>
      <c r="O87" s="65" t="s">
        <v>1148</v>
      </c>
      <c r="P87" s="79"/>
    </row>
    <row r="88" spans="1:16" s="7" customFormat="1" ht="24.75" customHeight="1" outlineLevel="1" x14ac:dyDescent="0.25">
      <c r="A88" s="144">
        <v>41</v>
      </c>
      <c r="B88" s="64" t="s">
        <v>2676</v>
      </c>
      <c r="C88" s="65" t="s">
        <v>31</v>
      </c>
      <c r="D88" s="63" t="s">
        <v>2684</v>
      </c>
      <c r="E88" s="145">
        <v>43405</v>
      </c>
      <c r="F88" s="145">
        <v>43434</v>
      </c>
      <c r="G88" s="160">
        <f t="shared" si="3"/>
        <v>0.96666666666666667</v>
      </c>
      <c r="H88" s="64" t="s">
        <v>2687</v>
      </c>
      <c r="I88" s="63" t="s">
        <v>516</v>
      </c>
      <c r="J88" s="63" t="s">
        <v>619</v>
      </c>
      <c r="K88" s="66">
        <v>412186639</v>
      </c>
      <c r="L88" s="65" t="s">
        <v>1148</v>
      </c>
      <c r="M88" s="67">
        <v>1</v>
      </c>
      <c r="N88" s="65" t="s">
        <v>27</v>
      </c>
      <c r="O88" s="65" t="s">
        <v>1148</v>
      </c>
      <c r="P88" s="79"/>
    </row>
    <row r="89" spans="1:16" s="7" customFormat="1" ht="24.75" customHeight="1" outlineLevel="1" x14ac:dyDescent="0.25">
      <c r="A89" s="144">
        <v>42</v>
      </c>
      <c r="B89" s="64" t="s">
        <v>2676</v>
      </c>
      <c r="C89" s="65" t="s">
        <v>31</v>
      </c>
      <c r="D89" s="63" t="s">
        <v>2684</v>
      </c>
      <c r="E89" s="145">
        <v>43405</v>
      </c>
      <c r="F89" s="145">
        <v>43434</v>
      </c>
      <c r="G89" s="160">
        <f t="shared" si="3"/>
        <v>0.96666666666666667</v>
      </c>
      <c r="H89" s="64" t="s">
        <v>2687</v>
      </c>
      <c r="I89" s="63" t="s">
        <v>516</v>
      </c>
      <c r="J89" s="63" t="s">
        <v>554</v>
      </c>
      <c r="K89" s="66">
        <v>412186639</v>
      </c>
      <c r="L89" s="65" t="s">
        <v>1148</v>
      </c>
      <c r="M89" s="67">
        <v>1</v>
      </c>
      <c r="N89" s="65" t="s">
        <v>27</v>
      </c>
      <c r="O89" s="65" t="s">
        <v>1148</v>
      </c>
      <c r="P89" s="79"/>
    </row>
    <row r="90" spans="1:16" s="7" customFormat="1" ht="24.75" customHeight="1" outlineLevel="1" x14ac:dyDescent="0.25">
      <c r="A90" s="144">
        <v>43</v>
      </c>
      <c r="B90" s="64" t="s">
        <v>2676</v>
      </c>
      <c r="C90" s="65" t="s">
        <v>31</v>
      </c>
      <c r="D90" s="63" t="s">
        <v>2684</v>
      </c>
      <c r="E90" s="145">
        <v>43405</v>
      </c>
      <c r="F90" s="145">
        <v>43434</v>
      </c>
      <c r="G90" s="160">
        <f t="shared" si="3"/>
        <v>0.96666666666666667</v>
      </c>
      <c r="H90" s="64" t="s">
        <v>2687</v>
      </c>
      <c r="I90" s="63" t="s">
        <v>516</v>
      </c>
      <c r="J90" s="63" t="s">
        <v>566</v>
      </c>
      <c r="K90" s="66">
        <v>412186639</v>
      </c>
      <c r="L90" s="65" t="s">
        <v>1148</v>
      </c>
      <c r="M90" s="67">
        <v>1</v>
      </c>
      <c r="N90" s="65" t="s">
        <v>27</v>
      </c>
      <c r="O90" s="65" t="s">
        <v>1148</v>
      </c>
      <c r="P90" s="79"/>
    </row>
    <row r="91" spans="1:16" s="7" customFormat="1" ht="24.75" customHeight="1" outlineLevel="1" x14ac:dyDescent="0.25">
      <c r="A91" s="143">
        <v>44</v>
      </c>
      <c r="B91" s="122" t="s">
        <v>2676</v>
      </c>
      <c r="C91" s="124" t="s">
        <v>31</v>
      </c>
      <c r="D91" s="121" t="s">
        <v>2684</v>
      </c>
      <c r="E91" s="145">
        <v>43405</v>
      </c>
      <c r="F91" s="145">
        <v>43434</v>
      </c>
      <c r="G91" s="160">
        <f t="shared" si="3"/>
        <v>0.96666666666666667</v>
      </c>
      <c r="H91" s="122" t="s">
        <v>2687</v>
      </c>
      <c r="I91" s="121" t="s">
        <v>516</v>
      </c>
      <c r="J91" s="121" t="s">
        <v>582</v>
      </c>
      <c r="K91" s="123">
        <v>412186639</v>
      </c>
      <c r="L91" s="124" t="s">
        <v>1148</v>
      </c>
      <c r="M91" s="117">
        <v>1</v>
      </c>
      <c r="N91" s="124" t="s">
        <v>27</v>
      </c>
      <c r="O91" s="124" t="s">
        <v>1148</v>
      </c>
      <c r="P91" s="79"/>
    </row>
    <row r="92" spans="1:16" s="7" customFormat="1" ht="24.75" customHeight="1" outlineLevel="1" x14ac:dyDescent="0.25">
      <c r="A92" s="143">
        <v>45</v>
      </c>
      <c r="B92" s="122" t="s">
        <v>2676</v>
      </c>
      <c r="C92" s="124" t="s">
        <v>31</v>
      </c>
      <c r="D92" s="121" t="s">
        <v>2684</v>
      </c>
      <c r="E92" s="145">
        <v>43405</v>
      </c>
      <c r="F92" s="145">
        <v>43434</v>
      </c>
      <c r="G92" s="160">
        <f t="shared" si="3"/>
        <v>0.96666666666666667</v>
      </c>
      <c r="H92" s="122" t="s">
        <v>2687</v>
      </c>
      <c r="I92" s="121" t="s">
        <v>516</v>
      </c>
      <c r="J92" s="121" t="s">
        <v>584</v>
      </c>
      <c r="K92" s="123">
        <v>412186639</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43405</v>
      </c>
      <c r="F93" s="145">
        <v>43434</v>
      </c>
      <c r="G93" s="160">
        <f t="shared" si="3"/>
        <v>0.96666666666666667</v>
      </c>
      <c r="H93" s="122" t="s">
        <v>2687</v>
      </c>
      <c r="I93" s="121" t="s">
        <v>516</v>
      </c>
      <c r="J93" s="121" t="s">
        <v>618</v>
      </c>
      <c r="K93" s="123">
        <v>412186639</v>
      </c>
      <c r="L93" s="124" t="s">
        <v>1148</v>
      </c>
      <c r="M93" s="117">
        <v>1</v>
      </c>
      <c r="N93" s="124" t="s">
        <v>27</v>
      </c>
      <c r="O93" s="124" t="s">
        <v>1148</v>
      </c>
      <c r="P93" s="79"/>
    </row>
    <row r="94" spans="1:16" s="7" customFormat="1" ht="24.75" customHeight="1" outlineLevel="1" x14ac:dyDescent="0.25">
      <c r="A94" s="143">
        <v>47</v>
      </c>
      <c r="B94" s="122" t="s">
        <v>2676</v>
      </c>
      <c r="C94" s="124" t="s">
        <v>31</v>
      </c>
      <c r="D94" s="121" t="s">
        <v>2684</v>
      </c>
      <c r="E94" s="145">
        <v>43405</v>
      </c>
      <c r="F94" s="145">
        <v>43434</v>
      </c>
      <c r="G94" s="160">
        <f t="shared" si="3"/>
        <v>0.96666666666666667</v>
      </c>
      <c r="H94" s="122" t="s">
        <v>2687</v>
      </c>
      <c r="I94" s="121" t="s">
        <v>516</v>
      </c>
      <c r="J94" s="121" t="s">
        <v>576</v>
      </c>
      <c r="K94" s="123">
        <v>412186639</v>
      </c>
      <c r="L94" s="124" t="s">
        <v>1148</v>
      </c>
      <c r="M94" s="117">
        <v>1</v>
      </c>
      <c r="N94" s="124" t="s">
        <v>27</v>
      </c>
      <c r="O94" s="124" t="s">
        <v>1148</v>
      </c>
      <c r="P94" s="79"/>
    </row>
    <row r="95" spans="1:16" s="7" customFormat="1" ht="24.75" customHeight="1" outlineLevel="1" x14ac:dyDescent="0.25">
      <c r="A95" s="144">
        <v>48</v>
      </c>
      <c r="B95" s="122" t="s">
        <v>2676</v>
      </c>
      <c r="C95" s="124" t="s">
        <v>31</v>
      </c>
      <c r="D95" s="121" t="s">
        <v>2684</v>
      </c>
      <c r="E95" s="145">
        <v>43405</v>
      </c>
      <c r="F95" s="145">
        <v>43434</v>
      </c>
      <c r="G95" s="160">
        <f t="shared" si="3"/>
        <v>0.96666666666666667</v>
      </c>
      <c r="H95" s="122" t="s">
        <v>2687</v>
      </c>
      <c r="I95" s="121" t="s">
        <v>516</v>
      </c>
      <c r="J95" s="121" t="s">
        <v>593</v>
      </c>
      <c r="K95" s="123">
        <v>412186639</v>
      </c>
      <c r="L95" s="124" t="s">
        <v>1148</v>
      </c>
      <c r="M95" s="117">
        <v>1</v>
      </c>
      <c r="N95" s="124" t="s">
        <v>27</v>
      </c>
      <c r="O95" s="124" t="s">
        <v>1148</v>
      </c>
      <c r="P95" s="79"/>
    </row>
    <row r="96" spans="1:16" s="7" customFormat="1" ht="24.75" customHeight="1" outlineLevel="1" x14ac:dyDescent="0.25">
      <c r="A96" s="144">
        <v>49</v>
      </c>
      <c r="B96" s="122" t="s">
        <v>2676</v>
      </c>
      <c r="C96" s="124" t="s">
        <v>31</v>
      </c>
      <c r="D96" s="121" t="s">
        <v>2684</v>
      </c>
      <c r="E96" s="145">
        <v>43405</v>
      </c>
      <c r="F96" s="145">
        <v>43434</v>
      </c>
      <c r="G96" s="160">
        <f t="shared" si="3"/>
        <v>0.96666666666666667</v>
      </c>
      <c r="H96" s="122" t="s">
        <v>2687</v>
      </c>
      <c r="I96" s="121" t="s">
        <v>516</v>
      </c>
      <c r="J96" s="121" t="s">
        <v>623</v>
      </c>
      <c r="K96" s="123">
        <v>412186639</v>
      </c>
      <c r="L96" s="124" t="s">
        <v>1148</v>
      </c>
      <c r="M96" s="117">
        <v>1</v>
      </c>
      <c r="N96" s="124" t="s">
        <v>27</v>
      </c>
      <c r="O96" s="124" t="s">
        <v>1148</v>
      </c>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43888</v>
      </c>
      <c r="F114" s="145">
        <v>44196</v>
      </c>
      <c r="G114" s="160">
        <f>IF(AND(E114&lt;&gt;"",F114&lt;&gt;""),((F114-E114)/30),"")</f>
        <v>10.266666666666667</v>
      </c>
      <c r="H114" s="122" t="s">
        <v>2689</v>
      </c>
      <c r="I114" s="121" t="s">
        <v>887</v>
      </c>
      <c r="J114" s="121" t="s">
        <v>902</v>
      </c>
      <c r="K114" s="123">
        <v>2239860616</v>
      </c>
      <c r="L114" s="100">
        <f>+IF(AND(K114&gt;0,O114="Ejecución"),(K114/877802)*Tabla28[[#This Row],[% participación]],IF(AND(K114&gt;0,O114&lt;&gt;"Ejecución"),"-",""))</f>
        <v>2551.6695291193232</v>
      </c>
      <c r="M114" s="124" t="s">
        <v>1148</v>
      </c>
      <c r="N114" s="173">
        <v>1</v>
      </c>
      <c r="O114" s="162" t="s">
        <v>1150</v>
      </c>
      <c r="P114" s="78"/>
    </row>
    <row r="115" spans="1:16" s="6" customFormat="1" ht="24.75" customHeight="1" x14ac:dyDescent="0.25">
      <c r="A115" s="143">
        <v>2</v>
      </c>
      <c r="B115" s="161" t="s">
        <v>2665</v>
      </c>
      <c r="C115" s="163" t="s">
        <v>31</v>
      </c>
      <c r="D115" s="63" t="s">
        <v>2690</v>
      </c>
      <c r="E115" s="145">
        <v>43899</v>
      </c>
      <c r="F115" s="145">
        <v>44196</v>
      </c>
      <c r="G115" s="160">
        <f t="shared" ref="G115:G116" si="4">IF(AND(E115&lt;&gt;"",F115&lt;&gt;""),((F115-E115)/30),"")</f>
        <v>9.9</v>
      </c>
      <c r="H115" s="64" t="s">
        <v>2691</v>
      </c>
      <c r="I115" s="63" t="s">
        <v>459</v>
      </c>
      <c r="J115" s="63" t="s">
        <v>461</v>
      </c>
      <c r="K115" s="68">
        <v>3256558869</v>
      </c>
      <c r="L115" s="100">
        <f>+IF(AND(K115&gt;0,O115="Ejecución"),(K115/877802)*Tabla28[[#This Row],[% participación]],IF(AND(K115&gt;0,O115&lt;&gt;"Ejecución"),"-",""))</f>
        <v>3709.9014003157886</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150778397.84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39738</v>
      </c>
      <c r="D193" s="5"/>
      <c r="E193" s="126">
        <v>12532</v>
      </c>
      <c r="F193" s="5"/>
      <c r="G193" s="5"/>
      <c r="H193" s="147" t="s">
        <v>2692</v>
      </c>
      <c r="J193" s="5"/>
      <c r="K193" s="127">
        <v>41576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2693</v>
      </c>
      <c r="L211" s="21"/>
      <c r="M211" s="21"/>
      <c r="N211" s="21"/>
      <c r="O211" s="8"/>
    </row>
    <row r="212" spans="1:15" x14ac:dyDescent="0.25">
      <c r="A212" s="9"/>
      <c r="B212" s="27" t="s">
        <v>2619</v>
      </c>
      <c r="C212" s="147" t="s">
        <v>2692</v>
      </c>
      <c r="D212" s="21"/>
      <c r="G212" s="27" t="s">
        <v>2621</v>
      </c>
      <c r="H212" s="148" t="s">
        <v>2694</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2020-11-20T15:12:35Z</cp:lastPrinted>
  <dcterms:created xsi:type="dcterms:W3CDTF">2020-10-14T21:57:42Z</dcterms:created>
  <dcterms:modified xsi:type="dcterms:W3CDTF">2020-12-29T17:20:43Z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