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830"/>
  <workbookPr autoCompressPictures="0"/>
  <mc:AlternateContent xmlns:mc="http://schemas.openxmlformats.org/markup-compatibility/2006">
    <mc:Choice Requires="x15">
      <x15ac:absPath xmlns:x15ac="http://schemas.microsoft.com/office/spreadsheetml/2010/11/ac" url="D:\Users\Marbely.Ospina\Documents\EPNC\DOCUMENTOS A ABASTECIMIENTO\AÑO 2018\VERSIÓN 14 AGOSTO\"/>
    </mc:Choice>
  </mc:AlternateContent>
  <bookViews>
    <workbookView xWindow="0" yWindow="0" windowWidth="26580" windowHeight="14205"/>
  </bookViews>
  <sheets>
    <sheet name="ANEXO RIESGOS" sheetId="1" r:id="rId1"/>
    <sheet name="TABLAS VALORACIÓN" sheetId="2" r:id="rId2"/>
  </sheets>
  <definedNames>
    <definedName name="_xlnm.Print_Area" localSheetId="0">'ANEXO RIESGOS'!$B$2:$X$19</definedName>
    <definedName name="ASIGNACIÓN">'TABLAS VALORACIÓN'!$I$16:$I$17</definedName>
    <definedName name="CLASE">'TABLAS VALORACIÓN'!$C$16:$C$17</definedName>
    <definedName name="ETAPA">'TABLAS VALORACIÓN'!$E$16:$E$19</definedName>
    <definedName name="FUENTE">'TABLAS VALORACIÓN'!$D$16:$D$17</definedName>
    <definedName name="IMPACTO">'TABLAS VALORACIÓN'!$H$16:$H$20</definedName>
    <definedName name="PROBABILIDAD">'TABLAS VALORACIÓN'!$G$16:$G$20</definedName>
    <definedName name="TIPO">'TABLAS VALORACIÓN'!$F$16:$F$23</definedName>
    <definedName name="_xlnm.Print_Titles" localSheetId="0">'ANEXO RIESGOS'!$2:$7</definedName>
  </definedNames>
  <calcPr calcId="171027"/>
  <extLst>
    <ext xmlns:mx="http://schemas.microsoft.com/office/mac/excel/2008/main" uri="{7523E5D3-25F3-A5E0-1632-64F254C22452}">
      <mx:ArchID Flags="2"/>
    </ext>
  </extLst>
</workbook>
</file>

<file path=xl/calcChain.xml><?xml version="1.0" encoding="utf-8"?>
<calcChain xmlns="http://schemas.openxmlformats.org/spreadsheetml/2006/main">
  <c r="K16" i="1" l="1"/>
  <c r="L16" i="1" s="1"/>
  <c r="Q16" i="1"/>
  <c r="R16" i="1" s="1"/>
  <c r="Y16" i="1"/>
  <c r="Q9" i="1" l="1"/>
  <c r="R9" i="1" s="1"/>
  <c r="Q10" i="1"/>
  <c r="R10" i="1" s="1"/>
  <c r="Q11" i="1"/>
  <c r="R11" i="1" s="1"/>
  <c r="Q12" i="1"/>
  <c r="R12" i="1" s="1"/>
  <c r="Q13" i="1"/>
  <c r="R13" i="1" s="1"/>
  <c r="Q14" i="1"/>
  <c r="R14" i="1" s="1"/>
  <c r="Q15" i="1"/>
  <c r="R15" i="1" s="1"/>
  <c r="Q17" i="1"/>
  <c r="R17" i="1" s="1"/>
  <c r="Q18" i="1"/>
  <c r="R18" i="1" s="1"/>
  <c r="Q19" i="1"/>
  <c r="R19" i="1" s="1"/>
  <c r="K9" i="1"/>
  <c r="K10" i="1"/>
  <c r="L10" i="1" s="1"/>
  <c r="K11" i="1"/>
  <c r="L11" i="1" s="1"/>
  <c r="K12" i="1"/>
  <c r="L12" i="1" s="1"/>
  <c r="K13" i="1"/>
  <c r="L13" i="1" s="1"/>
  <c r="K14" i="1"/>
  <c r="L14" i="1" s="1"/>
  <c r="K15" i="1"/>
  <c r="L15" i="1" s="1"/>
  <c r="K17" i="1"/>
  <c r="L17" i="1" s="1"/>
  <c r="K18" i="1"/>
  <c r="L18" i="1" s="1"/>
  <c r="K19" i="1"/>
  <c r="L19" i="1" s="1"/>
  <c r="K8" i="1"/>
  <c r="L8" i="1" s="1"/>
  <c r="Q8" i="1"/>
  <c r="R8" i="1" s="1"/>
  <c r="L9" i="1"/>
  <c r="Y17" i="1"/>
  <c r="Y18" i="1"/>
  <c r="Y19" i="1"/>
  <c r="Y9" i="1"/>
  <c r="Y10" i="1"/>
  <c r="Y11" i="1"/>
  <c r="Y12" i="1"/>
  <c r="Y13" i="1"/>
  <c r="Y14" i="1"/>
  <c r="Y15" i="1"/>
</calcChain>
</file>

<file path=xl/comments1.xml><?xml version="1.0" encoding="utf-8"?>
<comments xmlns="http://schemas.openxmlformats.org/spreadsheetml/2006/main">
  <authors>
    <author>Camilo Andres Castañeda Gutierrez</author>
    <author>Diego A. Quintanilla</author>
    <author>Andrea Luna Ruiz</author>
  </authors>
  <commentList>
    <comment ref="U6" authorId="0" shapeId="0">
      <text>
        <r>
          <rPr>
            <sz val="9"/>
            <color indexed="81"/>
            <rFont val="Tahoma"/>
            <family val="2"/>
          </rPr>
          <t xml:space="preserve">dd/mmm/yy
</t>
        </r>
      </text>
    </comment>
    <comment ref="V6" authorId="0" shapeId="0">
      <text>
        <r>
          <rPr>
            <b/>
            <sz val="9"/>
            <color indexed="81"/>
            <rFont val="Tahoma"/>
            <family val="2"/>
          </rPr>
          <t>dd/mmm/yy</t>
        </r>
      </text>
    </comment>
    <comment ref="T8" authorId="1" shapeId="0">
      <text>
        <r>
          <rPr>
            <b/>
            <sz val="9"/>
            <color indexed="81"/>
            <rFont val="Tahoma"/>
            <family val="2"/>
          </rPr>
          <t>Diego A. Quintanilla:</t>
        </r>
        <r>
          <rPr>
            <sz val="9"/>
            <color indexed="81"/>
            <rFont val="Tahoma"/>
            <family val="2"/>
          </rPr>
          <t xml:space="preserve">
El Encargado es el contratista?</t>
        </r>
      </text>
    </comment>
    <comment ref="T14" authorId="2" shapeId="0">
      <text>
        <r>
          <rPr>
            <b/>
            <sz val="9"/>
            <color indexed="81"/>
            <rFont val="Tahoma"/>
            <family val="2"/>
          </rPr>
          <t>Andrea Luna Ruiz:</t>
        </r>
        <r>
          <rPr>
            <sz val="9"/>
            <color indexed="81"/>
            <rFont val="Tahoma"/>
            <family val="2"/>
          </rPr>
          <t xml:space="preserve">
No estoy segura qué decidamos. </t>
        </r>
      </text>
    </comment>
  </commentList>
</comments>
</file>

<file path=xl/sharedStrings.xml><?xml version="1.0" encoding="utf-8"?>
<sst xmlns="http://schemas.openxmlformats.org/spreadsheetml/2006/main" count="347" uniqueCount="144">
  <si>
    <t>Clase</t>
  </si>
  <si>
    <t>Fuente</t>
  </si>
  <si>
    <t>Etapa</t>
  </si>
  <si>
    <t>Tipo</t>
  </si>
  <si>
    <t>Descripción (Qué puede pasar y, cómo puede ocurrir)</t>
  </si>
  <si>
    <t>Consecuencia de la ocurrencia del evento</t>
  </si>
  <si>
    <t>Impacto</t>
  </si>
  <si>
    <t>Valoración del riesgo</t>
  </si>
  <si>
    <t>Categoría</t>
  </si>
  <si>
    <t>¿A quién se le asigna?</t>
  </si>
  <si>
    <t>Tratamiento/Controles a ser implementados</t>
  </si>
  <si>
    <t>Probabilidad</t>
  </si>
  <si>
    <t>¿Afecta la ejecución del contrato?</t>
  </si>
  <si>
    <t>Impacto después del tratamiento</t>
  </si>
  <si>
    <t>Fecha estimada en que se inicia el tratamiento</t>
  </si>
  <si>
    <t>Fecha estimada en que se completa el tratamiento</t>
  </si>
  <si>
    <t>Monitoreo y revisión</t>
  </si>
  <si>
    <t>¿Cómo se realiza  el monitoreo?</t>
  </si>
  <si>
    <t>Periodicidad</t>
  </si>
  <si>
    <t>8,9,10</t>
  </si>
  <si>
    <t>Riesgo Extremo</t>
  </si>
  <si>
    <t>6 Y 7</t>
  </si>
  <si>
    <t>Riesgo Alto</t>
  </si>
  <si>
    <t>Riesgo Medio</t>
  </si>
  <si>
    <t>2,3 Y 4</t>
  </si>
  <si>
    <t>Riesgo Bajo</t>
  </si>
  <si>
    <t xml:space="preserve">Moderado </t>
  </si>
  <si>
    <t xml:space="preserve">  Raro (puede ocurrir excepcionalmente)  </t>
  </si>
  <si>
    <t xml:space="preserve"> Improbable (puede ocurrir ocasionalmente)</t>
  </si>
  <si>
    <t>Posible (puede ocurrir en cualquier momento futuro)</t>
  </si>
  <si>
    <t xml:space="preserve">Probable (probablemente va a ocurrir)                                          </t>
  </si>
  <si>
    <t>Casi cierto (ocurre en la mayoría de circunstancias)              </t>
  </si>
  <si>
    <t>Valoración  </t>
  </si>
  <si>
    <t>Clasificación Cualitativa</t>
  </si>
  <si>
    <t>Clasificación Monetaria</t>
  </si>
  <si>
    <t>Genera un impacto sobre el valor del contrato entre el cinco (5%) y el quince por ciento (15%).</t>
  </si>
  <si>
    <t>Incrementa el valor del contrato entre el quince (15%) y el treinta por ciento (30%).</t>
  </si>
  <si>
    <t>Impacto sobre el valor del contrato de más del treinta por ciento (30%).</t>
  </si>
  <si>
    <t>Los sobrecostos no representan más del cinco por ciento (5%) del valor del contrato.</t>
  </si>
  <si>
    <t>Los sobrecostos no representan mpas del uno por ciento (1%) del valor del contrato.</t>
  </si>
  <si>
    <t>Obstruye la ejecución del contrato de manera intrascendente.</t>
  </si>
  <si>
    <t>Dificulta la ejecución del contrato de manera baja. Aplicando medidas mínimas se puede lograr el objeto contractual.</t>
  </si>
  <si>
    <t>Afecta la ejecución del contrato sin alterar el beneficio de las partes.</t>
  </si>
  <si>
    <t>Obstruye la ejecución del contrato sustancialmente per aun así permite la consecución del objeto contractual.</t>
  </si>
  <si>
    <t>Perturba la ejecución del contrato de manera grave imposibilitando la consecución del objeto contractual.</t>
  </si>
  <si>
    <t>Valoración</t>
  </si>
  <si>
    <t xml:space="preserve">Insignificante </t>
  </si>
  <si>
    <t>Menor</t>
  </si>
  <si>
    <t>Mayor</t>
  </si>
  <si>
    <t>Catastrófico</t>
  </si>
  <si>
    <t>IMPACTO</t>
  </si>
  <si>
    <t>CLASE</t>
  </si>
  <si>
    <t>General</t>
  </si>
  <si>
    <t>Específico</t>
  </si>
  <si>
    <t>FUENTE</t>
  </si>
  <si>
    <t>Interno</t>
  </si>
  <si>
    <t>Externo</t>
  </si>
  <si>
    <t>ETAPA</t>
  </si>
  <si>
    <t>Planeación</t>
  </si>
  <si>
    <t>Selección</t>
  </si>
  <si>
    <t>Contratación</t>
  </si>
  <si>
    <t>Ejecución</t>
  </si>
  <si>
    <t>TIPO</t>
  </si>
  <si>
    <t>Riesgos Económicos</t>
  </si>
  <si>
    <t>Riesgos Sociales o Políticos</t>
  </si>
  <si>
    <t>Riesgos Operacionales</t>
  </si>
  <si>
    <t>Riesgos Financieros</t>
  </si>
  <si>
    <t>Riesgos Regulatorios</t>
  </si>
  <si>
    <t>Riesgos de la Naturaleza</t>
  </si>
  <si>
    <t>Riesgos Ambientales</t>
  </si>
  <si>
    <t>Riesgos Tecnológicos</t>
  </si>
  <si>
    <t>PROBABILIDAD</t>
  </si>
  <si>
    <t>1=Raro</t>
  </si>
  <si>
    <t>2=Improbable</t>
  </si>
  <si>
    <t>3=Posible</t>
  </si>
  <si>
    <t>4=Probable</t>
  </si>
  <si>
    <t>5=Casi cierto</t>
  </si>
  <si>
    <t>2= Menor</t>
  </si>
  <si>
    <t xml:space="preserve">1= Insignificante </t>
  </si>
  <si>
    <t xml:space="preserve">3= Moderado </t>
  </si>
  <si>
    <t>4= Mayor</t>
  </si>
  <si>
    <t>5= Catastrófico</t>
  </si>
  <si>
    <t>ICBF</t>
  </si>
  <si>
    <t>Contratista</t>
  </si>
  <si>
    <t>Probabilidad del Riesgo</t>
  </si>
  <si>
    <t>Impacto del riesgo</t>
  </si>
  <si>
    <t>Categoría del riesgo</t>
  </si>
  <si>
    <t>No.</t>
  </si>
  <si>
    <r>
      <t xml:space="preserve">TABLAS PARA VALORACIÓN DE RIESGO SEGÚN METODOLOGÍA CCE </t>
    </r>
    <r>
      <rPr>
        <b/>
        <sz val="11"/>
        <color rgb="FFFF0000"/>
        <rFont val="Arial"/>
        <family val="2"/>
      </rPr>
      <t>- No imprimir</t>
    </r>
  </si>
  <si>
    <t>Fuente: Agencia Nacional para la Contratación Pública – Colombia Compra Eficiente, http://www.colombiacompra.gov.co/es/manuales-y-documentos-tipo, disponible en internet, fecha de consulta 23 de enero de 2016.</t>
  </si>
  <si>
    <t>Responsable por implementar el tratamiento</t>
  </si>
  <si>
    <t xml:space="preserve">Deficiencias en la calidad del servicio prestado por parte la organización. </t>
  </si>
  <si>
    <t>La organización no realiza las sesiones de formación, por causas relacionadas con los recursos físicos, logísticos, de personal, traslado y demás relacionados con la operatividad de la organización que afecten la realización de las actividades establecidos en el contrato.</t>
  </si>
  <si>
    <t>La organización encuentra dificultades de acceso al territorio focalizado por el ICBF, por presencia de grupos armados.</t>
  </si>
  <si>
    <t xml:space="preserve">La organización encuentra dificultades de acceso al territorio focalizado por el ICBF, debido a las difíciles condiciones geográficas de dichos territorios. </t>
  </si>
  <si>
    <t xml:space="preserve">Se afecta la calidad de la implementación de la Estrategia y no se pueden aprobar los productos entregados por parte de la organización. </t>
  </si>
  <si>
    <t>Retrasos en el cronograma de ejecución de las actividades.</t>
  </si>
  <si>
    <t>Las instituciones educativas no permiten el acceso para la realización de las sesiones de formación.</t>
  </si>
  <si>
    <t>Retrasos en el cronograma de ejecución de las actividades.
Las personas no terminan su proceso de formación.</t>
  </si>
  <si>
    <t xml:space="preserve">El operador no encuentra los espacios adecuados para desarrollar las sesiones de formación. </t>
  </si>
  <si>
    <t>No se puedan realizar las sesiones de formación.</t>
  </si>
  <si>
    <t>Ajustar el cronograma de implementación de la Estrategia.</t>
  </si>
  <si>
    <t>SI</t>
  </si>
  <si>
    <t>Revisando el cronograma propuesto por la organización (en la Propuesta realizada)</t>
  </si>
  <si>
    <t>Semanal</t>
  </si>
  <si>
    <t xml:space="preserve">Reuniones de articulación con la organización con el fin de establecer cuáles son las fechas de entrega y los posibles errores que presentan los entregables. </t>
  </si>
  <si>
    <t>A través de la supervisión de los equipos de la DFC y la DNA a cada informe y producto.</t>
  </si>
  <si>
    <t>Mensual</t>
  </si>
  <si>
    <t>Al detectar deficiencia de calidad del servicio contratado, se debe exigir el cumplimiento de los requisitos de calidad del servicio so pena de no aprobar el informe respectivo ni realizar el aporte a cargo del ICBF.</t>
  </si>
  <si>
    <t>A través de la supervisión de los equipos de la DFC y la DNA a la calidad del servicio prestado.</t>
  </si>
  <si>
    <t>Ajustar el cronograma de desembolsos.</t>
  </si>
  <si>
    <t>SÍ</t>
  </si>
  <si>
    <t>Revisión del cronograma de desembolsos.</t>
  </si>
  <si>
    <t>No se puede liquidar el contrato.</t>
  </si>
  <si>
    <t>NO</t>
  </si>
  <si>
    <t xml:space="preserve">Hasta realizada la liquidación. </t>
  </si>
  <si>
    <t>Comunicación directa con la organización.</t>
  </si>
  <si>
    <t>A través de la supervisión de los equipos de la DFC y la DNA a la implementación de la Estrategia.</t>
  </si>
  <si>
    <t>En la presentación de novedades de la organización en los respectivos Comités Técnicos.</t>
  </si>
  <si>
    <t>Comités Técnicos</t>
  </si>
  <si>
    <t>Inicio de la implementación de la Estrategia.</t>
  </si>
  <si>
    <t>Final de la implementación de la Estrategia.</t>
  </si>
  <si>
    <t>La organización debe tener una estrategia para nivelar a los desertores.</t>
  </si>
  <si>
    <r>
      <t xml:space="preserve">Anexo No 5 Matriz de Identificación, valoración y asignación de riesgos
</t>
    </r>
    <r>
      <rPr>
        <sz val="8"/>
        <color theme="1"/>
        <rFont val="Arial Narrow"/>
        <family val="2"/>
      </rPr>
      <t>Elaborado de conformidad con la metodología propuesta por la Agencia Nacional para la Contratación Pública – Colombia Compra Eficiente, detallada en el “Manual para la Identificación y Cobertura del Riesgo en los Proceso de Contratación", fuente: http://www.colombiacompra.gov.co/es/manuales-y-documentos-tipo, disponible en internet, fecha de consulta 23 de enero de 2016.</t>
    </r>
  </si>
  <si>
    <r>
      <t xml:space="preserve">República de Colombia
Instituto Colombiano de Bienestar Familiar
</t>
    </r>
    <r>
      <rPr>
        <b/>
        <sz val="12"/>
        <color theme="0" tint="-0.34998626667073579"/>
        <rFont val="Arial"/>
        <family val="2"/>
      </rPr>
      <t xml:space="preserve">Cecilia de la Fuente de Lleras </t>
    </r>
    <r>
      <rPr>
        <b/>
        <sz val="12"/>
        <color theme="1"/>
        <rFont val="Arial"/>
        <family val="2"/>
      </rPr>
      <t xml:space="preserve">
Dirección de Niñez y Adolescencia
Dirección de Familias y Comunidades</t>
    </r>
  </si>
  <si>
    <t>Las organizaciones no firman el contrato en el plazo previsto.</t>
  </si>
  <si>
    <t>Un mes antes de que se firme el contrato</t>
  </si>
  <si>
    <t>Semana anterior a la firma del contrato</t>
  </si>
  <si>
    <t>Se presentan retrasos en la entrega de informes o los productos por parte de la organización, o no se ajustan a lo requerido en el contrato.</t>
  </si>
  <si>
    <t xml:space="preserve">Se afecta la ejecución del contrato por responsabilidad de la organización, quien debe cumplir con las obligaciones, salvo por fuerza mayor o caso fortuito. </t>
  </si>
  <si>
    <t>Inicio del contrato</t>
  </si>
  <si>
    <t>Final del contrato</t>
  </si>
  <si>
    <t>Demoras en las aprobaciones de los informes o productos presentados por el contrato.</t>
  </si>
  <si>
    <t>Se afecta el cumplimiento de las obligaciones del ICBF a cargo de los supervisores del contrato y puede causar retraso en los desembolsos a favor de la organización.</t>
  </si>
  <si>
    <t>La organización no se presenta a suscribir o no llega a un mutuo acuerdo con el contratante, cuando se le requiere para suscribir el acta de liquidación del contrato, en los casos que sean necesarios.</t>
  </si>
  <si>
    <t>Se debe tramitar la liquidación, haciendo todo lo necesario para que la organización suscriba y de no ser viable, proceder con la liquidación unilateral del contrato.</t>
  </si>
  <si>
    <t>Un mes antes de que finalice el contrato</t>
  </si>
  <si>
    <t>Retraso en el cronograma de entrega lo cual puede ocasionar incumplimiento por parte de la organización en el plazo de ejecución del contrato.</t>
  </si>
  <si>
    <t>La organización debe refocalizar la población, previa aprobación de los supervisores del contrato.</t>
  </si>
  <si>
    <t>La organización debe refocalizar la población, previa aprobación de los supervisores del contrato</t>
  </si>
  <si>
    <t>Gestionar espacios que, a pesar de no cumplir con los requsiitos básicos exigidos,se pueda en ellos realizar la implementación de la Estrategia. Lo anterior, previa aprobación de los supervisores del contrato.</t>
  </si>
  <si>
    <t>Se retrasa el inicio de ejecución del contrato y se puede afectar el logro de los objetivos y la necesidad que se pretende cubrir con el contrato que se celebra, lo cual es responsabilidad del contratista.</t>
  </si>
  <si>
    <t xml:space="preserve">La organización no logra encontrar la cantidad de padres, madres, cuidadores, docentes, agentes educativos, niños, niñas y adolescentes focalizados.  </t>
  </si>
  <si>
    <t>Deserción de los padres, madres, cuidadores, docentes,  agentes educativos, niños, niñas y adolescentes participantes.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</si>
</sst>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sz val="8"/>
      <color theme="1"/>
      <name val="Arial"/>
      <family val="2"/>
    </font>
    <font>
      <sz val="8"/>
      <name val="Arial"/>
      <family val="2"/>
    </font>
    <font>
      <sz val="9"/>
      <color indexed="81"/>
      <name val="Tahoma"/>
      <family val="2"/>
    </font>
    <font>
      <b/>
      <sz val="9"/>
      <color indexed="81"/>
      <name val="Tahoma"/>
      <family val="2"/>
    </font>
    <font>
      <b/>
      <sz val="11"/>
      <color rgb="FF00B0F0"/>
      <name val="Arial"/>
      <family val="2"/>
    </font>
    <font>
      <b/>
      <sz val="11"/>
      <color rgb="FFFF0000"/>
      <name val="Arial"/>
      <family val="2"/>
    </font>
    <font>
      <sz val="8"/>
      <name val="Arial Narrow"/>
      <family val="2"/>
    </font>
    <font>
      <sz val="8"/>
      <color theme="1"/>
      <name val="Arial Narrow"/>
      <family val="2"/>
    </font>
    <font>
      <b/>
      <sz val="8"/>
      <color theme="1"/>
      <name val="Arial Narrow"/>
      <family val="2"/>
    </font>
    <font>
      <b/>
      <sz val="12"/>
      <color theme="1"/>
      <name val="Arial"/>
      <family val="2"/>
    </font>
    <font>
      <b/>
      <sz val="12"/>
      <color theme="0" tint="-0.34998626667073579"/>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0" tint="-0.34998626667073579"/>
        <bgColor indexed="64"/>
      </patternFill>
    </fill>
    <fill>
      <patternFill patternType="solid">
        <fgColor rgb="FF00B050"/>
        <bgColor indexed="64"/>
      </patternFill>
    </fill>
    <fill>
      <patternFill patternType="solid">
        <fgColor rgb="FFFF0000"/>
        <bgColor indexed="64"/>
      </patternFill>
    </fill>
    <fill>
      <patternFill patternType="solid">
        <fgColor theme="5" tint="-0.249977111117893"/>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1">
    <xf numFmtId="0" fontId="0" fillId="0" borderId="0"/>
  </cellStyleXfs>
  <cellXfs count="65">
    <xf numFmtId="0" fontId="0" fillId="0" borderId="0" xfId="0"/>
    <xf numFmtId="0" fontId="1" fillId="4" borderId="1" xfId="0" applyNumberFormat="1" applyFont="1" applyFill="1" applyBorder="1" applyAlignment="1" applyProtection="1">
      <alignment horizontal="center" vertical="center"/>
    </xf>
    <xf numFmtId="0" fontId="1" fillId="6" borderId="1" xfId="0" applyNumberFormat="1" applyFont="1" applyFill="1" applyBorder="1" applyAlignment="1" applyProtection="1">
      <alignment horizontal="center" vertical="center"/>
    </xf>
    <xf numFmtId="0" fontId="1" fillId="0" borderId="0" xfId="0" applyNumberFormat="1" applyFont="1" applyProtection="1"/>
    <xf numFmtId="0" fontId="1" fillId="5" borderId="1" xfId="0" applyNumberFormat="1" applyFont="1" applyFill="1" applyBorder="1" applyAlignment="1" applyProtection="1">
      <alignment horizontal="center" vertical="center"/>
    </xf>
    <xf numFmtId="0" fontId="1" fillId="0" borderId="0" xfId="0" applyNumberFormat="1" applyFont="1" applyAlignment="1" applyProtection="1">
      <alignment horizontal="justify" vertical="center"/>
    </xf>
    <xf numFmtId="0" fontId="1" fillId="0" borderId="1" xfId="0" applyNumberFormat="1" applyFont="1" applyBorder="1" applyAlignment="1" applyProtection="1">
      <alignment horizontal="center" vertical="center" wrapText="1"/>
    </xf>
    <xf numFmtId="0" fontId="1" fillId="5" borderId="1" xfId="0" applyNumberFormat="1" applyFont="1" applyFill="1" applyBorder="1" applyAlignment="1" applyProtection="1">
      <alignment horizontal="center" vertical="center" wrapText="1"/>
    </xf>
    <xf numFmtId="0" fontId="1" fillId="0" borderId="1" xfId="0" applyNumberFormat="1" applyFont="1" applyBorder="1" applyAlignment="1" applyProtection="1">
      <alignment horizontal="justify" vertical="center"/>
    </xf>
    <xf numFmtId="0" fontId="1" fillId="0" borderId="1" xfId="0" applyNumberFormat="1" applyFont="1" applyBorder="1" applyAlignment="1" applyProtection="1">
      <alignment horizontal="center" vertical="center"/>
    </xf>
    <xf numFmtId="0" fontId="1" fillId="0" borderId="0" xfId="0" applyNumberFormat="1" applyFont="1" applyBorder="1" applyAlignment="1" applyProtection="1">
      <alignment horizontal="center" vertical="center"/>
    </xf>
    <xf numFmtId="0" fontId="1" fillId="0" borderId="1" xfId="0" applyNumberFormat="1" applyFont="1" applyFill="1" applyBorder="1" applyAlignment="1" applyProtection="1">
      <alignment horizontal="center" vertical="center"/>
    </xf>
    <xf numFmtId="0" fontId="2" fillId="0" borderId="0" xfId="0" applyNumberFormat="1" applyFont="1" applyProtection="1"/>
    <xf numFmtId="0" fontId="2" fillId="0" borderId="0" xfId="0" applyNumberFormat="1" applyFont="1" applyFill="1" applyBorder="1" applyProtection="1"/>
    <xf numFmtId="0" fontId="2" fillId="0" borderId="0" xfId="0" applyNumberFormat="1" applyFont="1" applyFill="1" applyBorder="1" applyAlignment="1" applyProtection="1">
      <alignment horizontal="center" vertical="center"/>
    </xf>
    <xf numFmtId="0" fontId="5" fillId="0" borderId="0" xfId="0" applyNumberFormat="1" applyFont="1" applyProtection="1"/>
    <xf numFmtId="0" fontId="1" fillId="7" borderId="1" xfId="0" applyNumberFormat="1" applyFont="1" applyFill="1" applyBorder="1" applyAlignment="1" applyProtection="1">
      <alignment horizontal="center" vertical="center"/>
    </xf>
    <xf numFmtId="0" fontId="1" fillId="8" borderId="1" xfId="0" applyNumberFormat="1" applyFont="1" applyFill="1" applyBorder="1" applyAlignment="1" applyProtection="1">
      <alignment horizontal="center" vertical="center"/>
    </xf>
    <xf numFmtId="0" fontId="8" fillId="0" borderId="0" xfId="0" applyFont="1" applyAlignment="1">
      <alignment vertical="center" wrapText="1"/>
    </xf>
    <xf numFmtId="0" fontId="8" fillId="0" borderId="0" xfId="0" applyFont="1" applyAlignment="1">
      <alignment horizontal="left" vertical="center" wrapText="1"/>
    </xf>
    <xf numFmtId="0" fontId="8" fillId="0" borderId="0" xfId="0" applyFont="1" applyBorder="1" applyAlignment="1" applyProtection="1">
      <alignment horizontal="left" vertical="center" textRotation="90" wrapText="1"/>
      <protection hidden="1"/>
    </xf>
    <xf numFmtId="0" fontId="8" fillId="0" borderId="0" xfId="0" applyFont="1" applyBorder="1" applyAlignment="1" applyProtection="1">
      <alignment horizontal="center" vertical="center" textRotation="90"/>
      <protection hidden="1"/>
    </xf>
    <xf numFmtId="0" fontId="8" fillId="0" borderId="0" xfId="0" applyFont="1" applyAlignment="1">
      <alignment horizontal="center" vertical="center"/>
    </xf>
    <xf numFmtId="0" fontId="8" fillId="0" borderId="0" xfId="0" applyFont="1" applyAlignment="1">
      <alignment vertical="center"/>
    </xf>
    <xf numFmtId="0" fontId="8" fillId="0" borderId="0" xfId="0" applyFont="1" applyAlignment="1">
      <alignment horizontal="left" vertical="center"/>
    </xf>
    <xf numFmtId="14" fontId="8" fillId="0" borderId="0" xfId="0" applyNumberFormat="1" applyFont="1" applyAlignment="1">
      <alignment horizontal="center" vertical="center"/>
    </xf>
    <xf numFmtId="0" fontId="9" fillId="2" borderId="5" xfId="0" applyFont="1" applyFill="1" applyBorder="1" applyAlignment="1">
      <alignment vertical="center" textRotation="90" wrapText="1"/>
    </xf>
    <xf numFmtId="0" fontId="8" fillId="2" borderId="5" xfId="0" applyFont="1" applyFill="1" applyBorder="1" applyAlignment="1">
      <alignment horizontal="center" vertical="center" textRotation="90" wrapText="1"/>
    </xf>
    <xf numFmtId="0" fontId="8" fillId="0" borderId="5" xfId="0" applyFont="1" applyBorder="1" applyAlignment="1" applyProtection="1">
      <alignment horizontal="center" vertical="center" wrapText="1"/>
      <protection locked="0"/>
    </xf>
    <xf numFmtId="0" fontId="8" fillId="0" borderId="5" xfId="0" applyFont="1" applyBorder="1" applyAlignment="1" applyProtection="1">
      <alignment horizontal="center" vertical="center" textRotation="90" wrapText="1"/>
      <protection locked="0"/>
    </xf>
    <xf numFmtId="0" fontId="7" fillId="0" borderId="5" xfId="0" applyFont="1" applyBorder="1" applyAlignment="1" applyProtection="1">
      <alignment horizontal="center" vertical="center" textRotation="90" wrapText="1"/>
      <protection locked="0"/>
    </xf>
    <xf numFmtId="0" fontId="7" fillId="0" borderId="5" xfId="0" applyFont="1" applyBorder="1" applyAlignment="1">
      <alignment horizontal="justify" vertical="center" wrapText="1"/>
    </xf>
    <xf numFmtId="0" fontId="8" fillId="0" borderId="5" xfId="0" applyFont="1" applyBorder="1" applyAlignment="1" applyProtection="1">
      <alignment horizontal="justify" vertical="center" wrapText="1"/>
      <protection locked="0"/>
    </xf>
    <xf numFmtId="0" fontId="8" fillId="0" borderId="5" xfId="0" applyFont="1" applyBorder="1" applyAlignment="1" applyProtection="1">
      <alignment horizontal="left" vertical="center" textRotation="90" wrapText="1"/>
      <protection locked="0"/>
    </xf>
    <xf numFmtId="0" fontId="8" fillId="0" borderId="5" xfId="0" applyFont="1" applyBorder="1" applyAlignment="1" applyProtection="1">
      <alignment horizontal="left" vertical="center" textRotation="90" wrapText="1"/>
      <protection hidden="1"/>
    </xf>
    <xf numFmtId="0" fontId="8" fillId="3" borderId="5" xfId="0" applyFont="1" applyFill="1" applyBorder="1" applyAlignment="1" applyProtection="1">
      <alignment horizontal="center" vertical="center" wrapText="1"/>
      <protection locked="0"/>
    </xf>
    <xf numFmtId="0" fontId="8" fillId="0" borderId="5" xfId="0" applyFont="1" applyBorder="1" applyAlignment="1" applyProtection="1">
      <alignment horizontal="center" vertical="center"/>
      <protection locked="0"/>
    </xf>
    <xf numFmtId="0" fontId="8" fillId="0" borderId="5" xfId="0" applyFont="1" applyFill="1" applyBorder="1" applyAlignment="1" applyProtection="1">
      <alignment horizontal="center" vertical="center" wrapText="1"/>
      <protection locked="0"/>
    </xf>
    <xf numFmtId="14" fontId="8" fillId="3" borderId="5" xfId="0" applyNumberFormat="1" applyFont="1" applyFill="1" applyBorder="1" applyAlignment="1" applyProtection="1">
      <alignment horizontal="center" vertical="center" wrapText="1"/>
      <protection locked="0"/>
    </xf>
    <xf numFmtId="0" fontId="8" fillId="0" borderId="5" xfId="0" applyFont="1" applyBorder="1" applyAlignment="1" applyProtection="1">
      <alignment horizontal="center" vertical="center" textRotation="90"/>
      <protection locked="0"/>
    </xf>
    <xf numFmtId="0" fontId="7" fillId="0" borderId="5" xfId="0" applyFont="1" applyBorder="1" applyAlignment="1" applyProtection="1">
      <alignment horizontal="center" vertical="center" textRotation="90"/>
      <protection locked="0"/>
    </xf>
    <xf numFmtId="0" fontId="8" fillId="0" borderId="5" xfId="0" applyFont="1" applyBorder="1" applyAlignment="1" applyProtection="1">
      <alignment horizontal="center" vertical="center" textRotation="90"/>
      <protection hidden="1"/>
    </xf>
    <xf numFmtId="14" fontId="8" fillId="0" borderId="5" xfId="0" applyNumberFormat="1" applyFont="1" applyBorder="1" applyAlignment="1" applyProtection="1">
      <alignment horizontal="center" vertical="center" wrapText="1"/>
      <protection locked="0"/>
    </xf>
    <xf numFmtId="0" fontId="7" fillId="0" borderId="5" xfId="0" applyFont="1" applyBorder="1" applyAlignment="1" applyProtection="1">
      <alignment horizontal="center" vertical="center"/>
      <protection locked="0"/>
    </xf>
    <xf numFmtId="0" fontId="7" fillId="0" borderId="5" xfId="0" applyFont="1" applyBorder="1" applyAlignment="1" applyProtection="1">
      <alignment horizontal="justify" vertical="center" wrapText="1"/>
      <protection locked="0"/>
    </xf>
    <xf numFmtId="0" fontId="7" fillId="0" borderId="5" xfId="0" applyFont="1" applyBorder="1" applyAlignment="1" applyProtection="1">
      <alignment horizontal="center" vertical="center" wrapText="1"/>
      <protection locked="0"/>
    </xf>
    <xf numFmtId="0" fontId="7" fillId="0" borderId="5" xfId="0" applyFont="1" applyFill="1" applyBorder="1" applyAlignment="1" applyProtection="1">
      <alignment horizontal="center" vertical="center" wrapText="1"/>
      <protection locked="0"/>
    </xf>
    <xf numFmtId="14" fontId="8" fillId="3" borderId="5" xfId="0" applyNumberFormat="1" applyFont="1" applyFill="1" applyBorder="1" applyAlignment="1" applyProtection="1">
      <alignment horizontal="justify" vertical="center" wrapText="1"/>
      <protection locked="0"/>
    </xf>
    <xf numFmtId="14" fontId="7" fillId="3" borderId="5" xfId="0" applyNumberFormat="1" applyFont="1" applyFill="1" applyBorder="1" applyAlignment="1" applyProtection="1">
      <alignment horizontal="justify" vertical="center" wrapText="1"/>
      <protection locked="0"/>
    </xf>
    <xf numFmtId="0" fontId="8" fillId="0" borderId="5" xfId="0" applyFont="1" applyFill="1" applyBorder="1" applyAlignment="1">
      <alignment horizontal="center" vertical="center"/>
    </xf>
    <xf numFmtId="0" fontId="9" fillId="2" borderId="5" xfId="0" applyFont="1" applyFill="1" applyBorder="1" applyAlignment="1">
      <alignment horizontal="center" vertical="center" textRotation="90" wrapText="1"/>
    </xf>
    <xf numFmtId="0" fontId="9" fillId="2" borderId="5" xfId="0" applyFont="1" applyFill="1" applyBorder="1" applyAlignment="1">
      <alignment horizontal="center" vertical="center" wrapText="1"/>
    </xf>
    <xf numFmtId="0" fontId="10" fillId="0" borderId="5" xfId="0" applyFont="1" applyBorder="1" applyAlignment="1">
      <alignment horizontal="center" vertical="center" wrapText="1"/>
    </xf>
    <xf numFmtId="0" fontId="10" fillId="0" borderId="5" xfId="0" applyFont="1" applyBorder="1" applyAlignment="1">
      <alignment horizontal="center" vertical="center"/>
    </xf>
    <xf numFmtId="0" fontId="9" fillId="3" borderId="5" xfId="0" applyFont="1" applyFill="1" applyBorder="1" applyAlignment="1">
      <alignment horizontal="center" vertical="center" wrapText="1"/>
    </xf>
    <xf numFmtId="0" fontId="9" fillId="3" borderId="5" xfId="0" applyFont="1" applyFill="1" applyBorder="1" applyAlignment="1">
      <alignment horizontal="center" vertical="center"/>
    </xf>
    <xf numFmtId="0" fontId="1" fillId="5" borderId="2" xfId="0" applyNumberFormat="1" applyFont="1" applyFill="1" applyBorder="1" applyAlignment="1" applyProtection="1">
      <alignment horizontal="center" vertical="center" wrapText="1"/>
    </xf>
    <xf numFmtId="0" fontId="1" fillId="5" borderId="4" xfId="0" applyNumberFormat="1" applyFont="1" applyFill="1" applyBorder="1" applyAlignment="1" applyProtection="1">
      <alignment horizontal="center" vertical="center" wrapText="1"/>
    </xf>
    <xf numFmtId="0" fontId="1" fillId="5" borderId="1" xfId="0" applyNumberFormat="1" applyFont="1" applyFill="1" applyBorder="1" applyAlignment="1" applyProtection="1">
      <alignment horizontal="center"/>
    </xf>
    <xf numFmtId="0" fontId="1" fillId="5" borderId="2" xfId="0" applyNumberFormat="1" applyFont="1" applyFill="1" applyBorder="1" applyAlignment="1" applyProtection="1">
      <alignment horizontal="center" vertical="center"/>
    </xf>
    <xf numFmtId="0" fontId="1" fillId="5" borderId="3" xfId="0" applyNumberFormat="1" applyFont="1" applyFill="1" applyBorder="1" applyAlignment="1" applyProtection="1">
      <alignment horizontal="center" vertical="center"/>
    </xf>
    <xf numFmtId="0" fontId="1" fillId="5" borderId="4" xfId="0" applyNumberFormat="1" applyFont="1" applyFill="1" applyBorder="1" applyAlignment="1" applyProtection="1">
      <alignment horizontal="center" vertical="center"/>
    </xf>
    <xf numFmtId="0" fontId="1" fillId="5" borderId="1" xfId="0" applyNumberFormat="1" applyFont="1" applyFill="1" applyBorder="1" applyAlignment="1" applyProtection="1">
      <alignment horizontal="center" vertical="center" wrapText="1"/>
    </xf>
    <xf numFmtId="0" fontId="1" fillId="5" borderId="1" xfId="0" applyNumberFormat="1" applyFont="1" applyFill="1" applyBorder="1" applyAlignment="1" applyProtection="1">
      <alignment horizontal="center" vertical="center"/>
    </xf>
    <xf numFmtId="0" fontId="1" fillId="5" borderId="1" xfId="0" applyNumberFormat="1" applyFont="1" applyFill="1" applyBorder="1" applyAlignment="1" applyProtection="1">
      <alignment horizontal="center" vertical="center" textRotation="90"/>
    </xf>
  </cellXfs>
  <cellStyles count="1">
    <cellStyle name="Normal" xfId="0" builtinId="0"/>
  </cellStyles>
  <dxfs count="14">
    <dxf>
      <fill>
        <patternFill>
          <bgColor rgb="FF00B050"/>
        </patternFill>
      </fill>
    </dxf>
    <dxf>
      <fill>
        <patternFill>
          <bgColor rgb="FFFFFF00"/>
        </patternFill>
      </fill>
    </dxf>
    <dxf>
      <fill>
        <patternFill>
          <bgColor theme="5" tint="-0.24994659260841701"/>
        </patternFill>
      </fill>
    </dxf>
    <dxf>
      <fill>
        <patternFill>
          <bgColor rgb="FFFF0000"/>
        </patternFill>
      </fill>
    </dxf>
    <dxf>
      <fill>
        <patternFill>
          <bgColor rgb="FF00B050"/>
        </patternFill>
      </fill>
    </dxf>
    <dxf>
      <fill>
        <patternFill>
          <bgColor rgb="FF00B050"/>
        </patternFill>
      </fill>
    </dxf>
    <dxf>
      <fill>
        <patternFill>
          <bgColor theme="5" tint="-0.24994659260841701"/>
        </patternFill>
      </fill>
    </dxf>
    <dxf>
      <fill>
        <patternFill>
          <bgColor rgb="FFFF0000"/>
        </patternFill>
      </fill>
    </dxf>
    <dxf>
      <fill>
        <patternFill>
          <bgColor rgb="FFFF0000"/>
        </patternFill>
      </fill>
    </dxf>
    <dxf>
      <fill>
        <patternFill>
          <bgColor rgb="FF00B050"/>
        </patternFill>
      </fill>
    </dxf>
    <dxf>
      <fill>
        <patternFill>
          <bgColor theme="0"/>
        </patternFill>
      </fill>
    </dxf>
    <dxf>
      <fill>
        <patternFill>
          <bgColor rgb="FFFFFF00"/>
        </patternFill>
      </fill>
    </dxf>
    <dxf>
      <fill>
        <patternFill>
          <bgColor theme="5" tint="-0.24994659260841701"/>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59532</xdr:colOff>
      <xdr:row>1</xdr:row>
      <xdr:rowOff>47625</xdr:rowOff>
    </xdr:from>
    <xdr:to>
      <xdr:col>4</xdr:col>
      <xdr:colOff>261938</xdr:colOff>
      <xdr:row>3</xdr:row>
      <xdr:rowOff>321469</xdr:rowOff>
    </xdr:to>
    <xdr:pic>
      <xdr:nvPicPr>
        <xdr:cNvPr id="5" name="45 Imagen" descr="LOGO-ICB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0563" y="214313"/>
          <a:ext cx="1059656" cy="1035844"/>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21</xdr:col>
      <xdr:colOff>869149</xdr:colOff>
      <xdr:row>1</xdr:row>
      <xdr:rowOff>36895</xdr:rowOff>
    </xdr:from>
    <xdr:to>
      <xdr:col>23</xdr:col>
      <xdr:colOff>892969</xdr:colOff>
      <xdr:row>3</xdr:row>
      <xdr:rowOff>345282</xdr:rowOff>
    </xdr:to>
    <xdr:pic>
      <xdr:nvPicPr>
        <xdr:cNvPr id="7" name="Imagen 6" descr="Captura de pantalla 2014-10-23 a las 14 36 00">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049118" y="203583"/>
          <a:ext cx="1952632" cy="1070387"/>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34"/>
  <sheetViews>
    <sheetView showGridLines="0" tabSelected="1" zoomScale="80" zoomScaleNormal="80" workbookViewId="0">
      <selection activeCell="H8" sqref="H8"/>
    </sheetView>
  </sheetViews>
  <sheetFormatPr baseColWidth="10" defaultColWidth="0" defaultRowHeight="12.75" zeroHeight="1" x14ac:dyDescent="0.25"/>
  <cols>
    <col min="1" max="1" width="3.140625" style="23" customWidth="1"/>
    <col min="2" max="5" width="4.28515625" style="23" customWidth="1"/>
    <col min="6" max="6" width="5.7109375" style="18" customWidth="1"/>
    <col min="7" max="7" width="28.5703125" style="23" customWidth="1"/>
    <col min="8" max="8" width="28.5703125" style="24" customWidth="1"/>
    <col min="9" max="12" width="4.7109375" style="23" customWidth="1"/>
    <col min="13" max="13" width="9.28515625" style="22" customWidth="1"/>
    <col min="14" max="14" width="21.5703125" style="24" customWidth="1"/>
    <col min="15" max="16" width="4.7109375" style="23" customWidth="1"/>
    <col min="17" max="17" width="5.5703125" style="23" customWidth="1"/>
    <col min="18" max="18" width="4.7109375" style="23" customWidth="1"/>
    <col min="19" max="19" width="4.7109375" style="22" customWidth="1"/>
    <col min="20" max="20" width="14.42578125" style="22" customWidth="1"/>
    <col min="21" max="22" width="14.42578125" style="25" customWidth="1"/>
    <col min="23" max="24" width="14.42578125" style="22" customWidth="1"/>
    <col min="25" max="25" width="4.28515625" style="23" customWidth="1"/>
    <col min="26" max="26" width="11.42578125" style="23" hidden="1" customWidth="1"/>
    <col min="27" max="28" width="0" style="23" hidden="1" customWidth="1"/>
    <col min="29" max="16384" width="11.42578125" style="23" hidden="1"/>
  </cols>
  <sheetData>
    <row r="1" spans="2:28" x14ac:dyDescent="0.25">
      <c r="U1" s="22"/>
      <c r="V1" s="22"/>
    </row>
    <row r="2" spans="2:28" ht="30" customHeight="1" x14ac:dyDescent="0.25">
      <c r="B2" s="52" t="s">
        <v>124</v>
      </c>
      <c r="C2" s="53"/>
      <c r="D2" s="53"/>
      <c r="E2" s="53"/>
      <c r="F2" s="53"/>
      <c r="G2" s="53"/>
      <c r="H2" s="53"/>
      <c r="I2" s="53"/>
      <c r="J2" s="53"/>
      <c r="K2" s="53"/>
      <c r="L2" s="53"/>
      <c r="M2" s="53"/>
      <c r="N2" s="53"/>
      <c r="O2" s="53"/>
      <c r="P2" s="53"/>
      <c r="Q2" s="53"/>
      <c r="R2" s="53"/>
      <c r="S2" s="53"/>
      <c r="T2" s="53"/>
      <c r="U2" s="53"/>
      <c r="V2" s="53"/>
      <c r="W2" s="53"/>
      <c r="X2" s="53"/>
    </row>
    <row r="3" spans="2:28" ht="30" customHeight="1" x14ac:dyDescent="0.25">
      <c r="B3" s="53"/>
      <c r="C3" s="53"/>
      <c r="D3" s="53"/>
      <c r="E3" s="53"/>
      <c r="F3" s="53"/>
      <c r="G3" s="53"/>
      <c r="H3" s="53"/>
      <c r="I3" s="53"/>
      <c r="J3" s="53"/>
      <c r="K3" s="53"/>
      <c r="L3" s="53"/>
      <c r="M3" s="53"/>
      <c r="N3" s="53"/>
      <c r="O3" s="53"/>
      <c r="P3" s="53"/>
      <c r="Q3" s="53"/>
      <c r="R3" s="53"/>
      <c r="S3" s="53"/>
      <c r="T3" s="53"/>
      <c r="U3" s="53"/>
      <c r="V3" s="53"/>
      <c r="W3" s="53"/>
      <c r="X3" s="53"/>
    </row>
    <row r="4" spans="2:28" ht="30" customHeight="1" x14ac:dyDescent="0.25">
      <c r="B4" s="53"/>
      <c r="C4" s="53"/>
      <c r="D4" s="53"/>
      <c r="E4" s="53"/>
      <c r="F4" s="53"/>
      <c r="G4" s="53"/>
      <c r="H4" s="53"/>
      <c r="I4" s="53"/>
      <c r="J4" s="53"/>
      <c r="K4" s="53"/>
      <c r="L4" s="53"/>
      <c r="M4" s="53"/>
      <c r="N4" s="53"/>
      <c r="O4" s="53"/>
      <c r="P4" s="53"/>
      <c r="Q4" s="53"/>
      <c r="R4" s="53"/>
      <c r="S4" s="53"/>
      <c r="T4" s="53"/>
      <c r="U4" s="53"/>
      <c r="V4" s="53"/>
      <c r="W4" s="53"/>
      <c r="X4" s="53"/>
    </row>
    <row r="5" spans="2:28" ht="45" customHeight="1" x14ac:dyDescent="0.25">
      <c r="B5" s="54" t="s">
        <v>123</v>
      </c>
      <c r="C5" s="55"/>
      <c r="D5" s="55"/>
      <c r="E5" s="55"/>
      <c r="F5" s="55"/>
      <c r="G5" s="55"/>
      <c r="H5" s="55"/>
      <c r="I5" s="55"/>
      <c r="J5" s="55"/>
      <c r="K5" s="55"/>
      <c r="L5" s="55"/>
      <c r="M5" s="55"/>
      <c r="N5" s="55"/>
      <c r="O5" s="55"/>
      <c r="P5" s="55"/>
      <c r="Q5" s="55"/>
      <c r="R5" s="55"/>
      <c r="S5" s="55"/>
      <c r="T5" s="55"/>
      <c r="U5" s="55"/>
      <c r="V5" s="55"/>
      <c r="W5" s="55"/>
      <c r="X5" s="55"/>
    </row>
    <row r="6" spans="2:28" s="18" customFormat="1" ht="30" customHeight="1" x14ac:dyDescent="0.25">
      <c r="B6" s="50" t="s">
        <v>87</v>
      </c>
      <c r="C6" s="50" t="s">
        <v>0</v>
      </c>
      <c r="D6" s="50" t="s">
        <v>1</v>
      </c>
      <c r="E6" s="50" t="s">
        <v>2</v>
      </c>
      <c r="F6" s="50" t="s">
        <v>3</v>
      </c>
      <c r="G6" s="51" t="s">
        <v>4</v>
      </c>
      <c r="H6" s="51" t="s">
        <v>5</v>
      </c>
      <c r="I6" s="50" t="s">
        <v>11</v>
      </c>
      <c r="J6" s="50" t="s">
        <v>6</v>
      </c>
      <c r="K6" s="50" t="s">
        <v>7</v>
      </c>
      <c r="L6" s="50" t="s">
        <v>8</v>
      </c>
      <c r="M6" s="50" t="s">
        <v>9</v>
      </c>
      <c r="N6" s="51" t="s">
        <v>10</v>
      </c>
      <c r="O6" s="51" t="s">
        <v>13</v>
      </c>
      <c r="P6" s="51"/>
      <c r="Q6" s="51"/>
      <c r="R6" s="51"/>
      <c r="S6" s="50" t="s">
        <v>12</v>
      </c>
      <c r="T6" s="50" t="s">
        <v>90</v>
      </c>
      <c r="U6" s="50" t="s">
        <v>14</v>
      </c>
      <c r="V6" s="50" t="s">
        <v>15</v>
      </c>
      <c r="W6" s="51" t="s">
        <v>16</v>
      </c>
      <c r="X6" s="51"/>
    </row>
    <row r="7" spans="2:28" s="18" customFormat="1" ht="69" customHeight="1" x14ac:dyDescent="0.25">
      <c r="B7" s="50"/>
      <c r="C7" s="50"/>
      <c r="D7" s="50"/>
      <c r="E7" s="50"/>
      <c r="F7" s="50"/>
      <c r="G7" s="51"/>
      <c r="H7" s="51"/>
      <c r="I7" s="50"/>
      <c r="J7" s="50"/>
      <c r="K7" s="50"/>
      <c r="L7" s="50"/>
      <c r="M7" s="50"/>
      <c r="N7" s="51"/>
      <c r="O7" s="26" t="s">
        <v>11</v>
      </c>
      <c r="P7" s="26" t="s">
        <v>6</v>
      </c>
      <c r="Q7" s="26" t="s">
        <v>7</v>
      </c>
      <c r="R7" s="26" t="s">
        <v>8</v>
      </c>
      <c r="S7" s="50"/>
      <c r="T7" s="50"/>
      <c r="U7" s="50"/>
      <c r="V7" s="50"/>
      <c r="W7" s="27" t="s">
        <v>17</v>
      </c>
      <c r="X7" s="27" t="s">
        <v>18</v>
      </c>
    </row>
    <row r="8" spans="2:28" s="19" customFormat="1" ht="84" customHeight="1" x14ac:dyDescent="0.25">
      <c r="B8" s="28">
        <v>1</v>
      </c>
      <c r="C8" s="29" t="s">
        <v>52</v>
      </c>
      <c r="D8" s="30" t="s">
        <v>55</v>
      </c>
      <c r="E8" s="29" t="s">
        <v>60</v>
      </c>
      <c r="F8" s="29" t="s">
        <v>65</v>
      </c>
      <c r="G8" s="31" t="s">
        <v>125</v>
      </c>
      <c r="H8" s="32" t="s">
        <v>141</v>
      </c>
      <c r="I8" s="33" t="s">
        <v>73</v>
      </c>
      <c r="J8" s="33" t="s">
        <v>81</v>
      </c>
      <c r="K8" s="34">
        <f t="shared" ref="K8:K19" si="0">IFERROR(MID(I8,1,1)+MID(J8,1,1),"")</f>
        <v>7</v>
      </c>
      <c r="L8" s="34" t="str">
        <f>IF(K8="","",IF(OR(K8=2,K8=3,K8=4),'TABLAS VALORACIÓN'!$Y$8,IF(K8=5,'TABLAS VALORACIÓN'!$Y$7,IF(OR(K8=6,K8=7),'TABLAS VALORACIÓN'!$Y$6,IF(OR(K8=8,K8=9,K8=10),'TABLAS VALORACIÓN'!$Y$5)))))</f>
        <v>Riesgo Alto</v>
      </c>
      <c r="M8" s="35" t="s">
        <v>83</v>
      </c>
      <c r="N8" s="32" t="s">
        <v>101</v>
      </c>
      <c r="O8" s="33" t="s">
        <v>73</v>
      </c>
      <c r="P8" s="33" t="s">
        <v>79</v>
      </c>
      <c r="Q8" s="34">
        <f>IFERROR(MID(O8,1,1)+MID(P8,1,1),"")</f>
        <v>5</v>
      </c>
      <c r="R8" s="34" t="str">
        <f>IF(Q8="","",IF(OR(Q8=2,Q8=3,Q8=4),'TABLAS VALORACIÓN'!$Y$8,IF(Q8=5,'TABLAS VALORACIÓN'!$Y$7,IF(OR(Q8=6,Q8=7),'TABLAS VALORACIÓN'!$Y$6,IF(OR(Q8=8,Q8=9,Q8=10),'TABLAS VALORACIÓN'!$Y$5)))))</f>
        <v>Riesgo Medio</v>
      </c>
      <c r="S8" s="36" t="s">
        <v>111</v>
      </c>
      <c r="T8" s="37" t="s">
        <v>83</v>
      </c>
      <c r="U8" s="38" t="s">
        <v>126</v>
      </c>
      <c r="V8" s="38" t="s">
        <v>127</v>
      </c>
      <c r="W8" s="28" t="s">
        <v>103</v>
      </c>
      <c r="X8" s="28" t="s">
        <v>104</v>
      </c>
      <c r="Y8" s="20"/>
      <c r="Z8" s="20"/>
      <c r="AA8" s="20"/>
      <c r="AB8" s="20"/>
    </row>
    <row r="9" spans="2:28" ht="82.5" customHeight="1" x14ac:dyDescent="0.25">
      <c r="B9" s="36">
        <v>2</v>
      </c>
      <c r="C9" s="39" t="s">
        <v>52</v>
      </c>
      <c r="D9" s="40" t="s">
        <v>55</v>
      </c>
      <c r="E9" s="39" t="s">
        <v>61</v>
      </c>
      <c r="F9" s="29" t="s">
        <v>65</v>
      </c>
      <c r="G9" s="32" t="s">
        <v>128</v>
      </c>
      <c r="H9" s="32" t="s">
        <v>129</v>
      </c>
      <c r="I9" s="39" t="s">
        <v>74</v>
      </c>
      <c r="J9" s="39" t="s">
        <v>80</v>
      </c>
      <c r="K9" s="41">
        <f t="shared" si="0"/>
        <v>7</v>
      </c>
      <c r="L9" s="41" t="str">
        <f>IF(K9="","",IF(OR(K9=2,K9=3,K9=4),'TABLAS VALORACIÓN'!$Y$8,IF(K9=5,'TABLAS VALORACIÓN'!$Y$7,IF(OR(K9=6,K9=7),'TABLAS VALORACIÓN'!$Y$6,IF(OR(K9=8,K9=9,K9=10),'TABLAS VALORACIÓN'!$Y$5)))))</f>
        <v>Riesgo Alto</v>
      </c>
      <c r="M9" s="28" t="s">
        <v>83</v>
      </c>
      <c r="N9" s="32" t="s">
        <v>105</v>
      </c>
      <c r="O9" s="39" t="s">
        <v>74</v>
      </c>
      <c r="P9" s="39" t="s">
        <v>77</v>
      </c>
      <c r="Q9" s="41">
        <f t="shared" ref="Q9:Q19" si="1">IFERROR(MID(O9,1,1)+MID(P9,1,1),"")</f>
        <v>5</v>
      </c>
      <c r="R9" s="41" t="str">
        <f>IF(Q9="","",IF(OR(Q9=2,Q9=3,Q9=4),'TABLAS VALORACIÓN'!$Y$8,IF(Q9=5,'TABLAS VALORACIÓN'!$Y$7,IF(OR(Q9=6,Q9=7),'TABLAS VALORACIÓN'!$Y$6,IF(OR(Q9=8,Q9=9,Q9=10),'TABLAS VALORACIÓN'!$Y$5)))))</f>
        <v>Riesgo Medio</v>
      </c>
      <c r="S9" s="36" t="s">
        <v>111</v>
      </c>
      <c r="T9" s="28" t="s">
        <v>82</v>
      </c>
      <c r="U9" s="42" t="s">
        <v>130</v>
      </c>
      <c r="V9" s="42" t="s">
        <v>131</v>
      </c>
      <c r="W9" s="28" t="s">
        <v>106</v>
      </c>
      <c r="X9" s="28" t="s">
        <v>107</v>
      </c>
      <c r="Y9" s="21" t="str">
        <f t="shared" ref="Y9:Y15" si="2">IF(I9="Raro",1,IF(I9="Improbable",2,IF(I9="Posible",3,IF(I9="Probable",4,IF(I9="casi cierto",5,"")))))</f>
        <v/>
      </c>
      <c r="Z9" s="21"/>
      <c r="AA9" s="21"/>
      <c r="AB9" s="21"/>
    </row>
    <row r="10" spans="2:28" ht="124.5" customHeight="1" x14ac:dyDescent="0.25">
      <c r="B10" s="43">
        <v>3</v>
      </c>
      <c r="C10" s="40" t="s">
        <v>52</v>
      </c>
      <c r="D10" s="40" t="s">
        <v>55</v>
      </c>
      <c r="E10" s="40" t="s">
        <v>61</v>
      </c>
      <c r="F10" s="30" t="s">
        <v>65</v>
      </c>
      <c r="G10" s="44" t="s">
        <v>91</v>
      </c>
      <c r="H10" s="44" t="s">
        <v>95</v>
      </c>
      <c r="I10" s="40" t="s">
        <v>74</v>
      </c>
      <c r="J10" s="40" t="s">
        <v>79</v>
      </c>
      <c r="K10" s="41">
        <f t="shared" si="0"/>
        <v>6</v>
      </c>
      <c r="L10" s="41" t="str">
        <f>IF(K10="","",IF(OR(K10=2,K10=3,K10=4),'TABLAS VALORACIÓN'!$Y$8,IF(K10=5,'TABLAS VALORACIÓN'!$Y$7,IF(OR(K10=6,K10=7),'TABLAS VALORACIÓN'!$Y$6,IF(OR(K10=8,K10=9,K10=10),'TABLAS VALORACIÓN'!$Y$5)))))</f>
        <v>Riesgo Alto</v>
      </c>
      <c r="M10" s="28" t="s">
        <v>83</v>
      </c>
      <c r="N10" s="32" t="s">
        <v>108</v>
      </c>
      <c r="O10" s="39" t="s">
        <v>74</v>
      </c>
      <c r="P10" s="39" t="s">
        <v>77</v>
      </c>
      <c r="Q10" s="41">
        <f t="shared" si="1"/>
        <v>5</v>
      </c>
      <c r="R10" s="41" t="str">
        <f>IF(Q10="","",IF(OR(Q10=2,Q10=3,Q10=4),'TABLAS VALORACIÓN'!$Y$8,IF(Q10=5,'TABLAS VALORACIÓN'!$Y$7,IF(OR(Q10=6,Q10=7),'TABLAS VALORACIÓN'!$Y$6,IF(OR(Q10=8,Q10=9,Q10=10),'TABLAS VALORACIÓN'!$Y$5)))))</f>
        <v>Riesgo Medio</v>
      </c>
      <c r="S10" s="36" t="s">
        <v>111</v>
      </c>
      <c r="T10" s="28" t="s">
        <v>82</v>
      </c>
      <c r="U10" s="42" t="s">
        <v>130</v>
      </c>
      <c r="V10" s="42" t="s">
        <v>131</v>
      </c>
      <c r="W10" s="28" t="s">
        <v>109</v>
      </c>
      <c r="X10" s="28" t="s">
        <v>107</v>
      </c>
      <c r="Y10" s="21" t="str">
        <f t="shared" si="2"/>
        <v/>
      </c>
      <c r="Z10" s="21"/>
      <c r="AA10" s="21"/>
      <c r="AB10" s="21"/>
    </row>
    <row r="11" spans="2:28" ht="90" customHeight="1" x14ac:dyDescent="0.25">
      <c r="B11" s="43">
        <v>4</v>
      </c>
      <c r="C11" s="40" t="s">
        <v>52</v>
      </c>
      <c r="D11" s="40" t="s">
        <v>55</v>
      </c>
      <c r="E11" s="40" t="s">
        <v>61</v>
      </c>
      <c r="F11" s="30" t="s">
        <v>66</v>
      </c>
      <c r="G11" s="44" t="s">
        <v>132</v>
      </c>
      <c r="H11" s="44" t="s">
        <v>133</v>
      </c>
      <c r="I11" s="40" t="s">
        <v>73</v>
      </c>
      <c r="J11" s="40" t="s">
        <v>79</v>
      </c>
      <c r="K11" s="41">
        <f t="shared" si="0"/>
        <v>5</v>
      </c>
      <c r="L11" s="41" t="str">
        <f>IF(K11="","",IF(OR(K11=2,K11=3,K11=4),'TABLAS VALORACIÓN'!$Y$8,IF(K11=5,'TABLAS VALORACIÓN'!$Y$7,IF(OR(K11=6,K11=7),'TABLAS VALORACIÓN'!$Y$6,IF(OR(K11=8,K11=9,K11=10),'TABLAS VALORACIÓN'!$Y$5)))))</f>
        <v>Riesgo Medio</v>
      </c>
      <c r="M11" s="45" t="s">
        <v>82</v>
      </c>
      <c r="N11" s="32" t="s">
        <v>110</v>
      </c>
      <c r="O11" s="39" t="s">
        <v>73</v>
      </c>
      <c r="P11" s="39" t="s">
        <v>77</v>
      </c>
      <c r="Q11" s="41">
        <f t="shared" si="1"/>
        <v>4</v>
      </c>
      <c r="R11" s="41" t="str">
        <f>IF(Q11="","",IF(OR(Q11=2,Q11=3,Q11=4),'TABLAS VALORACIÓN'!$Y$8,IF(Q11=5,'TABLAS VALORACIÓN'!$Y$7,IF(OR(Q11=6,Q11=7),'TABLAS VALORACIÓN'!$Y$6,IF(OR(Q11=8,Q11=9,Q11=10),'TABLAS VALORACIÓN'!$Y$5)))))</f>
        <v>Riesgo Bajo</v>
      </c>
      <c r="S11" s="36" t="s">
        <v>111</v>
      </c>
      <c r="T11" s="45" t="s">
        <v>82</v>
      </c>
      <c r="U11" s="42" t="s">
        <v>130</v>
      </c>
      <c r="V11" s="42" t="s">
        <v>131</v>
      </c>
      <c r="W11" s="45" t="s">
        <v>112</v>
      </c>
      <c r="X11" s="45" t="s">
        <v>107</v>
      </c>
      <c r="Y11" s="21" t="str">
        <f t="shared" si="2"/>
        <v/>
      </c>
      <c r="Z11" s="21"/>
      <c r="AA11" s="21"/>
      <c r="AB11" s="21"/>
    </row>
    <row r="12" spans="2:28" ht="127.5" customHeight="1" x14ac:dyDescent="0.25">
      <c r="B12" s="36">
        <v>5</v>
      </c>
      <c r="C12" s="39" t="s">
        <v>52</v>
      </c>
      <c r="D12" s="39" t="s">
        <v>55</v>
      </c>
      <c r="E12" s="39" t="s">
        <v>61</v>
      </c>
      <c r="F12" s="30" t="s">
        <v>67</v>
      </c>
      <c r="G12" s="32" t="s">
        <v>134</v>
      </c>
      <c r="H12" s="32" t="s">
        <v>113</v>
      </c>
      <c r="I12" s="39" t="s">
        <v>74</v>
      </c>
      <c r="J12" s="39" t="s">
        <v>79</v>
      </c>
      <c r="K12" s="41">
        <f t="shared" si="0"/>
        <v>6</v>
      </c>
      <c r="L12" s="41" t="str">
        <f>IF(K12="","",IF(OR(K12=2,K12=3,K12=4),'TABLAS VALORACIÓN'!$Y$8,IF(K12=5,'TABLAS VALORACIÓN'!$Y$7,IF(OR(K12=6,K12=7),'TABLAS VALORACIÓN'!$Y$6,IF(OR(K12=8,K12=9,K12=10),'TABLAS VALORACIÓN'!$Y$5)))))</f>
        <v>Riesgo Alto</v>
      </c>
      <c r="M12" s="28" t="s">
        <v>83</v>
      </c>
      <c r="N12" s="32" t="s">
        <v>135</v>
      </c>
      <c r="O12" s="39" t="s">
        <v>73</v>
      </c>
      <c r="P12" s="39" t="s">
        <v>78</v>
      </c>
      <c r="Q12" s="41">
        <f t="shared" si="1"/>
        <v>3</v>
      </c>
      <c r="R12" s="41" t="str">
        <f>IF(Q12="","",IF(OR(Q12=2,Q12=3,Q12=4),'TABLAS VALORACIÓN'!$Y$8,IF(Q12=5,'TABLAS VALORACIÓN'!$Y$7,IF(OR(Q12=6,Q12=7),'TABLAS VALORACIÓN'!$Y$6,IF(OR(Q12=8,Q12=9,Q12=10),'TABLAS VALORACIÓN'!$Y$5)))))</f>
        <v>Riesgo Bajo</v>
      </c>
      <c r="S12" s="36" t="s">
        <v>114</v>
      </c>
      <c r="T12" s="28" t="s">
        <v>82</v>
      </c>
      <c r="U12" s="42" t="s">
        <v>136</v>
      </c>
      <c r="V12" s="42" t="s">
        <v>115</v>
      </c>
      <c r="W12" s="28" t="s">
        <v>116</v>
      </c>
      <c r="X12" s="28" t="s">
        <v>104</v>
      </c>
      <c r="Y12" s="21" t="str">
        <f t="shared" si="2"/>
        <v/>
      </c>
      <c r="Z12" s="21"/>
      <c r="AA12" s="21"/>
      <c r="AB12" s="21"/>
    </row>
    <row r="13" spans="2:28" ht="127.5" customHeight="1" x14ac:dyDescent="0.25">
      <c r="B13" s="36">
        <v>6</v>
      </c>
      <c r="C13" s="39" t="s">
        <v>53</v>
      </c>
      <c r="D13" s="39" t="s">
        <v>56</v>
      </c>
      <c r="E13" s="39" t="s">
        <v>61</v>
      </c>
      <c r="F13" s="29" t="s">
        <v>65</v>
      </c>
      <c r="G13" s="32" t="s">
        <v>92</v>
      </c>
      <c r="H13" s="32" t="s">
        <v>137</v>
      </c>
      <c r="I13" s="39" t="s">
        <v>73</v>
      </c>
      <c r="J13" s="39" t="s">
        <v>79</v>
      </c>
      <c r="K13" s="41">
        <f t="shared" si="0"/>
        <v>5</v>
      </c>
      <c r="L13" s="41" t="str">
        <f>IF(K13="","",IF(OR(K13=2,K13=3,K13=4),'TABLAS VALORACIÓN'!$Y$8,IF(K13=5,'TABLAS VALORACIÓN'!$Y$7,IF(OR(K13=6,K13=7),'TABLAS VALORACIÓN'!$Y$6,IF(OR(K13=8,K13=9,K13=10),'TABLAS VALORACIÓN'!$Y$5)))))</f>
        <v>Riesgo Medio</v>
      </c>
      <c r="M13" s="28" t="s">
        <v>83</v>
      </c>
      <c r="N13" s="32" t="s">
        <v>101</v>
      </c>
      <c r="O13" s="39" t="s">
        <v>73</v>
      </c>
      <c r="P13" s="39" t="s">
        <v>77</v>
      </c>
      <c r="Q13" s="41">
        <f t="shared" si="1"/>
        <v>4</v>
      </c>
      <c r="R13" s="41" t="str">
        <f>IF(Q13="","",IF(OR(Q13=2,Q13=3,Q13=4),'TABLAS VALORACIÓN'!$Y$8,IF(Q13=5,'TABLAS VALORACIÓN'!$Y$7,IF(OR(Q13=6,Q13=7),'TABLAS VALORACIÓN'!$Y$6,IF(OR(Q13=8,Q13=9,Q13=10),'TABLAS VALORACIÓN'!$Y$5)))))</f>
        <v>Riesgo Bajo</v>
      </c>
      <c r="S13" s="36" t="s">
        <v>102</v>
      </c>
      <c r="T13" s="46" t="s">
        <v>83</v>
      </c>
      <c r="U13" s="42" t="s">
        <v>130</v>
      </c>
      <c r="V13" s="42" t="s">
        <v>131</v>
      </c>
      <c r="W13" s="28" t="s">
        <v>117</v>
      </c>
      <c r="X13" s="28" t="s">
        <v>107</v>
      </c>
      <c r="Y13" s="21" t="str">
        <f t="shared" si="2"/>
        <v/>
      </c>
      <c r="Z13" s="21"/>
      <c r="AA13" s="21"/>
      <c r="AB13" s="21"/>
    </row>
    <row r="14" spans="2:28" ht="82.5" customHeight="1" x14ac:dyDescent="0.25">
      <c r="B14" s="36">
        <v>7</v>
      </c>
      <c r="C14" s="39" t="s">
        <v>53</v>
      </c>
      <c r="D14" s="39" t="s">
        <v>56</v>
      </c>
      <c r="E14" s="39" t="s">
        <v>61</v>
      </c>
      <c r="F14" s="29" t="s">
        <v>65</v>
      </c>
      <c r="G14" s="32" t="s">
        <v>142</v>
      </c>
      <c r="H14" s="32" t="s">
        <v>96</v>
      </c>
      <c r="I14" s="39" t="s">
        <v>74</v>
      </c>
      <c r="J14" s="39" t="s">
        <v>77</v>
      </c>
      <c r="K14" s="41">
        <f t="shared" si="0"/>
        <v>5</v>
      </c>
      <c r="L14" s="41" t="str">
        <f>IF(K14="","",IF(OR(K14=2,K14=3,K14=4),'TABLAS VALORACIÓN'!$Y$8,IF(K14=5,'TABLAS VALORACIÓN'!$Y$7,IF(OR(K14=6,K14=7),'TABLAS VALORACIÓN'!$Y$6,IF(OR(K14=8,K14=9,K14=10),'TABLAS VALORACIÓN'!$Y$5)))))</f>
        <v>Riesgo Medio</v>
      </c>
      <c r="M14" s="28" t="s">
        <v>83</v>
      </c>
      <c r="N14" s="47" t="s">
        <v>138</v>
      </c>
      <c r="O14" s="39" t="s">
        <v>72</v>
      </c>
      <c r="P14" s="39" t="s">
        <v>78</v>
      </c>
      <c r="Q14" s="41">
        <f t="shared" si="1"/>
        <v>2</v>
      </c>
      <c r="R14" s="41" t="str">
        <f>IF(Q14="","",IF(OR(Q14=2,Q14=3,Q14=4),'TABLAS VALORACIÓN'!$Y$8,IF(Q14=5,'TABLAS VALORACIÓN'!$Y$7,IF(OR(Q14=6,Q14=7),'TABLAS VALORACIÓN'!$Y$6,IF(OR(Q14=8,Q14=9,Q14=10),'TABLAS VALORACIÓN'!$Y$5)))))</f>
        <v>Riesgo Bajo</v>
      </c>
      <c r="S14" s="36" t="s">
        <v>114</v>
      </c>
      <c r="T14" s="45" t="s">
        <v>82</v>
      </c>
      <c r="U14" s="42" t="s">
        <v>120</v>
      </c>
      <c r="V14" s="42" t="s">
        <v>121</v>
      </c>
      <c r="W14" s="28" t="s">
        <v>118</v>
      </c>
      <c r="X14" s="28" t="s">
        <v>119</v>
      </c>
      <c r="Y14" s="21" t="str">
        <f t="shared" si="2"/>
        <v/>
      </c>
      <c r="Z14" s="21"/>
      <c r="AA14" s="21"/>
      <c r="AB14" s="21"/>
    </row>
    <row r="15" spans="2:28" ht="82.5" customHeight="1" x14ac:dyDescent="0.25">
      <c r="B15" s="36">
        <v>8</v>
      </c>
      <c r="C15" s="39" t="s">
        <v>53</v>
      </c>
      <c r="D15" s="39" t="s">
        <v>56</v>
      </c>
      <c r="E15" s="39" t="s">
        <v>61</v>
      </c>
      <c r="F15" s="29" t="s">
        <v>65</v>
      </c>
      <c r="G15" s="32" t="s">
        <v>93</v>
      </c>
      <c r="H15" s="44" t="s">
        <v>96</v>
      </c>
      <c r="I15" s="39" t="s">
        <v>74</v>
      </c>
      <c r="J15" s="39" t="s">
        <v>77</v>
      </c>
      <c r="K15" s="41">
        <f t="shared" si="0"/>
        <v>5</v>
      </c>
      <c r="L15" s="41" t="str">
        <f>IF(K15="","",IF(OR(K15=2,K15=3,K15=4),'TABLAS VALORACIÓN'!$Y$8,IF(K15=5,'TABLAS VALORACIÓN'!$Y$7,IF(OR(K15=6,K15=7),'TABLAS VALORACIÓN'!$Y$6,IF(OR(K15=8,K15=9,K15=10),'TABLAS VALORACIÓN'!$Y$5)))))</f>
        <v>Riesgo Medio</v>
      </c>
      <c r="M15" s="28" t="s">
        <v>83</v>
      </c>
      <c r="N15" s="48" t="s">
        <v>139</v>
      </c>
      <c r="O15" s="39" t="s">
        <v>72</v>
      </c>
      <c r="P15" s="39" t="s">
        <v>78</v>
      </c>
      <c r="Q15" s="41">
        <f t="shared" si="1"/>
        <v>2</v>
      </c>
      <c r="R15" s="41" t="str">
        <f>IF(Q15="","",IF(OR(Q15=2,Q15=3,Q15=4),'TABLAS VALORACIÓN'!$Y$8,IF(Q15=5,'TABLAS VALORACIÓN'!$Y$7,IF(OR(Q15=6,Q15=7),'TABLAS VALORACIÓN'!$Y$6,IF(OR(Q15=8,Q15=9,Q15=10),'TABLAS VALORACIÓN'!$Y$5)))))</f>
        <v>Riesgo Bajo</v>
      </c>
      <c r="S15" s="36" t="s">
        <v>114</v>
      </c>
      <c r="T15" s="45" t="s">
        <v>82</v>
      </c>
      <c r="U15" s="42" t="s">
        <v>120</v>
      </c>
      <c r="V15" s="42" t="s">
        <v>121</v>
      </c>
      <c r="W15" s="28" t="s">
        <v>118</v>
      </c>
      <c r="X15" s="28" t="s">
        <v>119</v>
      </c>
      <c r="Y15" s="21" t="str">
        <f t="shared" si="2"/>
        <v/>
      </c>
      <c r="Z15" s="21"/>
      <c r="AA15" s="21"/>
      <c r="AB15" s="21"/>
    </row>
    <row r="16" spans="2:28" ht="82.5" customHeight="1" x14ac:dyDescent="0.25">
      <c r="B16" s="36">
        <v>9</v>
      </c>
      <c r="C16" s="39" t="s">
        <v>53</v>
      </c>
      <c r="D16" s="39" t="s">
        <v>56</v>
      </c>
      <c r="E16" s="39" t="s">
        <v>61</v>
      </c>
      <c r="F16" s="29" t="s">
        <v>65</v>
      </c>
      <c r="G16" s="32" t="s">
        <v>94</v>
      </c>
      <c r="H16" s="44" t="s">
        <v>96</v>
      </c>
      <c r="I16" s="39" t="s">
        <v>74</v>
      </c>
      <c r="J16" s="39" t="s">
        <v>77</v>
      </c>
      <c r="K16" s="41">
        <f t="shared" si="0"/>
        <v>5</v>
      </c>
      <c r="L16" s="41" t="str">
        <f>IF(K16="","",IF(OR(K16=2,K16=3,K16=4),'TABLAS VALORACIÓN'!$Y$8,IF(K16=5,'TABLAS VALORACIÓN'!$Y$7,IF(OR(K16=6,K16=7),'TABLAS VALORACIÓN'!$Y$6,IF(OR(K16=8,K16=9,K16=10),'TABLAS VALORACIÓN'!$Y$5)))))</f>
        <v>Riesgo Medio</v>
      </c>
      <c r="M16" s="28" t="s">
        <v>83</v>
      </c>
      <c r="N16" s="48" t="s">
        <v>139</v>
      </c>
      <c r="O16" s="39" t="s">
        <v>72</v>
      </c>
      <c r="P16" s="39" t="s">
        <v>78</v>
      </c>
      <c r="Q16" s="41">
        <f t="shared" si="1"/>
        <v>2</v>
      </c>
      <c r="R16" s="41" t="str">
        <f>IF(Q16="","",IF(OR(Q16=2,Q16=3,Q16=4),'TABLAS VALORACIÓN'!$Y$8,IF(Q16=5,'TABLAS VALORACIÓN'!$Y$7,IF(OR(Q16=6,Q16=7),'TABLAS VALORACIÓN'!$Y$6,IF(OR(Q16=8,Q16=9,Q16=10),'TABLAS VALORACIÓN'!$Y$5)))))</f>
        <v>Riesgo Bajo</v>
      </c>
      <c r="S16" s="36" t="s">
        <v>114</v>
      </c>
      <c r="T16" s="45" t="s">
        <v>82</v>
      </c>
      <c r="U16" s="42" t="s">
        <v>120</v>
      </c>
      <c r="V16" s="42" t="s">
        <v>121</v>
      </c>
      <c r="W16" s="28" t="s">
        <v>118</v>
      </c>
      <c r="X16" s="28" t="s">
        <v>119</v>
      </c>
      <c r="Y16" s="21" t="str">
        <f t="shared" ref="Y16:Y19" si="3">IF(I16="Raro",1,IF(I16="Improbable",2,IF(I16="Posible",3,IF(I16="Probable",4,IF(I16="casi cierto",5,"")))))</f>
        <v/>
      </c>
      <c r="Z16" s="21"/>
      <c r="AA16" s="21"/>
      <c r="AB16" s="21"/>
    </row>
    <row r="17" spans="2:28" ht="82.5" customHeight="1" x14ac:dyDescent="0.25">
      <c r="B17" s="36">
        <v>10</v>
      </c>
      <c r="C17" s="39" t="s">
        <v>53</v>
      </c>
      <c r="D17" s="39" t="s">
        <v>56</v>
      </c>
      <c r="E17" s="39" t="s">
        <v>61</v>
      </c>
      <c r="F17" s="29" t="s">
        <v>65</v>
      </c>
      <c r="G17" s="32" t="s">
        <v>97</v>
      </c>
      <c r="H17" s="44" t="s">
        <v>96</v>
      </c>
      <c r="I17" s="39" t="s">
        <v>74</v>
      </c>
      <c r="J17" s="39" t="s">
        <v>77</v>
      </c>
      <c r="K17" s="41">
        <f t="shared" si="0"/>
        <v>5</v>
      </c>
      <c r="L17" s="41" t="str">
        <f>IF(K17="","",IF(OR(K17=2,K17=3,K17=4),'TABLAS VALORACIÓN'!$Y$8,IF(K17=5,'TABLAS VALORACIÓN'!$Y$7,IF(OR(K17=6,K17=7),'TABLAS VALORACIÓN'!$Y$6,IF(OR(K17=8,K17=9,K17=10),'TABLAS VALORACIÓN'!$Y$5)))))</f>
        <v>Riesgo Medio</v>
      </c>
      <c r="M17" s="28" t="s">
        <v>83</v>
      </c>
      <c r="N17" s="48" t="s">
        <v>139</v>
      </c>
      <c r="O17" s="39" t="s">
        <v>72</v>
      </c>
      <c r="P17" s="39" t="s">
        <v>78</v>
      </c>
      <c r="Q17" s="41">
        <f t="shared" si="1"/>
        <v>2</v>
      </c>
      <c r="R17" s="41" t="str">
        <f>IF(Q17="","",IF(OR(Q17=2,Q17=3,Q17=4),'TABLAS VALORACIÓN'!$Y$8,IF(Q17=5,'TABLAS VALORACIÓN'!$Y$7,IF(OR(Q17=6,Q17=7),'TABLAS VALORACIÓN'!$Y$6,IF(OR(Q17=8,Q17=9,Q17=10),'TABLAS VALORACIÓN'!$Y$5)))))</f>
        <v>Riesgo Bajo</v>
      </c>
      <c r="S17" s="36" t="s">
        <v>114</v>
      </c>
      <c r="T17" s="45" t="s">
        <v>82</v>
      </c>
      <c r="U17" s="42" t="s">
        <v>120</v>
      </c>
      <c r="V17" s="42" t="s">
        <v>121</v>
      </c>
      <c r="W17" s="28" t="s">
        <v>118</v>
      </c>
      <c r="X17" s="28" t="s">
        <v>119</v>
      </c>
      <c r="Y17" s="21" t="str">
        <f t="shared" si="3"/>
        <v/>
      </c>
      <c r="Z17" s="21"/>
      <c r="AA17" s="21"/>
      <c r="AB17" s="21"/>
    </row>
    <row r="18" spans="2:28" ht="82.5" customHeight="1" x14ac:dyDescent="0.25">
      <c r="B18" s="36">
        <v>11</v>
      </c>
      <c r="C18" s="39" t="s">
        <v>53</v>
      </c>
      <c r="D18" s="39" t="s">
        <v>56</v>
      </c>
      <c r="E18" s="39" t="s">
        <v>61</v>
      </c>
      <c r="F18" s="29" t="s">
        <v>65</v>
      </c>
      <c r="G18" s="32" t="s">
        <v>143</v>
      </c>
      <c r="H18" s="44" t="s">
        <v>98</v>
      </c>
      <c r="I18" s="39" t="s">
        <v>74</v>
      </c>
      <c r="J18" s="39" t="s">
        <v>79</v>
      </c>
      <c r="K18" s="41">
        <f t="shared" si="0"/>
        <v>6</v>
      </c>
      <c r="L18" s="41" t="str">
        <f>IF(K18="","",IF(OR(K18=2,K18=3,K18=4),'TABLAS VALORACIÓN'!$Y$8,IF(K18=5,'TABLAS VALORACIÓN'!$Y$7,IF(OR(K18=6,K18=7),'TABLAS VALORACIÓN'!$Y$6,IF(OR(K18=8,K18=9,K18=10),'TABLAS VALORACIÓN'!$Y$5)))))</f>
        <v>Riesgo Alto</v>
      </c>
      <c r="M18" s="28" t="s">
        <v>83</v>
      </c>
      <c r="N18" s="32" t="s">
        <v>122</v>
      </c>
      <c r="O18" s="39" t="s">
        <v>73</v>
      </c>
      <c r="P18" s="39" t="s">
        <v>77</v>
      </c>
      <c r="Q18" s="41">
        <f t="shared" si="1"/>
        <v>4</v>
      </c>
      <c r="R18" s="41" t="str">
        <f>IF(Q18="","",IF(OR(Q18=2,Q18=3,Q18=4),'TABLAS VALORACIÓN'!$Y$8,IF(Q18=5,'TABLAS VALORACIÓN'!$Y$7,IF(OR(Q18=6,Q18=7),'TABLAS VALORACIÓN'!$Y$6,IF(OR(Q18=8,Q18=9,Q18=10),'TABLAS VALORACIÓN'!$Y$5)))))</f>
        <v>Riesgo Bajo</v>
      </c>
      <c r="S18" s="36" t="s">
        <v>114</v>
      </c>
      <c r="T18" s="49" t="s">
        <v>83</v>
      </c>
      <c r="U18" s="42" t="s">
        <v>120</v>
      </c>
      <c r="V18" s="42" t="s">
        <v>121</v>
      </c>
      <c r="W18" s="28" t="s">
        <v>117</v>
      </c>
      <c r="X18" s="28" t="s">
        <v>107</v>
      </c>
      <c r="Y18" s="21" t="str">
        <f t="shared" si="3"/>
        <v/>
      </c>
      <c r="Z18" s="21"/>
      <c r="AA18" s="21"/>
      <c r="AB18" s="21"/>
    </row>
    <row r="19" spans="2:28" ht="115.5" customHeight="1" x14ac:dyDescent="0.25">
      <c r="B19" s="36">
        <v>12</v>
      </c>
      <c r="C19" s="39" t="s">
        <v>53</v>
      </c>
      <c r="D19" s="39" t="s">
        <v>56</v>
      </c>
      <c r="E19" s="39" t="s">
        <v>61</v>
      </c>
      <c r="F19" s="29" t="s">
        <v>65</v>
      </c>
      <c r="G19" s="32" t="s">
        <v>99</v>
      </c>
      <c r="H19" s="32" t="s">
        <v>100</v>
      </c>
      <c r="I19" s="39" t="s">
        <v>72</v>
      </c>
      <c r="J19" s="39" t="s">
        <v>79</v>
      </c>
      <c r="K19" s="41">
        <f t="shared" si="0"/>
        <v>4</v>
      </c>
      <c r="L19" s="41" t="str">
        <f>IF(K19="","",IF(OR(K19=2,K19=3,K19=4),'TABLAS VALORACIÓN'!$Y$8,IF(K19=5,'TABLAS VALORACIÓN'!$Y$7,IF(OR(K19=6,K19=7),'TABLAS VALORACIÓN'!$Y$6,IF(OR(K19=8,K19=9,K19=10),'TABLAS VALORACIÓN'!$Y$5)))))</f>
        <v>Riesgo Bajo</v>
      </c>
      <c r="M19" s="28" t="s">
        <v>83</v>
      </c>
      <c r="N19" s="32" t="s">
        <v>140</v>
      </c>
      <c r="O19" s="39" t="s">
        <v>72</v>
      </c>
      <c r="P19" s="39" t="s">
        <v>78</v>
      </c>
      <c r="Q19" s="41">
        <f t="shared" si="1"/>
        <v>2</v>
      </c>
      <c r="R19" s="41" t="str">
        <f>IF(Q19="","",IF(OR(Q19=2,Q19=3,Q19=4),'TABLAS VALORACIÓN'!$Y$8,IF(Q19=5,'TABLAS VALORACIÓN'!$Y$7,IF(OR(Q19=6,Q19=7),'TABLAS VALORACIÓN'!$Y$6,IF(OR(Q19=8,Q19=9,Q19=10),'TABLAS VALORACIÓN'!$Y$5)))))</f>
        <v>Riesgo Bajo</v>
      </c>
      <c r="S19" s="36" t="s">
        <v>102</v>
      </c>
      <c r="T19" s="49" t="s">
        <v>83</v>
      </c>
      <c r="U19" s="42" t="s">
        <v>120</v>
      </c>
      <c r="V19" s="42" t="s">
        <v>121</v>
      </c>
      <c r="W19" s="28" t="s">
        <v>118</v>
      </c>
      <c r="X19" s="28" t="s">
        <v>119</v>
      </c>
      <c r="Y19" s="21" t="str">
        <f t="shared" si="3"/>
        <v/>
      </c>
      <c r="Z19" s="21"/>
      <c r="AA19" s="21"/>
      <c r="AB19" s="21"/>
    </row>
    <row r="20" spans="2:28" x14ac:dyDescent="0.25"/>
    <row r="21" spans="2:28" hidden="1" x14ac:dyDescent="0.25"/>
    <row r="22" spans="2:28" hidden="1" x14ac:dyDescent="0.25"/>
    <row r="23" spans="2:28" hidden="1" x14ac:dyDescent="0.25"/>
    <row r="24" spans="2:28" hidden="1" x14ac:dyDescent="0.25"/>
    <row r="25" spans="2:28" hidden="1" x14ac:dyDescent="0.25"/>
    <row r="26" spans="2:28" hidden="1" x14ac:dyDescent="0.25"/>
    <row r="27" spans="2:28" hidden="1" x14ac:dyDescent="0.25"/>
    <row r="28" spans="2:28" hidden="1" x14ac:dyDescent="0.25"/>
    <row r="29" spans="2:28" hidden="1" x14ac:dyDescent="0.25"/>
    <row r="30" spans="2:28" hidden="1" x14ac:dyDescent="0.25"/>
    <row r="31" spans="2:28" hidden="1" x14ac:dyDescent="0.25"/>
    <row r="32" spans="2:28" hidden="1" x14ac:dyDescent="0.25"/>
    <row r="33" hidden="1" x14ac:dyDescent="0.25"/>
    <row r="34" hidden="1" x14ac:dyDescent="0.25"/>
  </sheetData>
  <sheetProtection insertRows="0" deleteRows="0"/>
  <mergeCells count="21">
    <mergeCell ref="W6:X6"/>
    <mergeCell ref="B2:X4"/>
    <mergeCell ref="B5:X5"/>
    <mergeCell ref="I6:I7"/>
    <mergeCell ref="O6:R6"/>
    <mergeCell ref="B6:B7"/>
    <mergeCell ref="C6:C7"/>
    <mergeCell ref="D6:D7"/>
    <mergeCell ref="E6:E7"/>
    <mergeCell ref="F6:F7"/>
    <mergeCell ref="G6:G7"/>
    <mergeCell ref="H6:H7"/>
    <mergeCell ref="J6:J7"/>
    <mergeCell ref="K6:K7"/>
    <mergeCell ref="L6:L7"/>
    <mergeCell ref="M6:M7"/>
    <mergeCell ref="S6:S7"/>
    <mergeCell ref="T6:T7"/>
    <mergeCell ref="U6:U7"/>
    <mergeCell ref="V6:V7"/>
    <mergeCell ref="N6:N7"/>
  </mergeCells>
  <conditionalFormatting sqref="K8:K19 Q8:Q19">
    <cfRule type="cellIs" dxfId="13" priority="29" operator="between">
      <formula>8</formula>
      <formula>10</formula>
    </cfRule>
    <cfRule type="cellIs" dxfId="12" priority="30" operator="between">
      <formula>6</formula>
      <formula>7</formula>
    </cfRule>
    <cfRule type="cellIs" dxfId="11" priority="31" operator="equal">
      <formula>5</formula>
    </cfRule>
    <cfRule type="cellIs" dxfId="10" priority="32" operator="between">
      <formula>0</formula>
      <formula>1</formula>
    </cfRule>
    <cfRule type="cellIs" dxfId="9" priority="33" operator="between">
      <formula>2</formula>
      <formula>4</formula>
    </cfRule>
  </conditionalFormatting>
  <conditionalFormatting sqref="L8:L19 R8:R19">
    <cfRule type="expression" dxfId="8" priority="19">
      <formula>K8=10</formula>
    </cfRule>
    <cfRule type="expression" dxfId="7" priority="20">
      <formula>K8=9</formula>
    </cfRule>
    <cfRule type="expression" dxfId="6" priority="21">
      <formula>K8=7</formula>
    </cfRule>
    <cfRule type="expression" dxfId="5" priority="22">
      <formula>K8=4</formula>
    </cfRule>
    <cfRule type="expression" dxfId="4" priority="23">
      <formula>K8=3</formula>
    </cfRule>
    <cfRule type="expression" dxfId="3" priority="24">
      <formula>K8=8</formula>
    </cfRule>
    <cfRule type="expression" dxfId="2" priority="25">
      <formula>K8=6</formula>
    </cfRule>
    <cfRule type="expression" dxfId="1" priority="26">
      <formula>K8=5</formula>
    </cfRule>
    <cfRule type="expression" dxfId="0" priority="27">
      <formula>K8=2</formula>
    </cfRule>
  </conditionalFormatting>
  <dataValidations count="7">
    <dataValidation type="list" allowBlank="1" showInputMessage="1" showErrorMessage="1" sqref="F8:F1048576">
      <formula1>TIPO</formula1>
    </dataValidation>
    <dataValidation type="list" allowBlank="1" showInputMessage="1" showErrorMessage="1" sqref="C8:C1048576">
      <formula1>CLASE</formula1>
    </dataValidation>
    <dataValidation type="list" allowBlank="1" showInputMessage="1" showErrorMessage="1" sqref="D8:D1048576">
      <formula1>FUENTE</formula1>
    </dataValidation>
    <dataValidation type="list" allowBlank="1" showInputMessage="1" showErrorMessage="1" sqref="E8:E1048576">
      <formula1>ETAPA</formula1>
    </dataValidation>
    <dataValidation type="list" allowBlank="1" showInputMessage="1" showErrorMessage="1" sqref="M8:M1048576">
      <formula1>ASIGNACIÓN</formula1>
    </dataValidation>
    <dataValidation type="list" allowBlank="1" showInputMessage="1" showErrorMessage="1" sqref="O8:O1048576 I8:I1048576">
      <formula1>PROBABILIDAD</formula1>
    </dataValidation>
    <dataValidation type="list" allowBlank="1" showInputMessage="1" showErrorMessage="1" sqref="P8:P1048576 J8:J1048576">
      <formula1>IMPACTO</formula1>
    </dataValidation>
  </dataValidations>
  <printOptions horizontalCentered="1"/>
  <pageMargins left="0.23622047244094491" right="0.23622047244094491" top="0.35433070866141736" bottom="0.35433070866141736" header="0.31496062992125984" footer="0.31496062992125984"/>
  <pageSetup paperSize="9" scale="63" fitToHeight="4" orientation="landscape" r:id="rId1"/>
  <headerFooter>
    <oddFooter>&amp;C&amp;"Arial,Normal"&amp;8&amp;P/&amp;N</oddFooter>
  </headerFooter>
  <drawing r:id="rId2"/>
  <legacy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4"/>
  <sheetViews>
    <sheetView showGridLines="0" topLeftCell="N1" zoomScale="90" zoomScaleNormal="90" zoomScalePageLayoutView="90" workbookViewId="0">
      <selection activeCell="T4" sqref="T4"/>
    </sheetView>
  </sheetViews>
  <sheetFormatPr baseColWidth="10" defaultColWidth="0" defaultRowHeight="11.25" zeroHeight="1" x14ac:dyDescent="0.2"/>
  <cols>
    <col min="1" max="1" width="1.7109375" style="12" customWidth="1"/>
    <col min="2" max="2" width="11.42578125" style="12" customWidth="1"/>
    <col min="3" max="3" width="20.7109375" style="12" customWidth="1"/>
    <col min="4" max="4" width="9.7109375" style="12" bestFit="1" customWidth="1"/>
    <col min="5" max="5" width="21.140625" style="12" customWidth="1"/>
    <col min="6" max="7" width="8.42578125" style="12" customWidth="1"/>
    <col min="8" max="8" width="25.7109375" style="12" customWidth="1"/>
    <col min="9" max="11" width="21.140625" style="12" customWidth="1"/>
    <col min="12" max="13" width="21.42578125" style="12" customWidth="1"/>
    <col min="14" max="14" width="11.42578125" style="12" customWidth="1"/>
    <col min="15" max="15" width="24.85546875" style="12" customWidth="1"/>
    <col min="16" max="16" width="11.42578125" style="12" customWidth="1"/>
    <col min="17" max="17" width="23" style="12" customWidth="1"/>
    <col min="18" max="18" width="24" style="12" customWidth="1"/>
    <col min="19" max="19" width="17" style="12" customWidth="1"/>
    <col min="20" max="20" width="24" style="12" customWidth="1"/>
    <col min="21" max="21" width="23.28515625" style="12" customWidth="1"/>
    <col min="22" max="23" width="11.42578125" style="12" customWidth="1"/>
    <col min="24" max="24" width="19" style="12" customWidth="1"/>
    <col min="25" max="25" width="28" style="12" customWidth="1"/>
    <col min="26" max="16384" width="11.42578125" style="12" hidden="1"/>
  </cols>
  <sheetData>
    <row r="1" spans="1:25" ht="15" x14ac:dyDescent="0.25">
      <c r="A1" s="15" t="s">
        <v>88</v>
      </c>
    </row>
    <row r="2" spans="1:25" s="3" customFormat="1" x14ac:dyDescent="0.2">
      <c r="O2" s="58" t="s">
        <v>7</v>
      </c>
      <c r="P2" s="58"/>
      <c r="Q2" s="58"/>
      <c r="R2" s="58"/>
      <c r="S2" s="58"/>
      <c r="T2" s="58"/>
      <c r="U2" s="58"/>
    </row>
    <row r="3" spans="1:25" s="3" customFormat="1" ht="15" customHeight="1" x14ac:dyDescent="0.2">
      <c r="C3" s="58" t="s">
        <v>84</v>
      </c>
      <c r="D3" s="58"/>
      <c r="F3" s="63" t="s">
        <v>85</v>
      </c>
      <c r="G3" s="63"/>
      <c r="H3" s="63"/>
      <c r="I3" s="63"/>
      <c r="J3" s="63"/>
      <c r="K3" s="63"/>
      <c r="L3" s="63"/>
      <c r="O3" s="59" t="s">
        <v>6</v>
      </c>
      <c r="P3" s="60"/>
      <c r="Q3" s="60"/>
      <c r="R3" s="60"/>
      <c r="S3" s="60"/>
      <c r="T3" s="60"/>
      <c r="U3" s="61"/>
      <c r="X3" s="56" t="s">
        <v>86</v>
      </c>
      <c r="Y3" s="57"/>
    </row>
    <row r="4" spans="1:25" s="3" customFormat="1" ht="63" customHeight="1" x14ac:dyDescent="0.2">
      <c r="C4" s="4" t="s">
        <v>8</v>
      </c>
      <c r="D4" s="4" t="s">
        <v>32</v>
      </c>
      <c r="F4" s="59" t="s">
        <v>6</v>
      </c>
      <c r="G4" s="60"/>
      <c r="H4" s="60"/>
      <c r="I4" s="60"/>
      <c r="J4" s="60"/>
      <c r="K4" s="60"/>
      <c r="L4" s="61"/>
      <c r="N4" s="5"/>
      <c r="O4" s="62" t="s">
        <v>33</v>
      </c>
      <c r="P4" s="62"/>
      <c r="Q4" s="6" t="s">
        <v>40</v>
      </c>
      <c r="R4" s="6" t="s">
        <v>41</v>
      </c>
      <c r="S4" s="6" t="s">
        <v>42</v>
      </c>
      <c r="T4" s="6" t="s">
        <v>43</v>
      </c>
      <c r="U4" s="6" t="s">
        <v>44</v>
      </c>
      <c r="X4" s="7" t="s">
        <v>7</v>
      </c>
      <c r="Y4" s="4" t="s">
        <v>8</v>
      </c>
    </row>
    <row r="5" spans="1:25" s="3" customFormat="1" ht="51.75" customHeight="1" x14ac:dyDescent="0.2">
      <c r="B5" s="64" t="s">
        <v>11</v>
      </c>
      <c r="C5" s="8" t="s">
        <v>27</v>
      </c>
      <c r="D5" s="9">
        <v>1</v>
      </c>
      <c r="F5" s="62" t="s">
        <v>33</v>
      </c>
      <c r="G5" s="62"/>
      <c r="H5" s="6" t="s">
        <v>40</v>
      </c>
      <c r="I5" s="6" t="s">
        <v>41</v>
      </c>
      <c r="J5" s="6" t="s">
        <v>42</v>
      </c>
      <c r="K5" s="6" t="s">
        <v>43</v>
      </c>
      <c r="L5" s="6" t="s">
        <v>44</v>
      </c>
      <c r="O5" s="62" t="s">
        <v>34</v>
      </c>
      <c r="P5" s="62"/>
      <c r="Q5" s="6" t="s">
        <v>39</v>
      </c>
      <c r="R5" s="6" t="s">
        <v>38</v>
      </c>
      <c r="S5" s="6" t="s">
        <v>35</v>
      </c>
      <c r="T5" s="6" t="s">
        <v>36</v>
      </c>
      <c r="U5" s="6" t="s">
        <v>37</v>
      </c>
      <c r="X5" s="16" t="s">
        <v>19</v>
      </c>
      <c r="Y5" s="6" t="s">
        <v>20</v>
      </c>
    </row>
    <row r="6" spans="1:25" s="3" customFormat="1" ht="45" x14ac:dyDescent="0.2">
      <c r="B6" s="64"/>
      <c r="C6" s="8" t="s">
        <v>28</v>
      </c>
      <c r="D6" s="9">
        <v>2</v>
      </c>
      <c r="F6" s="62" t="s">
        <v>34</v>
      </c>
      <c r="G6" s="62"/>
      <c r="H6" s="6" t="s">
        <v>39</v>
      </c>
      <c r="I6" s="6" t="s">
        <v>38</v>
      </c>
      <c r="J6" s="6" t="s">
        <v>35</v>
      </c>
      <c r="K6" s="6" t="s">
        <v>36</v>
      </c>
      <c r="L6" s="6" t="s">
        <v>37</v>
      </c>
      <c r="O6" s="63" t="s">
        <v>8</v>
      </c>
      <c r="P6" s="63" t="s">
        <v>45</v>
      </c>
      <c r="Q6" s="4" t="s">
        <v>46</v>
      </c>
      <c r="R6" s="4" t="s">
        <v>47</v>
      </c>
      <c r="S6" s="4" t="s">
        <v>26</v>
      </c>
      <c r="T6" s="4" t="s">
        <v>48</v>
      </c>
      <c r="U6" s="4" t="s">
        <v>49</v>
      </c>
      <c r="X6" s="17" t="s">
        <v>21</v>
      </c>
      <c r="Y6" s="6" t="s">
        <v>22</v>
      </c>
    </row>
    <row r="7" spans="1:25" s="3" customFormat="1" ht="22.5" x14ac:dyDescent="0.2">
      <c r="B7" s="64"/>
      <c r="C7" s="8" t="s">
        <v>29</v>
      </c>
      <c r="D7" s="9">
        <v>3</v>
      </c>
      <c r="E7" s="10"/>
      <c r="F7" s="63" t="s">
        <v>8</v>
      </c>
      <c r="G7" s="63" t="s">
        <v>45</v>
      </c>
      <c r="H7" s="4" t="s">
        <v>46</v>
      </c>
      <c r="I7" s="4" t="s">
        <v>47</v>
      </c>
      <c r="J7" s="4" t="s">
        <v>26</v>
      </c>
      <c r="K7" s="4" t="s">
        <v>48</v>
      </c>
      <c r="L7" s="4" t="s">
        <v>49</v>
      </c>
      <c r="O7" s="63"/>
      <c r="P7" s="63"/>
      <c r="Q7" s="9">
        <v>1</v>
      </c>
      <c r="R7" s="9">
        <v>2</v>
      </c>
      <c r="S7" s="9">
        <v>3</v>
      </c>
      <c r="T7" s="9">
        <v>4</v>
      </c>
      <c r="U7" s="11">
        <v>5</v>
      </c>
      <c r="X7" s="1">
        <v>5</v>
      </c>
      <c r="Y7" s="6" t="s">
        <v>23</v>
      </c>
    </row>
    <row r="8" spans="1:25" s="3" customFormat="1" ht="51.75" customHeight="1" x14ac:dyDescent="0.2">
      <c r="B8" s="64"/>
      <c r="C8" s="8" t="s">
        <v>30</v>
      </c>
      <c r="D8" s="9">
        <v>4</v>
      </c>
      <c r="E8" s="10"/>
      <c r="F8" s="63"/>
      <c r="G8" s="63"/>
      <c r="H8" s="9">
        <v>1</v>
      </c>
      <c r="I8" s="9">
        <v>2</v>
      </c>
      <c r="J8" s="9">
        <v>3</v>
      </c>
      <c r="K8" s="9">
        <v>4</v>
      </c>
      <c r="L8" s="11">
        <v>5</v>
      </c>
      <c r="N8" s="64" t="s">
        <v>11</v>
      </c>
      <c r="O8" s="8" t="s">
        <v>27</v>
      </c>
      <c r="P8" s="9">
        <v>1</v>
      </c>
      <c r="Q8" s="2">
        <v>2</v>
      </c>
      <c r="R8" s="2">
        <v>3</v>
      </c>
      <c r="S8" s="2">
        <v>4</v>
      </c>
      <c r="T8" s="1">
        <v>5</v>
      </c>
      <c r="U8" s="17">
        <v>6</v>
      </c>
      <c r="X8" s="2" t="s">
        <v>24</v>
      </c>
      <c r="Y8" s="6" t="s">
        <v>25</v>
      </c>
    </row>
    <row r="9" spans="1:25" s="3" customFormat="1" ht="33.75" x14ac:dyDescent="0.2">
      <c r="B9" s="64"/>
      <c r="C9" s="8" t="s">
        <v>31</v>
      </c>
      <c r="D9" s="9">
        <v>5</v>
      </c>
      <c r="E9" s="10"/>
      <c r="F9" s="10"/>
      <c r="G9" s="10"/>
      <c r="H9" s="10"/>
      <c r="I9" s="10"/>
      <c r="J9" s="10"/>
      <c r="K9" s="10"/>
      <c r="N9" s="64"/>
      <c r="O9" s="8" t="s">
        <v>28</v>
      </c>
      <c r="P9" s="9">
        <v>2</v>
      </c>
      <c r="Q9" s="2">
        <v>3</v>
      </c>
      <c r="R9" s="2">
        <v>4</v>
      </c>
      <c r="S9" s="1">
        <v>5</v>
      </c>
      <c r="T9" s="17">
        <v>6</v>
      </c>
      <c r="U9" s="17">
        <v>7</v>
      </c>
    </row>
    <row r="10" spans="1:25" s="3" customFormat="1" ht="22.5" x14ac:dyDescent="0.2">
      <c r="F10" s="10"/>
      <c r="G10" s="10"/>
      <c r="H10" s="10"/>
      <c r="I10" s="10"/>
      <c r="J10" s="10"/>
      <c r="K10" s="10"/>
      <c r="N10" s="64"/>
      <c r="O10" s="8" t="s">
        <v>29</v>
      </c>
      <c r="P10" s="9">
        <v>3</v>
      </c>
      <c r="Q10" s="2">
        <v>4</v>
      </c>
      <c r="R10" s="1">
        <v>5</v>
      </c>
      <c r="S10" s="17">
        <v>6</v>
      </c>
      <c r="T10" s="17">
        <v>7</v>
      </c>
      <c r="U10" s="16">
        <v>8</v>
      </c>
    </row>
    <row r="11" spans="1:25" s="3" customFormat="1" ht="22.5" x14ac:dyDescent="0.2">
      <c r="B11" s="3" t="s">
        <v>89</v>
      </c>
      <c r="N11" s="64"/>
      <c r="O11" s="8" t="s">
        <v>30</v>
      </c>
      <c r="P11" s="9">
        <v>4</v>
      </c>
      <c r="Q11" s="1">
        <v>5</v>
      </c>
      <c r="R11" s="17">
        <v>6</v>
      </c>
      <c r="S11" s="17">
        <v>7</v>
      </c>
      <c r="T11" s="16">
        <v>8</v>
      </c>
      <c r="U11" s="16">
        <v>9</v>
      </c>
    </row>
    <row r="12" spans="1:25" s="3" customFormat="1" ht="22.5" x14ac:dyDescent="0.2">
      <c r="N12" s="64"/>
      <c r="O12" s="8" t="s">
        <v>31</v>
      </c>
      <c r="P12" s="9">
        <v>5</v>
      </c>
      <c r="Q12" s="17">
        <v>6</v>
      </c>
      <c r="R12" s="17">
        <v>7</v>
      </c>
      <c r="S12" s="16">
        <v>8</v>
      </c>
      <c r="T12" s="16">
        <v>9</v>
      </c>
      <c r="U12" s="16">
        <v>10</v>
      </c>
    </row>
    <row r="13" spans="1:25" s="3" customFormat="1" x14ac:dyDescent="0.2"/>
    <row r="14" spans="1:25" hidden="1" x14ac:dyDescent="0.2"/>
    <row r="15" spans="1:25" hidden="1" x14ac:dyDescent="0.2">
      <c r="C15" s="12" t="s">
        <v>51</v>
      </c>
      <c r="D15" s="12" t="s">
        <v>54</v>
      </c>
      <c r="E15" s="12" t="s">
        <v>57</v>
      </c>
      <c r="F15" s="12" t="s">
        <v>62</v>
      </c>
      <c r="G15" s="12" t="s">
        <v>71</v>
      </c>
      <c r="H15" s="12" t="s">
        <v>50</v>
      </c>
      <c r="I15" s="12" t="s">
        <v>9</v>
      </c>
      <c r="P15" s="13"/>
      <c r="Q15" s="13"/>
      <c r="R15" s="13"/>
      <c r="S15" s="13"/>
      <c r="T15" s="13"/>
      <c r="U15" s="13"/>
    </row>
    <row r="16" spans="1:25" hidden="1" x14ac:dyDescent="0.2">
      <c r="C16" s="12" t="s">
        <v>52</v>
      </c>
      <c r="D16" s="12" t="s">
        <v>55</v>
      </c>
      <c r="E16" s="12" t="s">
        <v>58</v>
      </c>
      <c r="F16" s="12" t="s">
        <v>63</v>
      </c>
      <c r="G16" s="12" t="s">
        <v>72</v>
      </c>
      <c r="H16" s="12" t="s">
        <v>78</v>
      </c>
      <c r="I16" s="12" t="s">
        <v>82</v>
      </c>
      <c r="P16" s="13"/>
      <c r="Q16" s="14"/>
      <c r="R16" s="14"/>
      <c r="S16" s="14"/>
      <c r="T16" s="14"/>
      <c r="U16" s="14"/>
    </row>
    <row r="17" spans="3:21" hidden="1" x14ac:dyDescent="0.2">
      <c r="C17" s="12" t="s">
        <v>53</v>
      </c>
      <c r="D17" s="12" t="s">
        <v>56</v>
      </c>
      <c r="E17" s="12" t="s">
        <v>59</v>
      </c>
      <c r="F17" s="12" t="s">
        <v>64</v>
      </c>
      <c r="G17" s="12" t="s">
        <v>73</v>
      </c>
      <c r="H17" s="12" t="s">
        <v>77</v>
      </c>
      <c r="I17" s="12" t="s">
        <v>83</v>
      </c>
      <c r="P17" s="13"/>
      <c r="Q17" s="14"/>
      <c r="R17" s="14"/>
      <c r="S17" s="14"/>
      <c r="T17" s="14"/>
      <c r="U17" s="14"/>
    </row>
    <row r="18" spans="3:21" hidden="1" x14ac:dyDescent="0.2">
      <c r="E18" s="12" t="s">
        <v>60</v>
      </c>
      <c r="F18" s="12" t="s">
        <v>65</v>
      </c>
      <c r="G18" s="12" t="s">
        <v>74</v>
      </c>
      <c r="H18" s="12" t="s">
        <v>79</v>
      </c>
      <c r="P18" s="13"/>
      <c r="Q18" s="14"/>
      <c r="R18" s="14"/>
      <c r="S18" s="14"/>
      <c r="T18" s="14"/>
      <c r="U18" s="14"/>
    </row>
    <row r="19" spans="3:21" hidden="1" x14ac:dyDescent="0.2">
      <c r="E19" s="12" t="s">
        <v>61</v>
      </c>
      <c r="F19" s="12" t="s">
        <v>66</v>
      </c>
      <c r="G19" s="12" t="s">
        <v>75</v>
      </c>
      <c r="H19" s="12" t="s">
        <v>80</v>
      </c>
      <c r="P19" s="13"/>
      <c r="Q19" s="14"/>
      <c r="R19" s="14"/>
      <c r="S19" s="14"/>
      <c r="T19" s="14"/>
      <c r="U19" s="14"/>
    </row>
    <row r="20" spans="3:21" hidden="1" x14ac:dyDescent="0.2">
      <c r="F20" s="12" t="s">
        <v>67</v>
      </c>
      <c r="G20" s="12" t="s">
        <v>76</v>
      </c>
      <c r="H20" s="12" t="s">
        <v>81</v>
      </c>
      <c r="P20" s="13"/>
      <c r="Q20" s="14"/>
      <c r="R20" s="14"/>
      <c r="S20" s="14"/>
      <c r="T20" s="14"/>
      <c r="U20" s="14"/>
    </row>
    <row r="21" spans="3:21" hidden="1" x14ac:dyDescent="0.2">
      <c r="F21" s="12" t="s">
        <v>68</v>
      </c>
    </row>
    <row r="22" spans="3:21" hidden="1" x14ac:dyDescent="0.2">
      <c r="F22" s="12" t="s">
        <v>69</v>
      </c>
    </row>
    <row r="23" spans="3:21" hidden="1" x14ac:dyDescent="0.2">
      <c r="F23" s="12" t="s">
        <v>70</v>
      </c>
    </row>
    <row r="24" spans="3:21" hidden="1" x14ac:dyDescent="0.2"/>
    <row r="25" spans="3:21" ht="26.25" hidden="1" customHeight="1" x14ac:dyDescent="0.2"/>
    <row r="26" spans="3:21" hidden="1" x14ac:dyDescent="0.2"/>
    <row r="27" spans="3:21" hidden="1" x14ac:dyDescent="0.2"/>
    <row r="28" spans="3:21" hidden="1" x14ac:dyDescent="0.2"/>
    <row r="29" spans="3:21" hidden="1" x14ac:dyDescent="0.2"/>
    <row r="30" spans="3:21" hidden="1" x14ac:dyDescent="0.2"/>
    <row r="31" spans="3:21" hidden="1" x14ac:dyDescent="0.2"/>
    <row r="32" spans="3:21"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sheetData>
  <sheetProtection algorithmName="SHA-512" hashValue="g8c+5UASa7O5+08/+Fu8bZv8m6FeAOwzqwcKGYoYH6sbKi2CEH70+nXwfT5KbV46Di5osBX6pldShQfvck75QA==" saltValue="OjFR7z07/t/xc+42ztGc3w==" spinCount="100000" sheet="1" objects="1" scenarios="1"/>
  <mergeCells count="16">
    <mergeCell ref="P6:P7"/>
    <mergeCell ref="O2:U2"/>
    <mergeCell ref="N8:N12"/>
    <mergeCell ref="B5:B9"/>
    <mergeCell ref="F3:L3"/>
    <mergeCell ref="F5:G5"/>
    <mergeCell ref="F6:G6"/>
    <mergeCell ref="F7:F8"/>
    <mergeCell ref="G7:G8"/>
    <mergeCell ref="F4:L4"/>
    <mergeCell ref="O6:O7"/>
    <mergeCell ref="X3:Y3"/>
    <mergeCell ref="C3:D3"/>
    <mergeCell ref="O3:U3"/>
    <mergeCell ref="O4:P4"/>
    <mergeCell ref="O5:P5"/>
  </mergeCells>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9</vt:i4>
      </vt:variant>
    </vt:vector>
  </HeadingPairs>
  <TitlesOfParts>
    <vt:vector size="11" baseType="lpstr">
      <vt:lpstr>ANEXO RIESGOS</vt:lpstr>
      <vt:lpstr>TABLAS VALORACIÓN</vt:lpstr>
      <vt:lpstr>'ANEXO RIESGOS'!Área_de_impresión</vt:lpstr>
      <vt:lpstr>ASIGNACIÓN</vt:lpstr>
      <vt:lpstr>CLASE</vt:lpstr>
      <vt:lpstr>ETAPA</vt:lpstr>
      <vt:lpstr>FUENTE</vt:lpstr>
      <vt:lpstr>IMPACTO</vt:lpstr>
      <vt:lpstr>PROBABILIDAD</vt:lpstr>
      <vt:lpstr>TIPO</vt:lpstr>
      <vt:lpstr>'ANEXO RIESGOS'!Títulos_a_imprimir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Alfonso Rodriguez Bayona</dc:creator>
  <cp:lastModifiedBy>Marbely Ospina Diaz</cp:lastModifiedBy>
  <cp:lastPrinted>2017-03-22T14:58:09Z</cp:lastPrinted>
  <dcterms:created xsi:type="dcterms:W3CDTF">2015-03-24T20:09:23Z</dcterms:created>
  <dcterms:modified xsi:type="dcterms:W3CDTF">2017-08-14T17:32:00Z</dcterms:modified>
</cp:coreProperties>
</file>