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milo.castaneda\Desktop\Camilo ICBF\PROYECTO INTEGRACIÓN\FCT FINAL\"/>
    </mc:Choice>
  </mc:AlternateContent>
  <bookViews>
    <workbookView xWindow="0" yWindow="0" windowWidth="28800" windowHeight="12435"/>
  </bookViews>
  <sheets>
    <sheet name="INTRODUCCIÓN" sheetId="2" r:id="rId1"/>
    <sheet name="MESA DE SERVICIO" sheetId="1" r:id="rId2"/>
    <sheet name="INFOR Y FACT" sheetId="4" r:id="rId3"/>
    <sheet name="SERVIDORES" sheetId="5" r:id="rId4"/>
    <sheet name="ALMACENAMIENTO" sheetId="6" r:id="rId5"/>
    <sheet name="BACKUP" sheetId="7" r:id="rId6"/>
    <sheet name="APLICACIONES" sheetId="8" r:id="rId7"/>
    <sheet name="BASE DE DATOS" sheetId="9" r:id="rId8"/>
    <sheet name="REDES LAN" sheetId="12" r:id="rId9"/>
    <sheet name="REDES WLAN" sheetId="13" r:id="rId10"/>
    <sheet name="INTERNET MOVIL" sheetId="14" r:id="rId11"/>
    <sheet name="SEGURIDAD" sheetId="15" r:id="rId12"/>
    <sheet name="Gest. Mon y Herramientas" sheetId="16" r:id="rId13"/>
    <sheet name="REPOSICION DE EQUIPOS" sheetId="18" r:id="rId14"/>
  </sheets>
  <externalReferences>
    <externalReference r:id="rId15"/>
  </externalReferences>
  <definedNames>
    <definedName name="_GoBack" localSheetId="10">'INTERNET MOVIL'!#REF!</definedName>
    <definedName name="_GoBack" localSheetId="9">'REDES WLAN'!#REF!</definedName>
    <definedName name="_Toc283798510" localSheetId="10">'INTERNET MOVIL'!#REF!</definedName>
    <definedName name="_Toc283798510" localSheetId="9">'REDES WLAN'!#REF!</definedName>
    <definedName name="_Toc283798513" localSheetId="10">'INTERNET MOVIL'!#REF!</definedName>
    <definedName name="_Toc283798513" localSheetId="9">'REDES WLAN'!#REF!</definedName>
    <definedName name="_Toc289767285" localSheetId="10">'INTERNET MOVIL'!#REF!</definedName>
    <definedName name="_Toc289767285" localSheetId="9">'REDES WLAN'!#REF!</definedName>
    <definedName name="_Toc289767287" localSheetId="10">'INTERNET MOVIL'!#REF!</definedName>
    <definedName name="_Toc289767287" localSheetId="9">'REDES WLAN'!#REF!</definedName>
    <definedName name="_Toc289767288" localSheetId="10">'INTERNET MOVIL'!#REF!</definedName>
    <definedName name="_Toc289767288" localSheetId="9">'REDES WLAN'!#REF!</definedName>
    <definedName name="_Toc289767289" localSheetId="10">'INTERNET MOVIL'!#REF!</definedName>
    <definedName name="_Toc289767289" localSheetId="9">'REDES WLAN'!#REF!</definedName>
    <definedName name="_Toc289767290" localSheetId="10">'INTERNET MOVIL'!#REF!</definedName>
    <definedName name="_Toc289767290" localSheetId="9">'REDES WLAN'!#REF!</definedName>
    <definedName name="_Toc289767291" localSheetId="10">'INTERNET MOVIL'!#REF!</definedName>
    <definedName name="_Toc289767291" localSheetId="9">'REDES WLAN'!#REF!</definedName>
    <definedName name="_Toc289767292" localSheetId="10">'INTERNET MOVIL'!#REF!</definedName>
    <definedName name="_Toc289767292" localSheetId="9">'REDES WLAN'!#REF!</definedName>
    <definedName name="_Toc289767295" localSheetId="10">'INTERNET MOVIL'!#REF!</definedName>
    <definedName name="_Toc289767295" localSheetId="9">'REDES WLAN'!#REF!</definedName>
    <definedName name="_Toc289767296" localSheetId="10">'INTERNET MOVIL'!#REF!</definedName>
    <definedName name="_Toc289767296" localSheetId="9">'REDES WLAN'!#REF!</definedName>
    <definedName name="_Toc289767297" localSheetId="10">'INTERNET MOVIL'!#REF!</definedName>
    <definedName name="_Toc289767297" localSheetId="9">'REDES WLAN'!#REF!</definedName>
    <definedName name="_Toc289767298" localSheetId="10">'INTERNET MOVIL'!#REF!</definedName>
    <definedName name="_Toc289767298" localSheetId="9">'REDES WLAN'!#REF!</definedName>
    <definedName name="_xlnm.Print_Area" localSheetId="10">'INTERNET MOVIL'!$A$1:$G$11</definedName>
    <definedName name="_xlnm.Print_Area" localSheetId="8">'REDES LAN'!$A$1:$S$16</definedName>
    <definedName name="_xlnm.Print_Area" localSheetId="9">'REDES WLAN'!$A$1:$G$17</definedName>
    <definedName name="_xlnm.Print_Area" localSheetId="3">SERVIDORES!$A$1:$S$60</definedName>
    <definedName name="Horas_Disponibles" localSheetId="12">'[1]OFFICE 365'!$L$7</definedName>
    <definedName name="Horas_Disponibles" localSheetId="10">#REF!</definedName>
    <definedName name="Horas_Disponibles" localSheetId="8">#REF!</definedName>
    <definedName name="Horas_Disponibles" localSheetId="9">#REF!</definedName>
    <definedName name="Horas_Disponibles" localSheetId="13">#REF!</definedName>
    <definedName name="Horas_Disponibles" localSheetId="11">'[1]OFFICE 365'!$L$7</definedName>
    <definedName name="Horas_Disponibles">#REF!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15" l="1"/>
  <c r="E56" i="15"/>
  <c r="D56" i="15"/>
  <c r="E37" i="15"/>
  <c r="D38" i="15"/>
  <c r="E36" i="15"/>
  <c r="E35" i="15"/>
  <c r="E34" i="15"/>
  <c r="E33" i="15"/>
  <c r="D30" i="15"/>
  <c r="E29" i="15"/>
  <c r="E28" i="15"/>
  <c r="E27" i="15"/>
  <c r="E26" i="15"/>
  <c r="E25" i="15"/>
  <c r="E21" i="15"/>
  <c r="D22" i="15"/>
  <c r="E20" i="15"/>
  <c r="E19" i="15"/>
  <c r="E18" i="15"/>
  <c r="E17" i="15"/>
  <c r="D14" i="15"/>
  <c r="E13" i="15"/>
  <c r="E12" i="15"/>
  <c r="E11" i="15"/>
  <c r="E10" i="15"/>
  <c r="E9" i="15"/>
  <c r="G36" i="14"/>
  <c r="F36" i="14"/>
  <c r="E36" i="14"/>
  <c r="G33" i="14"/>
  <c r="F33" i="14"/>
  <c r="E33" i="14"/>
  <c r="D11" i="14"/>
  <c r="E10" i="14"/>
  <c r="E9" i="14"/>
  <c r="D10" i="14"/>
  <c r="D9" i="14"/>
  <c r="E8" i="14"/>
  <c r="E7" i="14"/>
  <c r="D8" i="14"/>
  <c r="G37" i="13"/>
  <c r="F37" i="13"/>
  <c r="E37" i="13"/>
  <c r="G34" i="13"/>
  <c r="F34" i="13"/>
  <c r="E34" i="13"/>
  <c r="E11" i="13"/>
  <c r="D12" i="13"/>
  <c r="D11" i="13"/>
  <c r="E10" i="13"/>
  <c r="E9" i="13"/>
  <c r="D10" i="13"/>
  <c r="D9" i="13"/>
  <c r="E8" i="13"/>
  <c r="E7" i="13"/>
  <c r="D8" i="13"/>
  <c r="K36" i="12"/>
  <c r="J36" i="12"/>
  <c r="I36" i="12"/>
  <c r="K33" i="12"/>
  <c r="J33" i="12"/>
  <c r="I33" i="12"/>
  <c r="P14" i="12"/>
  <c r="P13" i="12"/>
  <c r="O14" i="12"/>
  <c r="P12" i="12"/>
  <c r="O13" i="12"/>
  <c r="P11" i="12"/>
  <c r="O12" i="12"/>
  <c r="P10" i="12"/>
  <c r="O11" i="12"/>
  <c r="K58" i="9"/>
  <c r="J58" i="9"/>
  <c r="I58" i="9"/>
  <c r="K55" i="9"/>
  <c r="J55" i="9"/>
  <c r="I55" i="9"/>
  <c r="Q35" i="9"/>
  <c r="Q34" i="9"/>
  <c r="Q33" i="9"/>
  <c r="Q32" i="9"/>
  <c r="Q31" i="9"/>
  <c r="Q25" i="9"/>
  <c r="Q24" i="9"/>
  <c r="Q23" i="9"/>
  <c r="Q22" i="9"/>
  <c r="Q21" i="9"/>
  <c r="Q15" i="9"/>
  <c r="Q14" i="9"/>
  <c r="Q13" i="9"/>
  <c r="Q12" i="9"/>
  <c r="Q11" i="9"/>
  <c r="K58" i="8"/>
  <c r="J58" i="8"/>
  <c r="I58" i="8"/>
  <c r="K55" i="8"/>
  <c r="J55" i="8"/>
  <c r="I55" i="8"/>
  <c r="Q35" i="8"/>
  <c r="Q34" i="8"/>
  <c r="Q33" i="8"/>
  <c r="Q32" i="8"/>
  <c r="Q31" i="8"/>
  <c r="Q25" i="8"/>
  <c r="Q24" i="8"/>
  <c r="Q23" i="8"/>
  <c r="Q22" i="8"/>
  <c r="Q21" i="8"/>
  <c r="Q15" i="8"/>
  <c r="Q14" i="8"/>
  <c r="Q13" i="8"/>
  <c r="Q12" i="8"/>
  <c r="Q11" i="8"/>
  <c r="K82" i="7"/>
  <c r="J82" i="7"/>
  <c r="I82" i="7"/>
  <c r="K79" i="7"/>
  <c r="J79" i="7"/>
  <c r="I79" i="7"/>
  <c r="Q40" i="7"/>
  <c r="Q39" i="7"/>
  <c r="Q38" i="7"/>
  <c r="Q37" i="7"/>
  <c r="Q36" i="7"/>
  <c r="K50" i="6"/>
  <c r="J50" i="6"/>
  <c r="I50" i="6"/>
  <c r="K47" i="6"/>
  <c r="J47" i="6"/>
  <c r="I47" i="6"/>
  <c r="Q27" i="6"/>
  <c r="Q26" i="6"/>
  <c r="Q25" i="6"/>
  <c r="Q24" i="6"/>
  <c r="Q23" i="6"/>
  <c r="Q14" i="6"/>
  <c r="Q13" i="6"/>
  <c r="Q12" i="6"/>
  <c r="Q11" i="6"/>
  <c r="Q10" i="6"/>
  <c r="K59" i="5"/>
  <c r="J59" i="5"/>
  <c r="I59" i="5"/>
  <c r="K56" i="5"/>
  <c r="J56" i="5"/>
  <c r="I56" i="5"/>
  <c r="Q29" i="5"/>
  <c r="Q28" i="5"/>
  <c r="Q27" i="5"/>
  <c r="Q26" i="5"/>
  <c r="Q25" i="5"/>
  <c r="Q16" i="5"/>
  <c r="Q15" i="5"/>
  <c r="Q14" i="5"/>
  <c r="Q13" i="5"/>
  <c r="Q12" i="5"/>
</calcChain>
</file>

<file path=xl/sharedStrings.xml><?xml version="1.0" encoding="utf-8"?>
<sst xmlns="http://schemas.openxmlformats.org/spreadsheetml/2006/main" count="839" uniqueCount="369">
  <si>
    <t>ANEXO INFORMATIVO No.1  ACUERDOS DE NIVEL DE SERVICIO ANS</t>
  </si>
  <si>
    <t>1.  ACUERDOS NIVELES DE SERVICIO</t>
  </si>
  <si>
    <t xml:space="preserve">Los acuerdos de niveles de servicio estarán basados en mediciones a nivel de calidad de servicio (QoS Quality of Service). En este contexto los parámetros QoS estarán enfocados en tomar mediciones que verifiquen que un servicio se encuentra operando con base en los acuerdos contractuales a nivel de infraestructura que verifiquen que toda esta se encuentra operando adecuadamente. </t>
  </si>
  <si>
    <t xml:space="preserve">
1.1 EXCLUSIONES</t>
  </si>
  <si>
    <t>Se consideran exclusiones a los eventos que ocurren y que afectan de alguna manera algún servicio  y no son responsabilidad del CONTRATISTA por tanto no deben ser tenidos en cuenta para medir el cumplimiento de los ANS. 
• Afectación del orden público: Asonada, paros, terrorismo, bloqueo de SEDES
• Eventos naturales: terremoto, inundación, tornados, descargas eléctricas, condiciones climatológicas comprobadas que afecten las comunicaciones satelitales.
• Afectación de servicios públicos: Cortes de suministro, fluctuación en el suministro eléctrico.
• Ventanas de mantenimiento programadas.
• Problemas de transporte debidamente comprobados, originados en los operadores de transporte.
• Manipulación no autorizada de infraestructura del operador por parte de funcionaros del  ICBF
• Aplicación de procedimientos por parte del ICBF que no sigan los procedimientos acordados y afecte algún servicio.
• Restricción de acceso al CONTRATISTA por parte del ICBF a sitios físicos requeridos para soporte, mantenimiento u operación.
• Incumplimiento de los terceros de ICBF. Siempre y cuando el CONTRATISTA haya realizado la gestión correspondiente ante el tercero, el diagnostico, seguimiento y comunicación oportuna y la presentación de las evidencias de esa gestión.</t>
  </si>
  <si>
    <t xml:space="preserve">Si los ANS establecidos no reflejan la calidad del servicio requerido por el ICBF, estos deberán ser replanteados, validados y aplicados de común acuerdo entre ICBF y El CONTRATISTA. Para ello, los ANS y su forma de medición, podrán ser revisados cada cuatro meses o cuando las necesidades del servicio así lo requieran, siguiendo los siguientes pasos:
1. Revisión y propuesta de los cambios por parte del Comité Operativo.
2. Revisión y Aprobación de los cambios por parte del Comité Ejecutivo, y se harán efectivos según la propuesta presentada por el Comité Operativo, si existe algún cambio se debe validar nuevamente en el comité Operativo y pasar de nuevo por el comité Ejecutivo; una vez sea aprobado el cambio será legalizado mediante el acta del Comité Ejecutivo y se definirá a partir de que fecha es medible.
</t>
  </si>
  <si>
    <t>ANS MESA DE SERVICIO Y SOPORTE EN SITIO</t>
  </si>
  <si>
    <t>NOMBRE DEL ANS</t>
  </si>
  <si>
    <t>DESCRIPCIÓN DEL ANS</t>
  </si>
  <si>
    <t xml:space="preserve">TABLA DE DESCUENTO APLICADO </t>
  </si>
  <si>
    <t>ANS-M1. Velocidad de Respuesta Telefónica.</t>
  </si>
  <si>
    <r>
      <t>Objetivo:</t>
    </r>
    <r>
      <rPr>
        <sz val="10"/>
        <color indexed="8"/>
        <rFont val="Arial"/>
        <family val="2"/>
      </rPr>
      <t xml:space="preserve"> Medir la velocidad del tiempo de respuesta telefonica de los agentes de la Mesa de Servicio, para todas las llamadas que ingresan por el ACD.</t>
    </r>
  </si>
  <si>
    <t>DE&lt;=</t>
  </si>
  <si>
    <t>A &gt;</t>
  </si>
  <si>
    <t>Desc</t>
  </si>
  <si>
    <r>
      <t>Descripción:</t>
    </r>
    <r>
      <rPr>
        <sz val="10"/>
        <color indexed="8"/>
        <rFont val="Arial"/>
        <family val="2"/>
      </rPr>
      <t xml:space="preserve"> Corresponde al porcentaje sobre el Total de llamadas atendidas en la Mesa de Servicios antes de los 15 Seg.</t>
    </r>
  </si>
  <si>
    <r>
      <t>Mediciones y pruebas:</t>
    </r>
    <r>
      <rPr>
        <sz val="10"/>
        <color indexed="8"/>
        <rFont val="Arial"/>
        <family val="2"/>
      </rPr>
      <t xml:space="preserve"> Mediciones del software de ACD. Se debe cumplir que el 95% de llamadas sean atendidas antes de 15 segundos.</t>
    </r>
  </si>
  <si>
    <r>
      <t>Línea Base:</t>
    </r>
    <r>
      <rPr>
        <sz val="10"/>
        <color indexed="8"/>
        <rFont val="Arial"/>
        <family val="2"/>
      </rPr>
      <t xml:space="preserve"> Total de llamadas contestadas en la Mesa de Servicio dentro del Mes de acuerdo al ACD.</t>
    </r>
  </si>
  <si>
    <t>&lt;55%</t>
  </si>
  <si>
    <t>ANS-M2 Velocidad de Respuesta en Correo.</t>
  </si>
  <si>
    <r>
      <t xml:space="preserve">Objetivo: </t>
    </r>
    <r>
      <rPr>
        <sz val="10"/>
        <color indexed="8"/>
        <rFont val="Arial"/>
        <family val="2"/>
      </rPr>
      <t>M</t>
    </r>
    <r>
      <rPr>
        <sz val="10"/>
        <color indexed="8"/>
        <rFont val="Arial"/>
        <family val="2"/>
      </rPr>
      <t>edir la efectividad por parte de los agentes de la Mesa de Servicio en la creación de las solicitudes, que ingresan a traves de correo electrónico y SelfService</t>
    </r>
    <r>
      <rPr>
        <sz val="10"/>
        <color indexed="8"/>
        <rFont val="Arial"/>
        <family val="2"/>
      </rPr>
      <t>.</t>
    </r>
  </si>
  <si>
    <r>
      <t xml:space="preserve">Descripción: </t>
    </r>
    <r>
      <rPr>
        <sz val="10"/>
        <color indexed="8"/>
        <rFont val="Arial"/>
        <family val="2"/>
      </rPr>
      <t>Co</t>
    </r>
    <r>
      <rPr>
        <sz val="10"/>
        <color indexed="8"/>
        <rFont val="Arial"/>
        <family val="2"/>
      </rPr>
      <t>rresponde al porcentaje de solicitudes ingresadas a traves de correo  electrónico y SelfService</t>
    </r>
    <r>
      <rPr>
        <sz val="10"/>
        <color indexed="8"/>
        <rFont val="Arial"/>
        <family val="2"/>
      </rPr>
      <t xml:space="preserve">, que deberán ser creadas </t>
    </r>
    <r>
      <rPr>
        <sz val="10"/>
        <color indexed="8"/>
        <rFont val="Arial"/>
        <family val="2"/>
      </rPr>
      <t>en la herramienta por</t>
    </r>
    <r>
      <rPr>
        <b/>
        <sz val="10"/>
        <color indexed="8"/>
        <rFont val="Arial"/>
        <family val="2"/>
      </rPr>
      <t xml:space="preserve"> </t>
    </r>
    <r>
      <rPr>
        <sz val="10"/>
        <color indexed="8"/>
        <rFont val="Arial"/>
        <family val="2"/>
      </rPr>
      <t>los agentes de Mesa de Servicio en un tiempo no mayor a 20 minutos, devolviendo número de ticket al usuario tambien mediante correo electrónico.</t>
    </r>
  </si>
  <si>
    <r>
      <t>Mediciones y pruebas:</t>
    </r>
    <r>
      <rPr>
        <sz val="10"/>
        <color indexed="8"/>
        <rFont val="Arial"/>
        <family val="2"/>
      </rPr>
      <t xml:space="preserve"> Mediciones del software de gestión de la Mesa. El 95% de estas solicitudes deben cumplir el rango establecido. La misma se debe medir restando la fech</t>
    </r>
    <r>
      <rPr>
        <sz val="10"/>
        <color indexed="8"/>
        <rFont val="Arial"/>
        <family val="2"/>
      </rPr>
      <t xml:space="preserve">a y hora </t>
    </r>
    <r>
      <rPr>
        <sz val="10"/>
        <color indexed="8"/>
        <rFont val="Arial"/>
        <family val="2"/>
      </rPr>
      <t xml:space="preserve">de creación del ticket contra la fecha </t>
    </r>
    <r>
      <rPr>
        <sz val="10"/>
        <color indexed="8"/>
        <rFont val="Arial"/>
        <family val="2"/>
      </rPr>
      <t>y hora de ingreso del correo al buzón de la Mesa de Servicio.</t>
    </r>
  </si>
  <si>
    <r>
      <t>Línea Base:</t>
    </r>
    <r>
      <rPr>
        <sz val="10"/>
        <color indexed="8"/>
        <rFont val="Arial"/>
        <family val="2"/>
      </rPr>
      <t xml:space="preserve"> Total de Servicios registrados en la Herramienta de Gestión cuyo medio de ingreso sea Correo Electrónico y Self Service.</t>
    </r>
  </si>
  <si>
    <t>ANS-M3. Solución de Primer Nivel (Resolución Telefónica o Chat)</t>
  </si>
  <si>
    <r>
      <t>Objetivo:</t>
    </r>
    <r>
      <rPr>
        <sz val="10"/>
        <color indexed="8"/>
        <rFont val="Arial"/>
        <family val="2"/>
      </rPr>
      <t xml:space="preserve"> Medir la efectividad de la solución de Solicitudes de Servicios de Primer Nivel, que llegan a la Mesa de Servicio a traves de Telefono o Chat.</t>
    </r>
  </si>
  <si>
    <r>
      <t>Descripción:</t>
    </r>
    <r>
      <rPr>
        <sz val="10"/>
        <color indexed="8"/>
        <rFont val="Arial"/>
        <family val="2"/>
      </rPr>
      <t xml:space="preserve"> Corresponde al porcentaje de solicitudes recibidas telefónicamente y/o Chat, las cuales deben ser atendidas, documentadas y solucionadas en el Primer Nivel de Soporte. </t>
    </r>
  </si>
  <si>
    <r>
      <t>Mediciones y pruebas:</t>
    </r>
    <r>
      <rPr>
        <sz val="10"/>
        <color indexed="8"/>
        <rFont val="Arial"/>
        <family val="2"/>
      </rPr>
      <t xml:space="preserve"> Mediciones del software de gestión de la mesa. Deberá cumplir en el 98% de las solicitudes susceptibles a ser resueltas en la Mesa de Servicio de acuerdo al árbol de categorización de ICBF.</t>
    </r>
  </si>
  <si>
    <r>
      <t>Línea Base:</t>
    </r>
    <r>
      <rPr>
        <sz val="10"/>
        <color indexed="8"/>
        <rFont val="Arial"/>
        <family val="2"/>
      </rPr>
      <t xml:space="preserve"> Total de servicios suceptiles a ser solucionados en la Mesa de Servicio en el Mes.</t>
    </r>
  </si>
  <si>
    <t>ANS-M4: Escalamiento a Otros Grupos de Soporte.</t>
  </si>
  <si>
    <r>
      <t xml:space="preserve">Objetivo: </t>
    </r>
    <r>
      <rPr>
        <sz val="10"/>
        <color indexed="8"/>
        <rFont val="Arial"/>
        <family val="2"/>
      </rPr>
      <t xml:space="preserve">Medir el tiempo en el cual se escalan las solicitudes cuando así se requiere a un nivel superior. </t>
    </r>
  </si>
  <si>
    <r>
      <t xml:space="preserve">Descripción: </t>
    </r>
    <r>
      <rPr>
        <sz val="10"/>
        <color indexed="8"/>
        <rFont val="Arial"/>
        <family val="2"/>
      </rPr>
      <t>Hace referencia al tiempo máximo en el cual los agentes de la mesa de servicios realizarán el escalamiento de una solicitud a un nivel superior en los siguientes casos:</t>
    </r>
  </si>
  <si>
    <r>
      <t>1. Llamada o Chat:</t>
    </r>
    <r>
      <rPr>
        <sz val="10"/>
        <color indexed="8"/>
        <rFont val="Arial"/>
        <family val="2"/>
      </rPr>
      <t xml:space="preserve"> Máximo 20 minutos después de creado el servicio cuando la solicitud sea susceptible a ser solucionada en Primer Nivel.</t>
    </r>
  </si>
  <si>
    <r>
      <t>2. Correo o Autoservcio</t>
    </r>
    <r>
      <rPr>
        <sz val="10"/>
        <color indexed="8"/>
        <rFont val="Arial"/>
        <family val="2"/>
      </rPr>
      <t xml:space="preserve">: Máximo cinco minutos después de creado el servicio. </t>
    </r>
  </si>
  <si>
    <r>
      <t xml:space="preserve">Nota: </t>
    </r>
    <r>
      <rPr>
        <sz val="10"/>
        <color indexed="8"/>
        <rFont val="Arial"/>
        <family val="2"/>
      </rPr>
      <t>Si la llamada o Chat no es susceptible a ser resuelta en Primer Nivel el escalamiento debe ser en un tiempo no superior a 5 minutos después de creado el servicio.</t>
    </r>
  </si>
  <si>
    <r>
      <t xml:space="preserve">Mediciones y pruebas: </t>
    </r>
    <r>
      <rPr>
        <sz val="10"/>
        <color indexed="8"/>
        <rFont val="Arial"/>
        <family val="2"/>
      </rPr>
      <t>Mediciones del software de gestión de la mesa. La efectividad de cumplimiento debe ser en el  95% de los casos para el ítem de llamada o Chat y el ítem de correo.</t>
    </r>
  </si>
  <si>
    <r>
      <t>Línea Base:</t>
    </r>
    <r>
      <rPr>
        <sz val="10"/>
        <color indexed="8"/>
        <rFont val="Arial"/>
        <family val="2"/>
      </rPr>
      <t xml:space="preserve"> Total de Servicios escalados en el Mes.</t>
    </r>
  </si>
  <si>
    <t>ANS-M5: Atención a incidentes de Usuarios VIP</t>
  </si>
  <si>
    <r>
      <t xml:space="preserve">Objetivo: </t>
    </r>
    <r>
      <rPr>
        <sz val="10"/>
        <color indexed="8"/>
        <rFont val="Arial"/>
        <family val="2"/>
      </rPr>
      <t>Medir el tiempo en el que los usuarios VIP comienzan a recibir soporte en sitio en los casos que así lo requieran.</t>
    </r>
  </si>
  <si>
    <r>
      <t xml:space="preserve">Descripción: </t>
    </r>
    <r>
      <rPr>
        <sz val="10"/>
        <color indexed="8"/>
        <rFont val="Arial"/>
        <family val="2"/>
      </rPr>
      <t>Corresponde al porcentaje de atención de solicitudes  para usuarios VIP (Directores y Subdirectores  en Sede Nacional) que serán atendidos por Soporte en Sitio.</t>
    </r>
  </si>
  <si>
    <r>
      <t>Mediciones y pruebas:</t>
    </r>
    <r>
      <rPr>
        <sz val="10"/>
        <color indexed="8"/>
        <rFont val="Arial"/>
        <family val="2"/>
      </rPr>
      <t xml:space="preserve"> Mediciones del software de gestión de la mesa.  La atención del soporte en sitio en estos incidentes debe iniciar máximo 10 minutos después de escalado el incidente al grupo de Soporte en Sitio en el 98% de los casos. </t>
    </r>
  </si>
  <si>
    <r>
      <t>Línea Base:</t>
    </r>
    <r>
      <rPr>
        <sz val="10"/>
        <color indexed="8"/>
        <rFont val="Arial"/>
        <family val="2"/>
      </rPr>
      <t xml:space="preserve"> Total de servicios enviados en el Mes a Soporte en Sitio para atender VIPs.</t>
    </r>
  </si>
  <si>
    <t>ANS-M6: Tiempo de Solución Requerimientos</t>
  </si>
  <si>
    <r>
      <t xml:space="preserve">Objetivo: </t>
    </r>
    <r>
      <rPr>
        <sz val="10"/>
        <rFont val="Arial"/>
        <family val="2"/>
      </rPr>
      <t>Medir el tiempo de solución de las solicitudes tipo requerimeintos recibidos por la Mesa.</t>
    </r>
  </si>
  <si>
    <r>
      <t xml:space="preserve">Descripción: </t>
    </r>
    <r>
      <rPr>
        <sz val="10"/>
        <rFont val="Arial"/>
        <family val="2"/>
      </rPr>
      <t>Es el porcentaje de solucion de reuquerimientos a nivel nacional que tendrán hasta 6 horas de horario hábil para su solución por parte de los soportes en sitio.</t>
    </r>
  </si>
  <si>
    <r>
      <t>Mediciones y pruebas:</t>
    </r>
    <r>
      <rPr>
        <sz val="10"/>
        <rFont val="Arial"/>
        <family val="2"/>
      </rPr>
      <t xml:space="preserve"> Mediciones del software de gestión de la mesa.  El tiempo de solución debe ser en el 95% de los casos inferior o igual a las 6 horas. </t>
    </r>
  </si>
  <si>
    <r>
      <t>Línea Base:</t>
    </r>
    <r>
      <rPr>
        <sz val="10"/>
        <rFont val="Arial"/>
        <family val="2"/>
      </rPr>
      <t xml:space="preserve"> Total de servicios de tipo requerimientos del Mes.</t>
    </r>
  </si>
  <si>
    <t>ANS-M7: Solución Incidentes Soporte en Sitio.</t>
  </si>
  <si>
    <r>
      <t xml:space="preserve">Objetivo: </t>
    </r>
    <r>
      <rPr>
        <sz val="10"/>
        <color indexed="8"/>
        <rFont val="Arial"/>
        <family val="2"/>
      </rPr>
      <t>Medir el tiempo de soporte en sitio por parte del CONTRATISTA en la solución de incidentes.</t>
    </r>
  </si>
  <si>
    <r>
      <t>Descripción:</t>
    </r>
    <r>
      <rPr>
        <sz val="10"/>
        <color indexed="8"/>
        <rFont val="Arial"/>
        <family val="2"/>
      </rPr>
      <t xml:space="preserve"> Es el porcentaje de incidentes que requieren, soporte en sitio y que se deberá dar una solución permitiendo al usuario la continuidad de sus labores en un tiempo no mayor a 4 horas habiles, el mismo aplica para todas las sedes objeto del contrato.</t>
    </r>
  </si>
  <si>
    <r>
      <t xml:space="preserve">Mediciones y pruebas: </t>
    </r>
    <r>
      <rPr>
        <sz val="10"/>
        <color indexed="8"/>
        <rFont val="Arial"/>
        <family val="2"/>
      </rPr>
      <t xml:space="preserve">Mediciones del software de gestión de la mesa.  El tiempo de solución debe ser en el 95% de los casos inferior o igual a las 4 horas. </t>
    </r>
  </si>
  <si>
    <r>
      <t>Línea Base:</t>
    </r>
    <r>
      <rPr>
        <sz val="10"/>
        <color indexed="8"/>
        <rFont val="Arial"/>
        <family val="2"/>
      </rPr>
      <t xml:space="preserve"> Total de Servicios tipo Incidentes solucionados en el Mes por Soporte en Sitio.</t>
    </r>
  </si>
  <si>
    <t>ANS-M8: Efectividad en la solución de Solicitudes</t>
  </si>
  <si>
    <r>
      <t xml:space="preserve">Objetivo: </t>
    </r>
    <r>
      <rPr>
        <sz val="10"/>
        <color indexed="8"/>
        <rFont val="Arial"/>
        <family val="2"/>
      </rPr>
      <t>Medir el número de solicitudes que deben ser reabiertos para su solución.</t>
    </r>
  </si>
  <si>
    <r>
      <t xml:space="preserve">Descripción: </t>
    </r>
    <r>
      <rPr>
        <sz val="10"/>
        <color indexed="8"/>
        <rFont val="Arial"/>
        <family val="2"/>
      </rPr>
      <t>Este indicador mide el porcentaje de solicitudes que deben ser reabiertos por falta de efectividad en la solución dada, por parte de Mesa de Servicio o Soporte en Sitio.</t>
    </r>
  </si>
  <si>
    <t>0,5%</t>
  </si>
  <si>
    <r>
      <t>Mediciones y pruebas:</t>
    </r>
    <r>
      <rPr>
        <sz val="10"/>
        <color indexed="8"/>
        <rFont val="Arial"/>
        <family val="2"/>
      </rPr>
      <t xml:space="preserve"> Mediciones del software de gestión de la Mesa. El número de solicitudes reabiertas debe ser inferior al 0,5% mensual, del total de servicios.</t>
    </r>
  </si>
  <si>
    <r>
      <t>Línea Base:</t>
    </r>
    <r>
      <rPr>
        <sz val="10"/>
        <color indexed="8"/>
        <rFont val="Arial"/>
        <family val="2"/>
      </rPr>
      <t xml:space="preserve"> Total de Servicios reabiertos en el Mes.</t>
    </r>
  </si>
  <si>
    <t>&gt;4%</t>
  </si>
  <si>
    <t>ANS-M9: Cantidad de Desviaciones Identificadas en la CMDB</t>
  </si>
  <si>
    <r>
      <t xml:space="preserve">Objetivo: </t>
    </r>
    <r>
      <rPr>
        <sz val="10"/>
        <color indexed="8"/>
        <rFont val="Arial"/>
        <family val="2"/>
      </rPr>
      <t>Medir la cantidad de errores por actualizacion en la CMDB los cuales son responsabilidad del Contratista.</t>
    </r>
  </si>
  <si>
    <r>
      <t xml:space="preserve">Descripción: </t>
    </r>
    <r>
      <rPr>
        <sz val="10"/>
        <color indexed="8"/>
        <rFont val="Arial"/>
        <family val="2"/>
      </rPr>
      <t>Este indicador mide el porcentaje de items de configuracion que son encontrados con errores en la Gestion de la CMDB.</t>
    </r>
  </si>
  <si>
    <r>
      <t>Mediciones y pruebas:</t>
    </r>
    <r>
      <rPr>
        <sz val="10"/>
        <color indexed="8"/>
        <rFont val="Arial"/>
        <family val="2"/>
      </rPr>
      <t xml:space="preserve"> Mediciones del software de gestión de la Mesa. Se tomara una muestra del 1% de los items de configuracion y del resultado se verificara el Número de desviaciones identificadas entre la CMDB y las configuraciones actuales de activos la misma debe ser inferior al 5% de las actualizaciones mensuales.</t>
    </r>
  </si>
  <si>
    <r>
      <t>Línea Base:</t>
    </r>
    <r>
      <rPr>
        <sz val="10"/>
        <color indexed="8"/>
        <rFont val="Arial"/>
        <family val="2"/>
      </rPr>
      <t xml:space="preserve"> Items de configuracion de acuerdo a la CMDB mensual.</t>
    </r>
  </si>
  <si>
    <t>&gt;40%</t>
  </si>
  <si>
    <t>ANS-M10: Abandono de las llamadas</t>
  </si>
  <si>
    <r>
      <t xml:space="preserve">Objetivo: </t>
    </r>
    <r>
      <rPr>
        <sz val="10"/>
        <color indexed="8"/>
        <rFont val="Arial"/>
        <family val="2"/>
      </rPr>
      <t>Medir el número de llamadas que son abandonadas despues de los primeros 5 segundos de haber pasado el IVR, por los usuarios al no ser contestadas por la Mesa de Servicio.</t>
    </r>
  </si>
  <si>
    <r>
      <t xml:space="preserve">Descripción: </t>
    </r>
    <r>
      <rPr>
        <sz val="10"/>
        <color indexed="8"/>
        <rFont val="Arial"/>
        <family val="2"/>
      </rPr>
      <t>Este indicador mide el porcentaje de llamadas abandonadas en la Mesa de Servicio.</t>
    </r>
  </si>
  <si>
    <r>
      <t>Mediciones y pruebas:</t>
    </r>
    <r>
      <rPr>
        <sz val="10"/>
        <color indexed="8"/>
        <rFont val="Arial"/>
        <family val="2"/>
      </rPr>
      <t xml:space="preserve"> Mediciones del software de ACD. Se debe cumplir que maximo el 2% de las llamadas sean abandonadas.</t>
    </r>
  </si>
  <si>
    <r>
      <t>Línea Base:</t>
    </r>
    <r>
      <rPr>
        <sz val="10"/>
        <color indexed="8"/>
        <rFont val="Arial"/>
        <family val="2"/>
      </rPr>
      <t xml:space="preserve"> Llamadas abandonadas despues de 5 segundos / Total de llamadas ingresadas a Mesa de Servicio dentro del Mes de acuerdo al ACD.</t>
    </r>
  </si>
  <si>
    <t>&gt;7,01%</t>
  </si>
  <si>
    <t>ANS-M11: Disponibilidad
del ACD de la Mesa de Servicio</t>
  </si>
  <si>
    <r>
      <t xml:space="preserve">Objetivo: </t>
    </r>
    <r>
      <rPr>
        <sz val="10"/>
        <rFont val="Arial"/>
        <family val="2"/>
      </rPr>
      <t>Medir la disponibilidad del ACD de la Mesa de Servicio.</t>
    </r>
  </si>
  <si>
    <r>
      <t xml:space="preserve">Descripción: </t>
    </r>
    <r>
      <rPr>
        <sz val="10"/>
        <rFont val="Arial"/>
        <family val="2"/>
      </rPr>
      <t>Este indicador mide el porcentaje de disponibilidad del ACD de la Mesa de Servicio.</t>
    </r>
  </si>
  <si>
    <r>
      <t xml:space="preserve">Mediciones y pruebas: </t>
    </r>
    <r>
      <rPr>
        <sz val="10"/>
        <rFont val="Arial"/>
        <family val="2"/>
      </rPr>
      <t>Herramienta de Monitoreo del Servicio de ACD de la Mesa de Servicio.</t>
    </r>
  </si>
  <si>
    <r>
      <t>Línea Base:</t>
    </r>
    <r>
      <rPr>
        <sz val="10"/>
        <rFont val="Arial"/>
        <family val="2"/>
      </rPr>
      <t xml:space="preserve"> Cantidad de horas DOWN TIME ACD / Cantidad de horas contratadas </t>
    </r>
  </si>
  <si>
    <t>ANS-M12: Tiempo de solución Requerimientos Administración de Usuarios.</t>
  </si>
  <si>
    <r>
      <t xml:space="preserve">Objetivo: </t>
    </r>
    <r>
      <rPr>
        <sz val="10"/>
        <color indexed="8"/>
        <rFont val="Arial"/>
        <family val="2"/>
      </rPr>
      <t>Medir el tiempo de solución de los requerimientos sobre administración de usuarios que llegan a la Mesa y que son responsabilidad del Contratista su solución.</t>
    </r>
  </si>
  <si>
    <r>
      <t xml:space="preserve">Descripción: </t>
    </r>
    <r>
      <rPr>
        <sz val="10"/>
        <color indexed="8"/>
        <rFont val="Arial"/>
        <family val="2"/>
      </rPr>
      <t>Es el porcentaje de los Requerimientos de Administración de Usuarios (crear, habilitar, eliminar, deshabilitar) etc., para la cual  el CONTRATISTA tendrá hasta 1 hora habiles en  horario de atención de la mesa de servicio  para su solución.</t>
    </r>
  </si>
  <si>
    <r>
      <t>Mediciones y pruebas:</t>
    </r>
    <r>
      <rPr>
        <sz val="10"/>
        <color indexed="8"/>
        <rFont val="Arial"/>
        <family val="2"/>
      </rPr>
      <t xml:space="preserve"> Mediciones del software de gestión de la mesa.  El tiempo de atención debe ser en el 90% de los casos inferior al anteriormente señalado.</t>
    </r>
  </si>
  <si>
    <r>
      <t>Línea Base:</t>
    </r>
    <r>
      <rPr>
        <sz val="10"/>
        <color indexed="8"/>
        <rFont val="Arial"/>
        <family val="2"/>
      </rPr>
      <t xml:space="preserve"> Total de Servicios de Administración de Usuarios en el Mes.</t>
    </r>
  </si>
  <si>
    <t>ANS-M13: Tiempo de respuesta a Información solicitada por el ICBF.</t>
  </si>
  <si>
    <r>
      <t xml:space="preserve">Objetivo: </t>
    </r>
    <r>
      <rPr>
        <sz val="10"/>
        <color indexed="8"/>
        <rFont val="Arial"/>
        <family val="2"/>
      </rPr>
      <t>Medir el tiempo de entrega de información solicitada por el ICBF, referente a los servicios.</t>
    </r>
  </si>
  <si>
    <t>DE&gt;=</t>
  </si>
  <si>
    <t>A &lt;=</t>
  </si>
  <si>
    <r>
      <t xml:space="preserve">Descripción: </t>
    </r>
    <r>
      <rPr>
        <sz val="10"/>
        <color indexed="8"/>
        <rFont val="Arial"/>
        <family val="2"/>
      </rPr>
      <t>Es el tiempo maximo que tiene el CONTRATISTA, para entregar información de los servicios solicitada por el ICBF.</t>
    </r>
  </si>
  <si>
    <r>
      <t xml:space="preserve">Mediciones y pruebas: </t>
    </r>
    <r>
      <rPr>
        <sz val="10"/>
        <color indexed="8"/>
        <rFont val="Arial"/>
        <family val="2"/>
      </rPr>
      <t>Se medirá el tiempo que transcurra entre la solicitud de información que realice el ICBF hasta la entrega de la misma por parte del CONTRATISTA, sea por medio electronico o Físico.
Se medirá el tiempo de entrega en días habiles, el maximo será de 2 días.</t>
    </r>
  </si>
  <si>
    <r>
      <t>Línea Base:</t>
    </r>
    <r>
      <rPr>
        <sz val="10"/>
        <color indexed="8"/>
        <rFont val="Arial"/>
        <family val="2"/>
      </rPr>
      <t xml:space="preserve"> Total de solicitudes realizadas en el Mes por el ICBF.</t>
    </r>
  </si>
  <si>
    <t>&gt;13</t>
  </si>
  <si>
    <t>Horas Disponibilidad Mes</t>
  </si>
  <si>
    <t>Tiempo Máximo Indisponibilidad (horas)</t>
  </si>
  <si>
    <t>Descuento Sobre Valor Mensual</t>
  </si>
  <si>
    <t>%</t>
  </si>
  <si>
    <t>Cuyo resultado se dara en términos de porcentaje con dos decimales (0.00%), donde:</t>
  </si>
  <si>
    <t xml:space="preserve">En caso de indisponibilidad del servicio el ICBF pagará según la tabla de descuentos. </t>
  </si>
  <si>
    <t>ANS-M15 Cumplimiento en la entrega de Informe mensual de estado de los servicios, reporte de ANS y Facturas mensuales.</t>
  </si>
  <si>
    <r>
      <t xml:space="preserve">Objetivo: </t>
    </r>
    <r>
      <rPr>
        <sz val="10"/>
        <color indexed="8"/>
        <rFont val="Arial"/>
        <family val="2"/>
      </rPr>
      <t>Medir el cumplimiento en la entrega del Informe mensual, informe de ANS y Factura del periodo a ICBF, a partir del primer mes de operaciòn. Estos documentos deberán ser entregados por el CONTRATISTA a más tardar el quinto día habil de cada mes.</t>
    </r>
  </si>
  <si>
    <r>
      <rPr>
        <b/>
        <sz val="10"/>
        <color indexed="8"/>
        <rFont val="Arial"/>
        <family val="2"/>
      </rPr>
      <t xml:space="preserve">Penalización: </t>
    </r>
    <r>
      <rPr>
        <sz val="10"/>
        <color indexed="8"/>
        <rFont val="Arial"/>
        <family val="2"/>
      </rPr>
      <t>Por cada día de retraso en la entrega del informe mensual, informe de ANS y facturas, contados a partir del sexto día hábil establecido, el ICBF penalizará en 0.1 % de la factura del periodo al CONTRATISTA, dado que  afecta la programación del PAC mensual de la Dirección de Información y Tecnología  y el  control del presupuesto del proyecto. 
Si se presenta devolución en la factura por mal diligenciamiento, el CONTRATISTA contará hasta con 2 días hábiles adicionales, y solo se permitirá 1 excepción por devolución. En caso de devolverse más veces el tiempo de la penalización seguirá contando por cada día.</t>
    </r>
    <r>
      <rPr>
        <b/>
        <sz val="10"/>
        <color indexed="8"/>
        <rFont val="Arial"/>
        <family val="2"/>
      </rPr>
      <t xml:space="preserve">
</t>
    </r>
    <r>
      <rPr>
        <sz val="10"/>
        <color indexed="8"/>
        <rFont val="Arial"/>
        <family val="2"/>
      </rPr>
      <t xml:space="preserve">
</t>
    </r>
  </si>
  <si>
    <r>
      <t xml:space="preserve">Descripción: </t>
    </r>
    <r>
      <rPr>
        <sz val="10"/>
        <color indexed="8"/>
        <rFont val="Arial"/>
        <family val="2"/>
      </rPr>
      <t>Es el tiempo que utiliza el CONTRATISTA para entregar el informe mensual, informe de ANS y factura del periodo al ICBF.</t>
    </r>
  </si>
  <si>
    <r>
      <t xml:space="preserve">Mediciones y pruebas: </t>
    </r>
    <r>
      <rPr>
        <sz val="10"/>
        <color indexed="8"/>
        <rFont val="Arial"/>
        <family val="2"/>
      </rPr>
      <t>Tiempo transcurrido desde el sexto día hábil de cada mes hasta que la documentación (electrónica y/o impresa) es recibida en el formato adecuado y aceptado por parte de ICBF. En el caso de que la factura no se encuentre en el formato adecuado, y por tanto no sea aceptada por ICBF, el tiempo de preparación y/o retarificación se considerará para el cálculo</t>
    </r>
  </si>
  <si>
    <r>
      <t>Línea Base:</t>
    </r>
    <r>
      <rPr>
        <sz val="10"/>
        <color indexed="8"/>
        <rFont val="Arial"/>
        <family val="2"/>
      </rPr>
      <t xml:space="preserve"> Número de días calendario de retraso contados a paritir del sexto dia hábil de cada mes.</t>
    </r>
  </si>
  <si>
    <t xml:space="preserve">2     RELACION DE DESCUENTOS SOBRE ANS </t>
  </si>
  <si>
    <t>COMPONENTE</t>
  </si>
  <si>
    <t>PONDERACION ANS SERVICIOS (%)</t>
  </si>
  <si>
    <t>MESA DE SERVICIO Y SOPORTE EN SITIO</t>
  </si>
  <si>
    <t>ANS-M13 Tiempo de respuesta a Información solicitada por el ICBF.</t>
  </si>
  <si>
    <t>PROYECTO</t>
  </si>
  <si>
    <t>N/A</t>
  </si>
  <si>
    <t>ANS-M15 Cumplimiento en la entrega de informe mensual de estado de servicio, reporte de ANS y factura mensual.</t>
  </si>
  <si>
    <t xml:space="preserve">      NOMBRE DEL REPRESENTANTE LEGAL                                    FIRMA  DEL REPRESENTANTE LEGAL </t>
  </si>
  <si>
    <r>
      <t xml:space="preserve">La forma exacta como serán realizadas las mediciones de los ANS para cada uno de los servicios, la información general y detallada que deberán contener los reportes donde se muestren los resultados de dichas mediciones y la periodicidad con la que se deben entregar los diferentes reportes será definida y establecida para cada ANS con base en la información detallada de la implementación realizada por el CONTRATISTA para cada uno de los servicios y aprobada por el ICBF . El ICBF, en común acuerdo con el CONTRATISTA, se encargará de establecer las pautas para la medición de cada uno de los ANS para los diferentes servicios. Estas pautas se definirán en la etapa de  transcición y se denominarán protocolo de medición de ANSs. 
</t>
    </r>
    <r>
      <rPr>
        <b/>
        <sz val="10"/>
        <color indexed="8"/>
        <rFont val="Arial"/>
        <family val="2"/>
      </rPr>
      <t xml:space="preserve">PENALIZACIONES
</t>
    </r>
    <r>
      <rPr>
        <sz val="10"/>
        <color indexed="8"/>
        <rFont val="Arial"/>
        <family val="2"/>
      </rPr>
      <t xml:space="preserve">
</t>
    </r>
    <r>
      <rPr>
        <sz val="10"/>
        <color indexed="8"/>
        <rFont val="Arial"/>
        <family val="2"/>
      </rPr>
      <t xml:space="preserve">• En caso de que se presente de manera persistente durante un periodo continúo de 3 meses la desmejora de un mismo ANS por debajo del primer nivel de la escala sin justificación técnica que de lugar a una exclusión se entenderá como un incumplimiento contractual y dará lugar a las actuaciones por parte del ICBF de acuerdo a las penalizaciones definidas en el contrato. Toda penalización deberá tener una acción correctiva que permita el restablecimiento del nivel del servicio.
</t>
    </r>
    <r>
      <rPr>
        <sz val="10"/>
        <color indexed="8"/>
        <rFont val="Arial"/>
        <family val="2"/>
      </rPr>
      <t xml:space="preserve">
</t>
    </r>
    <r>
      <rPr>
        <b/>
        <sz val="10"/>
        <color indexed="8"/>
        <rFont val="Arial"/>
        <family val="2"/>
      </rPr>
      <t>NOTA</t>
    </r>
    <r>
      <rPr>
        <sz val="10"/>
        <color indexed="8"/>
        <rFont val="Arial"/>
        <family val="2"/>
      </rPr>
      <t xml:space="preserve">: El valor de las penalizaciones no podrán superar el 10% del valor del contrato de conformidad con lo dispuesto por el establecido en el Título Primero del Código Contencioso Administrativo  y el artículo 17 de la Ley 1150 de 2007
</t>
    </r>
    <r>
      <rPr>
        <b/>
        <sz val="10"/>
        <color indexed="8"/>
        <rFont val="Arial"/>
        <family val="2"/>
      </rPr>
      <t xml:space="preserve">
REVISIÓN Y VERIFICACIÓN</t>
    </r>
    <r>
      <rPr>
        <sz val="10"/>
        <color indexed="8"/>
        <rFont val="Arial"/>
        <family val="2"/>
      </rPr>
      <t xml:space="preserve">
• La verificación de las medición de los ANS y de la prestación de los servicios podrá hacerla el ICBF ó la organización  que esta delegue.
• Los ANS podran ser revisados cada 4 meses y ajustados de comun acuerdo entre el ICBF y el CONTRATISTA buscando el mejoramiento continuo de la operación.
El valor de los descuentos nunca podra ser superior al valor del servicio prestado.
El CONTRATISTA estara obligado a seguir prestando el servicio aun cuando se presente algun descuento sobre el valor del servicio.
</t>
    </r>
  </si>
  <si>
    <t>2. DINAMICA PARA EL CAMBIO DE LOS ANS.</t>
  </si>
  <si>
    <t>Republica de Colombia
Instituto Colombiano de Bienestar Familiar
Cecilia de la Fuente de Lleras 
Dirección de Información y Tecnología 
Subdirección de Recursos Tecnológicos</t>
  </si>
  <si>
    <t xml:space="preserve">República de Colombia
Departamento Administrativo para la Prosperidad Social
Instituto Colombiano de Bienestar Familiar
Cecilia de la Fuente de Lleras 
Dirección de Información y Tecnología </t>
  </si>
  <si>
    <t xml:space="preserve">Los Niveles de Servicio se evaluarán mensualmente y los resultados serán incluidos en los informes que serán generados y entregados los cinco (5) primeros días hábiles del mes siguiente a la prestación del servicio por parte de EL CONTRATISTA, donde se indique explícitamente los operandos y resultados obtenidos para cada indicador.
La forma exacta como serán realizadas las mediciones de los ANS para cada uno de los servicios, la información general y detallada que deberán contener los reportes donde se muestren los resultados de dichas mediciones será definida y establecida para cada ANS con base en la información detallada de la implementación realizada por EL CONTRATISTA para cada uno de los servicios y aprobada por el ICBF.  El ICBF, en común acuerdo con EL CONTRATISTA, se encargará de establecer las pautas para la medición de cada uno de los ANS para los diferentes servicios.  Estas pautas se definirán en la etapa de diseño y se denominarán protocolo de medición de ANSs. </t>
  </si>
  <si>
    <r>
      <rPr>
        <b/>
        <sz val="11"/>
        <rFont val="Arial"/>
        <family val="2"/>
      </rPr>
      <t xml:space="preserve">Excepciones: </t>
    </r>
    <r>
      <rPr>
        <sz val="11"/>
        <color rgb="FFFF0000"/>
        <rFont val="Arial"/>
        <family val="2"/>
      </rPr>
      <t xml:space="preserve">
</t>
    </r>
    <r>
      <rPr>
        <sz val="11"/>
        <rFont val="Arial"/>
        <family val="2"/>
      </rPr>
      <t xml:space="preserve">• El CONTRATISTA responsable de los ANS podrá presentar evidencias objetivas que demuestren que no ha lugar a penalización por incumplimiento de ANS. 
• Ventanas de mantenimiento programadas.
• En cuanto a los indicadores de disponibilidad, estos excluirán los tiempos acordados para ventanas de mantenimientos preventivos, remodelaciones, manipulación comprobada por el personal del ICBF, cortes de energía comercial y el tiempo en el que el EL CONTRATISTA no tiene acceso a los equipos instalados en la sede por responsabilidad del ICBF.
• Retrasos por fuerza mayor, en este punto se evalúan casos que no pueden ser controlados debido a que se presentan en instantes de tiempo como son: Paros, bloqueos de vías, manifestaciones, inundaciones, derrumbes, asonadas; estas acciones afectan el desarrollo de las acciones y actividades de solución en cualquiera de las sedes del ICBF.
• En caso de presentarse fallas debidas a causas naturales, fuerza mayor o daños de terceros no habrá penalización.
</t>
    </r>
    <r>
      <rPr>
        <b/>
        <sz val="11"/>
        <rFont val="Arial"/>
        <family val="2"/>
      </rPr>
      <t xml:space="preserve">NOTA: </t>
    </r>
    <r>
      <rPr>
        <sz val="11"/>
        <rFont val="Arial"/>
        <family val="2"/>
      </rPr>
      <t xml:space="preserve">Todas las excepciones deberán ser soportadas con la respectiva evidencia. </t>
    </r>
    <r>
      <rPr>
        <sz val="11"/>
        <color rgb="FFFF0000"/>
        <rFont val="Arial"/>
        <family val="2"/>
      </rPr>
      <t xml:space="preserve">
</t>
    </r>
  </si>
  <si>
    <t>ANS-IM 1 Disponibilidad del servicio INTERNET MOVIL</t>
  </si>
  <si>
    <t xml:space="preserve">ANS-S1. Disponibilidad de Sistemas de Seguridad  Firewall </t>
  </si>
  <si>
    <t>ANS-S2. Disponibilidad de Sistemas de Filtrado Web - Proxy</t>
  </si>
  <si>
    <t>ANS-S3 Disponibilidad de Web Application Firewall</t>
  </si>
  <si>
    <t>ANS-S4 Disponibilidad de Database Monitor</t>
  </si>
  <si>
    <t>ANS-S5 Nivel de Cobertura y Actualización de Antivirus</t>
  </si>
  <si>
    <t>ANS-S6 Gestión del SOC</t>
  </si>
  <si>
    <t>ANS-HM 1 Nivel de Cobertura de Gestión de Endpoints</t>
  </si>
  <si>
    <t>ANS-HM 2 Nivel de Cobertura WSUS</t>
  </si>
  <si>
    <t>ANS-HM 3 Nivel de Levantamiento de Información de Licenciamiento</t>
  </si>
  <si>
    <t>ANS-HM 4 Cobertura de monitoreo de CI (Elemento de Configuración) y/o Endpoint y/o Servicios</t>
  </si>
  <si>
    <t>ANS ENTREGA DE INFOREMS DE GESTION MENSUAL Y FACTURACION</t>
  </si>
  <si>
    <t>ANS-GE01. 
Oportunidad en la Entrega de Informes de Gestión y Facturación</t>
  </si>
  <si>
    <r>
      <t xml:space="preserve">Objetivo: </t>
    </r>
    <r>
      <rPr>
        <sz val="11"/>
        <color theme="1"/>
        <rFont val="Arial"/>
        <family val="2"/>
      </rPr>
      <t xml:space="preserve">Contar con información oportuna para revisión de los servicios efectivamente prestados </t>
    </r>
  </si>
  <si>
    <t>Tiempo de retrazo en la entrega de informes de getión y facturación (Días)</t>
  </si>
  <si>
    <t>Descuento Sobre Valor Total Mensual de la Factura</t>
  </si>
  <si>
    <r>
      <t xml:space="preserve">Descripción: </t>
    </r>
    <r>
      <rPr>
        <sz val="11"/>
        <color theme="1"/>
        <rFont val="Arial"/>
        <family val="2"/>
      </rPr>
      <t>Con este parámetro se quiere contar con información oportuna para el seguimiento y control de los servicios efectivamente prestados y facturados.</t>
    </r>
  </si>
  <si>
    <r>
      <t xml:space="preserve">Forma de penalización: </t>
    </r>
    <r>
      <rPr>
        <sz val="11"/>
        <color theme="1"/>
        <rFont val="Arial"/>
        <family val="2"/>
      </rPr>
      <t>Por cada día calendario de retraso en la entrega de alguno de los informes mensuales de gestión de cada servicio o en la entrega de la factura se penalizará el 0,1% del total de la factura del respectivo mes y si ese tiempo supera 4 días calendario se penalizará un máximo de 2% del total de la factura.</t>
    </r>
  </si>
  <si>
    <t>Mayor o igual a 5</t>
  </si>
  <si>
    <t>ANS DEL SERVICIO DE SERVIDORES</t>
  </si>
  <si>
    <t>A &gt;=</t>
  </si>
  <si>
    <t>Tiempo Máximo Indisponibilidad (Horas)</t>
  </si>
  <si>
    <r>
      <t xml:space="preserve">Mediciones y pruebas: </t>
    </r>
    <r>
      <rPr>
        <sz val="11"/>
        <color theme="1"/>
        <rFont val="Arial"/>
        <family val="2"/>
      </rPr>
      <t>Mide la disponibilidad del servicio de Servidores, las mediciones se ejecutan con intervalos de 5 minutos, Realizando PING al servidor.</t>
    </r>
  </si>
  <si>
    <t>Se tomará en cuenta la sumatoria de inactividad del servidor reportada por la herramienta durante el mes.</t>
  </si>
  <si>
    <r>
      <t xml:space="preserve">Objetivo:  </t>
    </r>
    <r>
      <rPr>
        <sz val="11"/>
        <color theme="1"/>
        <rFont val="Arial"/>
        <family val="2"/>
      </rPr>
      <t>Medir la disponibilidad de los Servidores que se encuentran en el Data Center Externo</t>
    </r>
  </si>
  <si>
    <r>
      <t xml:space="preserve">Descripción: </t>
    </r>
    <r>
      <rPr>
        <sz val="11"/>
        <color theme="1"/>
        <rFont val="Arial"/>
        <family val="2"/>
      </rPr>
      <t xml:space="preserve">Con este parámetro se quiere verificar la disponibilidad del servicio de servidores en un nivel superior o igual al </t>
    </r>
    <r>
      <rPr>
        <b/>
        <sz val="11"/>
        <color theme="1"/>
        <rFont val="Arial"/>
        <family val="2"/>
      </rPr>
      <t>99.95%</t>
    </r>
  </si>
  <si>
    <t>Menor que 99.50%</t>
  </si>
  <si>
    <t>Menor que 95.00%</t>
  </si>
  <si>
    <r>
      <t xml:space="preserve">Objetivo: </t>
    </r>
    <r>
      <rPr>
        <sz val="11"/>
        <rFont val="Arial"/>
        <family val="2"/>
      </rPr>
      <t>Mide la capacidad de medición y monitoreo de los recursos de los servidores.</t>
    </r>
  </si>
  <si>
    <t>Horas al Mes</t>
  </si>
  <si>
    <r>
      <t xml:space="preserve">Descripción: </t>
    </r>
    <r>
      <rPr>
        <sz val="11"/>
        <rFont val="Arial"/>
        <family val="2"/>
      </rPr>
      <t>El cálculo del indicador de capacidad comprende la medición y el monitoreo a través de la herramienta de monitoreo del CONTRATISTA.</t>
    </r>
  </si>
  <si>
    <t>Tiempo de incumplimiento</t>
  </si>
  <si>
    <t>Horas</t>
  </si>
  <si>
    <r>
      <t xml:space="preserve">Mediciones y pruebas: </t>
    </r>
    <r>
      <rPr>
        <sz val="11"/>
        <rFont val="Arial"/>
        <family val="2"/>
      </rPr>
      <t>El monitoreo de la capacidad se basa en el cumplimiento del porcentaje de holgura de las siguientes variables, para cada servidor.</t>
    </r>
  </si>
  <si>
    <t>RECURSO</t>
  </si>
  <si>
    <t>Primer Nivel de Alerta</t>
  </si>
  <si>
    <t>Memoria RAM</t>
  </si>
  <si>
    <t>Procesador</t>
  </si>
  <si>
    <t>Almacenamiento</t>
  </si>
  <si>
    <t>Menor que 98,34%</t>
  </si>
  <si>
    <t xml:space="preserve">Si un servidor cumple con la holgura de las tres variables anteriores, se considera como un servidor que cumple la capacidad de línea base. </t>
  </si>
  <si>
    <t>La medición se debe realizar para cada servidor que no cumplen con la holgura de algunas de las tres varibales y según el tiempo que demora el restablecimiento a la condición de cumplimiento</t>
  </si>
  <si>
    <r>
      <rPr>
        <b/>
        <sz val="10"/>
        <color theme="1"/>
        <rFont val="Arial"/>
        <family val="2"/>
      </rPr>
      <t xml:space="preserve">NOTA: </t>
    </r>
    <r>
      <rPr>
        <sz val="10"/>
        <color theme="1"/>
        <rFont val="Arial"/>
        <family val="2"/>
      </rPr>
      <t>Los porcentajes de holgura establecidos están sujetos a revisión y ajuste de acuerdo a la tendencia presentada durante el tiempo de ejecución del contrato.</t>
    </r>
  </si>
  <si>
    <t>Alta</t>
  </si>
  <si>
    <t>Menor que 77,00%</t>
  </si>
  <si>
    <t>Media</t>
  </si>
  <si>
    <t>Baja</t>
  </si>
  <si>
    <r>
      <t xml:space="preserve">Objetivo: </t>
    </r>
    <r>
      <rPr>
        <sz val="11"/>
        <rFont val="Arial"/>
        <family val="2"/>
      </rPr>
      <t>Garantizar tiempos de atención, recuperacion y solución a Incidentes y Requerimientos que sean escalados a los especialistas y personal del CONTRATISTA</t>
    </r>
  </si>
  <si>
    <r>
      <t xml:space="preserve">Descripción: </t>
    </r>
    <r>
      <rPr>
        <sz val="11"/>
        <rFont val="Arial"/>
        <family val="2"/>
      </rPr>
      <t>Se miden los tiempos de respuesta de tención, recuperacion y solución a Incidentes y Requerimientos, de acuerdo a su criticidad.</t>
    </r>
  </si>
  <si>
    <r>
      <t xml:space="preserve">Mediciones y pruebas: </t>
    </r>
    <r>
      <rPr>
        <sz val="11"/>
        <rFont val="Arial"/>
        <family val="2"/>
      </rPr>
      <t>El cálculo del indicador de gestión del servicicio de servidores es medido a partir del escalamiento a segundo nivel, es decir desde que es recibido por especialistas del CONTRATISTA. Comprende la medición a través de la herramienta de Mesa de Servicio, en la cual se debe registrar la documentacipón efectiva de los casos intervenidos por el CONTRATISTA.</t>
    </r>
  </si>
  <si>
    <t>El indicador de gestión es calculado mediante la siguiente formula:</t>
  </si>
  <si>
    <t>(Número de solicitudes de servicio escaladas al CONTRATISTA dentro del ANS*100)/(Número de solicitudes de servicio escaladas al CONTRATISTA)</t>
  </si>
  <si>
    <t>Menor que 75.00%</t>
  </si>
  <si>
    <t>Solicitud de Servicio / Criticidad</t>
  </si>
  <si>
    <t>Clase de Servicio</t>
  </si>
  <si>
    <t>Actividad</t>
  </si>
  <si>
    <t>Minutos</t>
  </si>
  <si>
    <t>Incidente</t>
  </si>
  <si>
    <t>Atención</t>
  </si>
  <si>
    <t>Solución</t>
  </si>
  <si>
    <t>MTTR</t>
  </si>
  <si>
    <t>Requerimiento</t>
  </si>
  <si>
    <t xml:space="preserve">TOTAL </t>
  </si>
  <si>
    <t>ANS DEL SERVICIO DE ALMACENAMIENTO</t>
  </si>
  <si>
    <t>ANS-SAN
Disponibilidad del Almacenamiento SAN</t>
  </si>
  <si>
    <r>
      <t xml:space="preserve">Objetivo: </t>
    </r>
    <r>
      <rPr>
        <sz val="11"/>
        <color theme="1"/>
        <rFont val="Arial"/>
        <family val="2"/>
      </rPr>
      <t>Medir la disponibilidad de la SAN</t>
    </r>
  </si>
  <si>
    <r>
      <t xml:space="preserve">Descripción: </t>
    </r>
    <r>
      <rPr>
        <sz val="11"/>
        <color theme="1"/>
        <rFont val="Arial"/>
        <family val="2"/>
      </rPr>
      <t xml:space="preserve">Con este parámetro se quiere verificar la disponibilidad del servicio de la SAN en un nivel superior o igual al </t>
    </r>
    <r>
      <rPr>
        <b/>
        <sz val="11"/>
        <color theme="1"/>
        <rFont val="Arial"/>
        <family val="2"/>
      </rPr>
      <t>99.97%</t>
    </r>
  </si>
  <si>
    <r>
      <t xml:space="preserve">Mediciones y pruebas: </t>
    </r>
    <r>
      <rPr>
        <sz val="11"/>
        <color theme="1"/>
        <rFont val="Arial"/>
        <family val="2"/>
      </rPr>
      <t>Se mide la disponibilidad del servicio a Nivel de PING de los Switchs de Fiber Channel, las controladoras A y B y las interfaces de Administración de la SAN durante el mes.</t>
    </r>
  </si>
  <si>
    <r>
      <t xml:space="preserve">La disponibilidad se medirá siempre que las condiciones mínimas de funcionalidad de la plataforma estén dadas.
El cálculo se realizará mediante la siguiente fórmula:
Disp = 100 x (T – Tc) / T
Donde: 
Disp = % de disponibilidad del servicio 
T = Tiempo total mensual
Tc = Tiempo total con pérdida de conectividad, que será el tiempo transcurrido desde la apertura de la incidencia por parte del cliente y hasta la restitución de la conectividad del servidor o servicio afectado.
</t>
    </r>
    <r>
      <rPr>
        <b/>
        <sz val="11"/>
        <color theme="1"/>
        <rFont val="Arial"/>
        <family val="2"/>
      </rPr>
      <t>Disponibilidad de servicio” = disponibilidad de conectividad.</t>
    </r>
  </si>
  <si>
    <t>Menor o igual que 99.72%</t>
  </si>
  <si>
    <t>ANS-NAS
Disponibilidad del Almacenamiento NAS</t>
  </si>
  <si>
    <r>
      <t xml:space="preserve">Objetivo:  </t>
    </r>
    <r>
      <rPr>
        <sz val="11"/>
        <color theme="1"/>
        <rFont val="Arial"/>
        <family val="2"/>
      </rPr>
      <t>Medir la disponibilidad de la NAS</t>
    </r>
  </si>
  <si>
    <r>
      <t xml:space="preserve">Descripción: </t>
    </r>
    <r>
      <rPr>
        <sz val="11"/>
        <color theme="1"/>
        <rFont val="Arial"/>
        <family val="2"/>
      </rPr>
      <t xml:space="preserve">Con este parámetro se quiere verificar la disponibilidad del servicio de la NAS en un nivel superior o igual al </t>
    </r>
    <r>
      <rPr>
        <b/>
        <sz val="11"/>
        <color theme="1"/>
        <rFont val="Arial"/>
        <family val="2"/>
      </rPr>
      <t>99.98%</t>
    </r>
  </si>
  <si>
    <r>
      <t xml:space="preserve">Mediciones y pruebas: </t>
    </r>
    <r>
      <rPr>
        <sz val="11"/>
        <color theme="1"/>
        <rFont val="Arial"/>
        <family val="2"/>
      </rPr>
      <t>Se mide la disponibilidad del servicio a Nivel de PING de los Switchs de Fiber Channel, las controladoras A y B y las interfaces de Administración de la NAS durante el mes.</t>
    </r>
  </si>
  <si>
    <t>ANS-ANS-SAN/NAS 2. 
Gestión de Incidentes y Requerimientos</t>
  </si>
  <si>
    <t>ANS DEL SERVICIO DE BACKUP</t>
  </si>
  <si>
    <t>ANS-BK1. 
Cumplimiento de la ejecución exitosa de la toma de copias de seguridad íntegras</t>
  </si>
  <si>
    <r>
      <t xml:space="preserve">Objetivo: </t>
    </r>
    <r>
      <rPr>
        <sz val="11"/>
        <color theme="1"/>
        <rFont val="Arial"/>
        <family val="2"/>
      </rPr>
      <t>Gestionar la realización de relanzamientos de respaldos en caso que estos presenten falla en primera instancia</t>
    </r>
  </si>
  <si>
    <r>
      <t xml:space="preserve">Descripción: </t>
    </r>
    <r>
      <rPr>
        <sz val="11"/>
        <color theme="1"/>
        <rFont val="Arial"/>
        <family val="2"/>
      </rPr>
      <t>Con este parámetro se busca garantizar que todos los backups fallidos son reprogramados y ejecutados a satisfacción.</t>
    </r>
  </si>
  <si>
    <t>Backup Fallidos no Relanzados = FNR</t>
  </si>
  <si>
    <r>
      <t xml:space="preserve">Mediciones y pruebas: </t>
    </r>
    <r>
      <rPr>
        <sz val="11"/>
        <color theme="1"/>
        <rFont val="Arial"/>
        <family val="2"/>
      </rPr>
      <t>Verificación de la ejecución de respaldos reprogramados mediante los archivos logs generados.</t>
    </r>
  </si>
  <si>
    <t>Backup Diario</t>
  </si>
  <si>
    <t>1&lt;=FNR&lt;5</t>
  </si>
  <si>
    <t>FNR&gt;=5</t>
  </si>
  <si>
    <r>
      <rPr>
        <b/>
        <sz val="11"/>
        <color theme="1"/>
        <rFont val="Arial"/>
        <family val="2"/>
      </rPr>
      <t xml:space="preserve">Observaciones: </t>
    </r>
    <r>
      <rPr>
        <sz val="11"/>
        <color theme="1"/>
        <rFont val="Arial"/>
        <family val="2"/>
      </rPr>
      <t>La ejecución de la actividad de relanzamiento, no podrá superar en ningún caso 48 horas después de la fecha de programación del respaldo original. En caso contrario se dará por incumplido el ANS.</t>
    </r>
  </si>
  <si>
    <t>Backup Semanal</t>
  </si>
  <si>
    <t>1&lt;=FNR&lt;4</t>
  </si>
  <si>
    <t>FNR&gt;=4</t>
  </si>
  <si>
    <t>Backup Mensual</t>
  </si>
  <si>
    <t>1&lt;=FNR&lt;3</t>
  </si>
  <si>
    <t>FNR&gt;=3</t>
  </si>
  <si>
    <t>Backup Anual</t>
  </si>
  <si>
    <t>FNR&gt;=1</t>
  </si>
  <si>
    <t>ANS-BK2
Cumplimiento de la ejecución exitosa de tareas de restauración para soportar la continuidad de la información  del ICBF.</t>
  </si>
  <si>
    <r>
      <t xml:space="preserve">Objetivo: </t>
    </r>
    <r>
      <rPr>
        <sz val="11"/>
        <color theme="1"/>
        <rFont val="Arial"/>
        <family val="2"/>
      </rPr>
      <t>Garantizar la disponibilidad e integridad de la información respaldada por el ICBF.</t>
    </r>
  </si>
  <si>
    <r>
      <t xml:space="preserve">Descripción: </t>
    </r>
    <r>
      <rPr>
        <sz val="11"/>
        <color theme="1"/>
        <rFont val="Arial"/>
        <family val="2"/>
      </rPr>
      <t>Con este parámetro se busca asegurar que la información respaldada por la entidad es íntegra y útil ante pérdida, daño o corrupción de la misma.</t>
    </r>
  </si>
  <si>
    <t>Restauración de Backup Fallida = RBF</t>
  </si>
  <si>
    <r>
      <t xml:space="preserve">Mediciones y pruebas: </t>
    </r>
    <r>
      <rPr>
        <sz val="11"/>
        <color theme="1"/>
        <rFont val="Arial"/>
        <family val="2"/>
      </rPr>
      <t>Verificación de la ejecución exitosa de tareas de restauración mediante los archivos logs generados.</t>
    </r>
  </si>
  <si>
    <t>1&lt;=RBF&lt;5</t>
  </si>
  <si>
    <t>RBF&gt;=5</t>
  </si>
  <si>
    <r>
      <rPr>
        <b/>
        <sz val="11"/>
        <color theme="1"/>
        <rFont val="Arial"/>
        <family val="2"/>
      </rPr>
      <t xml:space="preserve">Observaciones: </t>
    </r>
    <r>
      <rPr>
        <sz val="11"/>
        <color theme="1"/>
        <rFont val="Arial"/>
        <family val="2"/>
      </rPr>
      <t>Se deberán programar y realizar pruebas de restauración aleatorias de forma mensual tanto a nivel de bases de datos como de aplicaciones. Sobre estas actividades también se aplicará el ANS aquí descrito.</t>
    </r>
  </si>
  <si>
    <t>1&lt;=RBF&lt;4</t>
  </si>
  <si>
    <t>RBF&gt;=4</t>
  </si>
  <si>
    <t>1&lt;=RBF&lt;3</t>
  </si>
  <si>
    <t>RBF&gt;=3</t>
  </si>
  <si>
    <t>RBF&gt;=1</t>
  </si>
  <si>
    <t>ANS-BK3
Disponibilidad de la Infraestructura de Backup.</t>
  </si>
  <si>
    <r>
      <t xml:space="preserve">Objetivo: </t>
    </r>
    <r>
      <rPr>
        <sz val="11"/>
        <color theme="1"/>
        <rFont val="Arial"/>
        <family val="2"/>
      </rPr>
      <t>Garantizar la disponibilidad de la infraestructura de la solución de respaldos del ICBF.</t>
    </r>
  </si>
  <si>
    <r>
      <t xml:space="preserve">Descripción: </t>
    </r>
    <r>
      <rPr>
        <sz val="11"/>
        <color theme="1"/>
        <rFont val="Arial"/>
        <family val="2"/>
      </rPr>
      <t>Con este parámetro se busca asegurar que la infraestructura de Backups con la que cuenta el ICBF, tanto para realizar copias de respaldo como restauraciones se encuentre disponible en un nivel superior o igual al</t>
    </r>
    <r>
      <rPr>
        <b/>
        <sz val="11"/>
        <color theme="1"/>
        <rFont val="Arial"/>
        <family val="2"/>
      </rPr>
      <t xml:space="preserve"> 99,98%</t>
    </r>
  </si>
  <si>
    <r>
      <t xml:space="preserve">Mediciones y pruebas: </t>
    </r>
    <r>
      <rPr>
        <sz val="11"/>
        <color theme="1"/>
        <rFont val="Arial"/>
        <family val="2"/>
      </rPr>
      <t>Mide la disponibilidad del servicio de Backup las mediciones se ejecutan con intervalos de 5 minutos, Realizando PING a la infraestructura de backup</t>
    </r>
  </si>
  <si>
    <t>Se tomará en cuenta la sumatoria de indisponibilidad de la infraestructura de backup reportada por la herramienta durante el mes.</t>
  </si>
  <si>
    <r>
      <rPr>
        <b/>
        <sz val="11"/>
        <color theme="1"/>
        <rFont val="Arial"/>
        <family val="2"/>
      </rPr>
      <t xml:space="preserve">Observaciones: </t>
    </r>
    <r>
      <rPr>
        <sz val="11"/>
        <color theme="1"/>
        <rFont val="Arial"/>
        <family val="2"/>
      </rPr>
      <t>La medición de la disponibilidad de la infraestructura de la solución de respaldo será vista a nivel global, quiere ello decir que se promediará la disponibilidad de los elementos de la solución de Backup del ICBF (servidor de respaldos, AVAMAR, librería de medios, etc.)</t>
    </r>
  </si>
  <si>
    <t>Menor o igual que 99.00%</t>
  </si>
  <si>
    <t>ANS-BK4: 
Tiempo de respuesta para la realización de un respaldo.</t>
  </si>
  <si>
    <r>
      <t xml:space="preserve">Objetivo: </t>
    </r>
    <r>
      <rPr>
        <sz val="11"/>
        <color theme="1"/>
        <rFont val="Arial"/>
        <family val="2"/>
      </rPr>
      <t>Garantizar la realización de las tareas de respaldo en los tiempos requeridos por el ICBF</t>
    </r>
  </si>
  <si>
    <r>
      <t xml:space="preserve">Descripción: </t>
    </r>
    <r>
      <rPr>
        <sz val="11"/>
        <color theme="1"/>
        <rFont val="Arial"/>
        <family val="2"/>
      </rPr>
      <t>Con este parámetro se busca asegurar el cumplimiento de las tareas de respaldo en los tiempos requeridos para dar cumplimiento con los procedimientos establecidos.</t>
    </r>
  </si>
  <si>
    <t>Tiempo de ejecución de Backup tras solicitud=TBTS</t>
  </si>
  <si>
    <t>Tiempo Máximo Realización de Respaldos (Horas)</t>
  </si>
  <si>
    <r>
      <t>Mediciones y pruebas:</t>
    </r>
    <r>
      <rPr>
        <sz val="11"/>
        <color theme="1"/>
        <rFont val="Arial"/>
        <family val="2"/>
      </rPr>
      <t xml:space="preserve"> Verificación de la ejecución de las tareas de respaldo mediante los archivos de logs generados.</t>
    </r>
  </si>
  <si>
    <t>Política de Backup o Backup Esporádico</t>
  </si>
  <si>
    <t>TBTS&gt;= 3 días (calendario)</t>
  </si>
  <si>
    <r>
      <rPr>
        <b/>
        <sz val="11"/>
        <color theme="1"/>
        <rFont val="Arial"/>
        <family val="2"/>
      </rPr>
      <t xml:space="preserve">Observaciones: </t>
    </r>
    <r>
      <rPr>
        <sz val="11"/>
        <color theme="1"/>
        <rFont val="Arial"/>
        <family val="2"/>
      </rPr>
      <t>El descuento aplicado se realizará de forma acumulativa  por cada backup que incumpla con el ANS aquí descrito. Es decir, se realizará el descuento cuantas veces se registre el incumplimiento del ANS.</t>
    </r>
  </si>
  <si>
    <t>ANS-BK5: 
Tiempo de respuesta para la realización de una restauración de un Backup.</t>
  </si>
  <si>
    <r>
      <t xml:space="preserve">Objetivo: </t>
    </r>
    <r>
      <rPr>
        <sz val="11"/>
        <color theme="1"/>
        <rFont val="Arial"/>
        <family val="2"/>
      </rPr>
      <t xml:space="preserve"> Garantizar la realización de las tareas de restauración de un backup en los tiempos requeridos por el ICBF</t>
    </r>
  </si>
  <si>
    <r>
      <t xml:space="preserve">Descripción: </t>
    </r>
    <r>
      <rPr>
        <sz val="11"/>
        <color theme="1"/>
        <rFont val="Arial"/>
        <family val="2"/>
      </rPr>
      <t>Con este parámetro se busca asegurar el cumplimiento de las tareas de resturación en los tiempos requeridos para dar cumplimiento con los procedimientos establecidos.</t>
    </r>
  </si>
  <si>
    <t>Tiempo de ejecución de Resturación de Backup tras solicitud=TRTS</t>
  </si>
  <si>
    <t>TRTS&gt;= 2 días (calendario)</t>
  </si>
  <si>
    <t>ANS-BK7. 
Gestión de Incidentes y Requerimientos</t>
  </si>
  <si>
    <r>
      <t xml:space="preserve">Mediciones y pruebas: </t>
    </r>
    <r>
      <rPr>
        <sz val="11"/>
        <rFont val="Arial"/>
        <family val="2"/>
      </rPr>
      <t>El cálculo del indicador de gestión del servicicio de Backup es medido a partir del escalamiento a segundo nivel, es decir desde que es recibido por especialistas del CONTRATISTA. Comprende la medición a través de la herramienta de Mesa de Servicio, en la cual se debe registrar la documentacipón efectiva de los casos intervenidos por el CONTRATISTA.</t>
    </r>
  </si>
  <si>
    <t>ANS DEL SERVICIO DE APLICACIONES</t>
  </si>
  <si>
    <t>ANS-AP1. 
Disponibilidad del servicio aplicaciones.</t>
  </si>
  <si>
    <r>
      <t xml:space="preserve">Objetivo: </t>
    </r>
    <r>
      <rPr>
        <sz val="11"/>
        <color theme="1"/>
        <rFont val="Arial"/>
        <family val="2"/>
      </rPr>
      <t>Este acuerdo resalta los temimos y condiciones a partir de las cuales el servicio de aplicaciones proporciona disponibilidad de los sistemas de Información del ICBF.
Es el porcentaje de tiempo en el cual la capa está en funcionamiento, es decir, con posibilidad de operar (Incluye toda la infraestructura que la soporta).</t>
    </r>
  </si>
  <si>
    <t>CRITICIDAD 1</t>
  </si>
  <si>
    <r>
      <t xml:space="preserve">Descripción: </t>
    </r>
    <r>
      <rPr>
        <sz val="11"/>
        <color theme="1"/>
        <rFont val="Arial"/>
        <family val="2"/>
      </rPr>
      <t>Proporcionar un marco de medición y control del nivel de desempeño de los servicios de aplicativos de la entidad.</t>
    </r>
  </si>
  <si>
    <r>
      <t xml:space="preserve">Mediciones y pruebas: </t>
    </r>
    <r>
      <rPr>
        <sz val="11"/>
        <color theme="1"/>
        <rFont val="Arial"/>
        <family val="2"/>
      </rPr>
      <t>Mide la disponibilidad del servicio de aplicaciones, ingresando a la URL (Si Aplica) de cada una de las aplicaciones y Servicios administrados por el CONTRATISTA de TI, con un intervalo de 5 minutos. Además realizando ping al puerto de cada Aplicación cada 5 minutos.</t>
    </r>
  </si>
  <si>
    <t>Para la medición se definen los siguientes niveles de criticidad de acuerdo al impacto en la operación:</t>
  </si>
  <si>
    <t>Nivel Critico</t>
  </si>
  <si>
    <t>Impacto Operación</t>
  </si>
  <si>
    <t>Alto</t>
  </si>
  <si>
    <t>Menor que 99.72%</t>
  </si>
  <si>
    <t>Medio</t>
  </si>
  <si>
    <t>Bajo</t>
  </si>
  <si>
    <t>CRITICIDAD 2</t>
  </si>
  <si>
    <t>Aplicaciones</t>
  </si>
  <si>
    <t>Nivel de Criticidad</t>
  </si>
  <si>
    <t># de App</t>
  </si>
  <si>
    <t>Observaciones</t>
  </si>
  <si>
    <t>En la actualidad estas son las aplicaciones con las que cuenta el ICBF y su nivel de criticidad.</t>
  </si>
  <si>
    <t>Menor que 99.68%</t>
  </si>
  <si>
    <r>
      <rPr>
        <b/>
        <sz val="11"/>
        <color theme="1"/>
        <rFont val="Arial"/>
        <family val="2"/>
      </rPr>
      <t xml:space="preserve">NOTA: </t>
    </r>
    <r>
      <rPr>
        <sz val="11"/>
        <color theme="1"/>
        <rFont val="Arial"/>
        <family val="2"/>
      </rPr>
      <t>El nivel de criticidad y el numero de aplicaciones por niel, puede ser variable de acuerdo a la dinamica del ICBF.</t>
    </r>
  </si>
  <si>
    <t>CRITICIDAD 3</t>
  </si>
  <si>
    <t>Menor que 99.56%</t>
  </si>
  <si>
    <t>ANS-AP2
Gestión de Incidentes y Requerimientos</t>
  </si>
  <si>
    <r>
      <t xml:space="preserve">Mediciones y pruebas: </t>
    </r>
    <r>
      <rPr>
        <sz val="11"/>
        <rFont val="Arial"/>
        <family val="2"/>
      </rPr>
      <t>El cálculo del indicador de gestión del servicicio de Aplicaciones es medido a partir del escalamiento a segundo nivel, es decir desde que es recibido por especialistas del CONTRATISTA. Comprende la medición a través de la herramienta de Mesa de Servicio, en la cual se debe registrar la documentacipón efectiva de los casos intervenidos por el CONTRATISTA.</t>
    </r>
  </si>
  <si>
    <t>Alta (Minutos)</t>
  </si>
  <si>
    <t>Media (Minutos)</t>
  </si>
  <si>
    <t>Baja (Minutos)</t>
  </si>
  <si>
    <t>Recuperación</t>
  </si>
  <si>
    <t>ANS DEL SERVICIO DE BASE DE DATOS</t>
  </si>
  <si>
    <t>ANS-BD1. 
Disponibilidad del servicio Base de Datos</t>
  </si>
  <si>
    <r>
      <t xml:space="preserve">Objetivo: </t>
    </r>
    <r>
      <rPr>
        <sz val="11"/>
        <color theme="1"/>
        <rFont val="Arial"/>
        <family val="2"/>
      </rPr>
      <t xml:space="preserve">Mide la disponibilidad del servicio del motor base de datos basado el tiempo de definido como unidad de medida la cantidad de minutos disponible durante el mes.
El mes tiene 43200 Minutos, es la unidad de medida para establecer el tiempo en que a la base de datos se le puede aplicar los ANS definidos para el Servicio. El tiempo de indisponibilidad permitido para el servicio de base datos no pude ser mayor a </t>
    </r>
    <r>
      <rPr>
        <sz val="11"/>
        <rFont val="Arial"/>
        <family val="2"/>
      </rPr>
      <t>12.9</t>
    </r>
    <r>
      <rPr>
        <sz val="11"/>
        <color theme="1"/>
        <rFont val="Arial"/>
        <family val="2"/>
      </rPr>
      <t xml:space="preserve"> minutos para cada una de las bases de datos de acuerdo a la Línea Base del Servicio, las bases de datos que estén iguales o mayores a este tiempo se les aplica la sanción correspondiente según el ANS. </t>
    </r>
  </si>
  <si>
    <r>
      <t xml:space="preserve">Descripción: </t>
    </r>
    <r>
      <rPr>
        <sz val="11"/>
        <color theme="1"/>
        <rFont val="Arial"/>
        <family val="2"/>
      </rPr>
      <t>Con este parámetro se quiere verificar la disponibilidad del servicio de motor de base de datos.</t>
    </r>
  </si>
  <si>
    <r>
      <t xml:space="preserve">Mediciones y pruebas: </t>
    </r>
    <r>
      <rPr>
        <sz val="11"/>
        <color theme="1"/>
        <rFont val="Arial"/>
        <family val="2"/>
      </rPr>
      <t>Mide la disponibilidad de los servicios del motor de base de datos. Permite evaluar tiempos de respuesta de los motores de bases de datos. Se ejecuta con intervalos de 5 minutos ejecutando una sentencia simple de consulta sql sobre la base de datos en cual se debe evidenciar en la herramienta de monitoreo.</t>
    </r>
  </si>
  <si>
    <t>Base de Datos</t>
  </si>
  <si>
    <t># de Db</t>
  </si>
  <si>
    <t>En la actualidad estas son las base de datos con las que cuenta el ICBF  y su nivel de criticidad.</t>
  </si>
  <si>
    <r>
      <rPr>
        <b/>
        <sz val="11"/>
        <color theme="1"/>
        <rFont val="Arial"/>
        <family val="2"/>
      </rPr>
      <t xml:space="preserve">NOTA: </t>
    </r>
    <r>
      <rPr>
        <sz val="11"/>
        <color theme="1"/>
        <rFont val="Arial"/>
        <family val="2"/>
      </rPr>
      <t>El nivel de criticidad y el numero de aplicaciones por nivel, puede ser variable de acuerdo a la dinamica del ICBF.</t>
    </r>
  </si>
  <si>
    <t>ANS-BD2
Gestión de Incidentes y Requerimientos</t>
  </si>
  <si>
    <r>
      <t xml:space="preserve">Mediciones y pruebas: </t>
    </r>
    <r>
      <rPr>
        <sz val="11"/>
        <rFont val="Arial"/>
        <family val="2"/>
      </rPr>
      <t>El cálculo del indicador de gestión del servicicio de Bases de Datos es medido a partir del escalamiento a segundo nivel, es decir desde que es recibido por especialistas del CONTRATISTA. Comprende la medición a través de la herramienta de Mesa de Servicio, en la cual se debe registrar la documentación efectiva de los casos intervenidos por el CONTRATISTA.</t>
    </r>
  </si>
  <si>
    <t xml:space="preserve">ANS DEL SERVICIO DE REDES LAN </t>
  </si>
  <si>
    <t>ANS E1. Disponibilidad de la infraestructura.</t>
  </si>
  <si>
    <t>Objetivo: Mide la disponibilidad de la conectividad de red de las redes LAN de cada una de las sede  del alcance del contrato</t>
  </si>
  <si>
    <t>Descripción: Con este parámetro se quiere verificar que se cumple con el parámetro de disponibilidad en cada una de las redes LAN de las diferentes sedes del ICBF según el alcance del contrato</t>
  </si>
  <si>
    <t>Mediciones y pruebas: Se deberá garantizar una disponibilidad del 99.93% en cada una de las redes LAN de las diferentes sedes del alcance del contrato, la medición debe realizarse a través del protocolo ICMP Ping cada 5 minutos a cada switch incluido el switch core</t>
  </si>
  <si>
    <t>DLAN = TFSLAN/TTSLAN x 100%</t>
  </si>
  <si>
    <r>
      <rPr>
        <b/>
        <sz val="11"/>
        <color theme="1"/>
        <rFont val="Arial"/>
        <family val="2"/>
      </rPr>
      <t xml:space="preserve">TFSLAN: </t>
    </r>
    <r>
      <rPr>
        <sz val="11"/>
        <color theme="1"/>
        <rFont val="Arial"/>
        <family val="2"/>
      </rPr>
      <t xml:space="preserve">Tiempo fuera de servicio de cada segmento de la red LAN de las sedes del alcance del contrato.
</t>
    </r>
    <r>
      <rPr>
        <b/>
        <sz val="11"/>
        <color theme="1"/>
        <rFont val="Arial"/>
        <family val="2"/>
      </rPr>
      <t>TTSLAN:</t>
    </r>
    <r>
      <rPr>
        <sz val="11"/>
        <color theme="1"/>
        <rFont val="Arial"/>
        <family val="2"/>
      </rPr>
      <t xml:space="preserve"> Tiempo total de servicio de la red LAN de las sedes del alcance del contrato.
</t>
    </r>
    <r>
      <rPr>
        <b/>
        <sz val="11"/>
        <color theme="1"/>
        <rFont val="Arial"/>
        <family val="2"/>
      </rPr>
      <t>DLAN:</t>
    </r>
    <r>
      <rPr>
        <sz val="11"/>
        <color theme="1"/>
        <rFont val="Arial"/>
        <family val="2"/>
      </rPr>
      <t xml:space="preserve"> Porcentaje de disponibilidad de la red LAN de las sedes del alcance del contrato</t>
    </r>
  </si>
  <si>
    <t>Menor que 99.58%</t>
  </si>
  <si>
    <t xml:space="preserve">ANS-E 2
Gestión de Incidentes y Requerimientos </t>
  </si>
  <si>
    <t>ANS SERVICIO WLAN</t>
  </si>
  <si>
    <t xml:space="preserve">ANS-WL1. Disponibilidad del servicio WLAN </t>
  </si>
  <si>
    <r>
      <t>Objetivo:</t>
    </r>
    <r>
      <rPr>
        <sz val="10"/>
        <color indexed="8"/>
        <rFont val="Arial"/>
        <family val="2"/>
      </rPr>
      <t xml:space="preserve"> Medir la disponibilidad del servicio de WLAN para el 100% de las areas de la Sede de la Dirección General  del  ICBF.</t>
    </r>
  </si>
  <si>
    <r>
      <rPr>
        <b/>
        <sz val="10"/>
        <color indexed="8"/>
        <rFont val="Arial"/>
        <family val="2"/>
      </rPr>
      <t>Descripción:</t>
    </r>
    <r>
      <rPr>
        <sz val="10"/>
        <color indexed="8"/>
        <rFont val="Arial"/>
        <family val="2"/>
      </rPr>
      <t xml:space="preserve"> Con este parámetro se quiere verificar que los usuarios de Sede Nacional y la DIT pueden tener acceso a la red del ICBF, se busca es probar que el servicio de WLAN está funcionando adecuadamente.</t>
    </r>
  </si>
  <si>
    <r>
      <t>Mediciones y pruebas:</t>
    </r>
    <r>
      <rPr>
        <sz val="10"/>
        <rFont val="Arial"/>
        <family val="2"/>
      </rPr>
      <t xml:space="preserve"> Mide la disponibilidad del servicio WLAN, realizando la medicion por medio de una herramienta de monitoreo. Se ejecuta la consulta de disponibilidad de la controladora y de los access point con intervalos de 5 minuto</t>
    </r>
  </si>
  <si>
    <t xml:space="preserve">La medición se realizará mensualmente de acuerdo a la formula dada a continuación: </t>
  </si>
  <si>
    <r>
      <t>I1= _</t>
    </r>
    <r>
      <rPr>
        <u/>
        <sz val="10"/>
        <color indexed="8"/>
        <rFont val="Arial"/>
        <family val="2"/>
      </rPr>
      <t xml:space="preserve">TMedido </t>
    </r>
    <r>
      <rPr>
        <sz val="10"/>
        <color indexed="8"/>
        <rFont val="Arial"/>
        <family val="2"/>
      </rPr>
      <t>* 100%</t>
    </r>
  </si>
  <si>
    <t xml:space="preserve">        TTotal</t>
  </si>
  <si>
    <t>Menor que 99,44%</t>
  </si>
  <si>
    <r>
      <t xml:space="preserve">TMedido = </t>
    </r>
    <r>
      <rPr>
        <sz val="10"/>
        <color indexed="8"/>
        <rFont val="Arial"/>
        <family val="2"/>
      </rPr>
      <t xml:space="preserve">Tiempo Medido de  disponibilidad medido por el CONTRATISTA en el período de tiempo considerado (minutos). </t>
    </r>
  </si>
  <si>
    <r>
      <t>TTotal</t>
    </r>
    <r>
      <rPr>
        <sz val="10"/>
        <color indexed="8"/>
        <rFont val="Arial"/>
        <family val="2"/>
      </rPr>
      <t xml:space="preserve"> = Tiempo Total del periodo considerado en que debió estar operativo el servicio (minutos).</t>
    </r>
  </si>
  <si>
    <t xml:space="preserve">ANS-WL 2
Gestión de Incidentes y Requerimientos </t>
  </si>
  <si>
    <t>1.6  ANS SERVICIO INTERNET MOVIL</t>
  </si>
  <si>
    <r>
      <t>Objetivo:</t>
    </r>
    <r>
      <rPr>
        <sz val="10"/>
        <color indexed="8"/>
        <rFont val="Arial"/>
        <family val="2"/>
      </rPr>
      <t xml:space="preserve"> Medir la disponibilidad del servicio de INTERNET MOVIL para el 100% de las areas de la Sede de la Dirección General  del  ICBF.</t>
    </r>
  </si>
  <si>
    <r>
      <rPr>
        <b/>
        <sz val="10"/>
        <color indexed="8"/>
        <rFont val="Arial"/>
        <family val="2"/>
      </rPr>
      <t>Descripción:</t>
    </r>
    <r>
      <rPr>
        <sz val="10"/>
        <color indexed="8"/>
        <rFont val="Arial"/>
        <family val="2"/>
      </rPr>
      <t xml:space="preserve"> Con este parámetro se quiere verificar que los usuarios puedan tener acceso a la red movil</t>
    </r>
  </si>
  <si>
    <r>
      <t>Mediciones y pruebas:</t>
    </r>
    <r>
      <rPr>
        <sz val="10"/>
        <color indexed="8"/>
        <rFont val="Arial"/>
        <family val="2"/>
      </rPr>
      <t xml:space="preserve"> Mide la disponibilidad del servicio por medio de incidentes generados a mesa de servicio</t>
    </r>
  </si>
  <si>
    <t xml:space="preserve">La medición se realizará mensualmente por medio de incidentes registarados en la mesa de servicio y número de dias, </t>
  </si>
  <si>
    <t>Menor que 99%</t>
  </si>
  <si>
    <t xml:space="preserve">ANS-IM 2
Gestión de Incidentes y Requerimientos </t>
  </si>
  <si>
    <t>ANS DEL SERVICIO DE SEGURIDAD</t>
  </si>
  <si>
    <t>Minutos Disponibilidad Mes</t>
  </si>
  <si>
    <r>
      <t>Objetivo:</t>
    </r>
    <r>
      <rPr>
        <sz val="10"/>
        <color indexed="8"/>
        <rFont val="Arial"/>
        <family val="2"/>
      </rPr>
      <t xml:space="preserve"> Medir la Disponibilidad del dispositivo de Seguridad, Firewall.   </t>
    </r>
  </si>
  <si>
    <t>Tiempo Máximo Indisponibilidad (Minutos)</t>
  </si>
  <si>
    <r>
      <t>Descripción:</t>
    </r>
    <r>
      <rPr>
        <sz val="10"/>
        <color indexed="8"/>
        <rFont val="Arial"/>
        <family val="2"/>
      </rPr>
      <t xml:space="preserve"> Con este parámetro se quiere verificar la disponibilidad del  Firewall instalado para la prestación del servicio de Seguridad. </t>
    </r>
  </si>
  <si>
    <r>
      <t>Mediciones y pruebas:</t>
    </r>
    <r>
      <rPr>
        <sz val="10"/>
        <color indexed="8"/>
        <rFont val="Arial"/>
        <family val="2"/>
      </rPr>
      <t xml:space="preserve"> El CONTRATISTA deberá Brindar una herramienta  de monitoreo en la cual se realice un Ping a una IP Publica del ICBF cada 5 minutos. </t>
    </r>
  </si>
  <si>
    <t xml:space="preserve">El ping debe realizarse desde la red del ICBF. </t>
  </si>
  <si>
    <t>Menor que 99.93%</t>
  </si>
  <si>
    <r>
      <t>Objetivo:</t>
    </r>
    <r>
      <rPr>
        <sz val="10"/>
        <color indexed="8"/>
        <rFont val="Arial"/>
        <family val="2"/>
      </rPr>
      <t xml:space="preserve"> Medir la Disponibilidad del dispositivo de Seguridad, Proxy. </t>
    </r>
  </si>
  <si>
    <r>
      <t>Descripción</t>
    </r>
    <r>
      <rPr>
        <sz val="10"/>
        <color indexed="8"/>
        <rFont val="Arial"/>
        <family val="2"/>
      </rPr>
      <t xml:space="preserve"> Con este parámetro se quiere verificar la disponibilidad del  Proxy instalado para la prestación del servicio de Seguridad. </t>
    </r>
  </si>
  <si>
    <t>99.90</t>
  </si>
  <si>
    <r>
      <t>Mediciones y pruebas:</t>
    </r>
    <r>
      <rPr>
        <sz val="10"/>
        <color indexed="8"/>
        <rFont val="Arial"/>
        <family val="2"/>
      </rPr>
      <t xml:space="preserve"> El CONTRATISTA deberá Brindar una herramienta  de monitoreo en la cual se realice un telnet al dispositivo funcionando como proxy y el puerto del servicio.</t>
    </r>
  </si>
  <si>
    <t>98.65</t>
  </si>
  <si>
    <t>97.40</t>
  </si>
  <si>
    <t>96.15</t>
  </si>
  <si>
    <r>
      <rPr>
        <b/>
        <sz val="10"/>
        <color theme="1"/>
        <rFont val="Arial"/>
        <family val="2"/>
      </rPr>
      <t xml:space="preserve">Objetivo: </t>
    </r>
    <r>
      <rPr>
        <sz val="10"/>
        <color theme="1"/>
        <rFont val="Arial"/>
        <family val="2"/>
      </rPr>
      <t>Medir la disponibilidad del dispositivo o modulo WAF</t>
    </r>
  </si>
  <si>
    <t>Descripción: Con este parametro se quiere verificar la continuidad y disponibilidad del dispositivo o modulo WAF instalado para la prestación del servicio de seguridad.</t>
  </si>
  <si>
    <r>
      <t>Mediciones y pruebas:</t>
    </r>
    <r>
      <rPr>
        <sz val="10"/>
        <color indexed="8"/>
        <rFont val="Arial"/>
        <family val="2"/>
      </rPr>
      <t xml:space="preserve"> El CONTRATISTA deberá Brindar una herramienta  de monitoreo el cual valide la operatividad del dispositivo</t>
    </r>
  </si>
  <si>
    <r>
      <rPr>
        <b/>
        <sz val="10"/>
        <color theme="1"/>
        <rFont val="Arial"/>
        <family val="2"/>
      </rPr>
      <t xml:space="preserve">Objetivo: </t>
    </r>
    <r>
      <rPr>
        <sz val="10"/>
        <color theme="1"/>
        <rFont val="Arial"/>
        <family val="2"/>
      </rPr>
      <t>Medir la disponibilidad del dispositivo o modulo DBF</t>
    </r>
  </si>
  <si>
    <t>Descripción: Con este parametro se quiere verificar la continuidad y disponibilidad del dispositivo o modulo DBF instalado para la prestación del servicio de seguridad.</t>
  </si>
  <si>
    <r>
      <rPr>
        <b/>
        <sz val="10"/>
        <color theme="1"/>
        <rFont val="Arial"/>
        <family val="2"/>
      </rPr>
      <t xml:space="preserve">Objetivo: </t>
    </r>
    <r>
      <rPr>
        <sz val="10"/>
        <color theme="1"/>
        <rFont val="Arial"/>
        <family val="2"/>
      </rPr>
      <t>Medir la cobertura del antivirus para las computadoras y servidores del ICBF</t>
    </r>
  </si>
  <si>
    <t>Descripción: Con este parametro se quiere verificar el estado de actualicacion de versiones y definiciones de virus instalados en los equipos de cómputo.</t>
  </si>
  <si>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de computadores y servidores, la cantidad de cuentas de computadores listados en el DA, y comparará este valor contra el numero de computadores listados en la consola de administración del antivirus para calcular el porcentaje de computadoras protegidas y actualizadas con la última definición vigente, este calculo se hara independiente por cada sede del ICBF y/o Colección de Equipos Aprobada en la Herramienta de Gestión</t>
    </r>
  </si>
  <si>
    <r>
      <rPr>
        <b/>
        <sz val="10"/>
        <color theme="1"/>
        <rFont val="Arial"/>
        <family val="2"/>
      </rPr>
      <t xml:space="preserve">Objetivo: </t>
    </r>
    <r>
      <rPr>
        <sz val="10"/>
        <color theme="1"/>
        <rFont val="Arial"/>
        <family val="2"/>
      </rPr>
      <t>Medir la gestión del SOC</t>
    </r>
  </si>
  <si>
    <r>
      <rPr>
        <b/>
        <sz val="10"/>
        <color theme="1"/>
        <rFont val="Arial"/>
        <family val="2"/>
      </rPr>
      <t>Descripción:</t>
    </r>
    <r>
      <rPr>
        <sz val="10"/>
        <color theme="1"/>
        <rFont val="Arial"/>
        <family val="2"/>
      </rPr>
      <t xml:space="preserve"> Con este parametro se quiere verificar la gestión de los servicios administrados por el SOC</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</si>
  <si>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de incidentes de seguridad asociados a los servicios de TI del ICBF en el marco de procesos de gestión de incidentes de seguridad de información</t>
    </r>
  </si>
  <si>
    <t>Número de incidentes de seguridad atendidos oportunamente / Número total de incidentes de seguridad registrados</t>
  </si>
  <si>
    <t>ANS DEL SERVICIO DE Centro de Gestión, Monitoreo (NOC) y Herramientas</t>
  </si>
  <si>
    <r>
      <rPr>
        <b/>
        <sz val="10"/>
        <color theme="1"/>
        <rFont val="Arial"/>
        <family val="2"/>
      </rPr>
      <t xml:space="preserve">Objetivo: </t>
    </r>
    <r>
      <rPr>
        <sz val="10"/>
        <color theme="1"/>
        <rFont val="Arial"/>
        <family val="2"/>
      </rPr>
      <t>Medir la cobertura de la Gestión de Endpoints del ICBF</t>
    </r>
  </si>
  <si>
    <r>
      <rPr>
        <b/>
        <sz val="10"/>
        <color theme="1"/>
        <rFont val="Arial"/>
        <family val="2"/>
      </rPr>
      <t>Descripcion:</t>
    </r>
    <r>
      <rPr>
        <sz val="10"/>
        <color theme="1"/>
        <rFont val="Arial"/>
        <family val="2"/>
      </rPr>
      <t xml:space="preserve"> Con este parametro se quiere verificar el estado de lavantamiento de información y gestión de los Endpoints del ICBF a travez de las herramientas de Gestión Instaladas.</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</si>
  <si>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los Enpoints activos de acuerdo a levantamiento de información por escaneo de red en todas las subredes del ICBF y de Directorio Activo</t>
    </r>
  </si>
  <si>
    <r>
      <rPr>
        <b/>
        <sz val="10"/>
        <color theme="1"/>
        <rFont val="Arial"/>
        <family val="2"/>
      </rPr>
      <t xml:space="preserve">Objetivo: </t>
    </r>
    <r>
      <rPr>
        <sz val="10"/>
        <color theme="1"/>
        <rFont val="Arial"/>
        <family val="2"/>
      </rPr>
      <t>Medir la cobertura de WSUS para las computadoras y servidores del ICBF</t>
    </r>
  </si>
  <si>
    <r>
      <rPr>
        <b/>
        <sz val="10"/>
        <color theme="1"/>
        <rFont val="Arial"/>
        <family val="2"/>
      </rPr>
      <t>Descripcion:</t>
    </r>
    <r>
      <rPr>
        <sz val="10"/>
        <color theme="1"/>
        <rFont val="Arial"/>
        <family val="2"/>
      </rPr>
      <t xml:space="preserve"> Con este parametro se quiere verificar el estado de actualización de parches de sistemas operativos Windows.</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</si>
  <si>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de computadores y servidores, la cantidad de cuentas de computadores listados en el DA, y comparará contra el numero de computadores listados en la consola de  SystemCenter y WSUS - Equipos Con las ultimas Actualizaciones, para calcular el porcentaje de computadoras reportadas, este calculo se hara independiente por cada sede del ICBF y/o Colección de Equipos Aprobada en la Herramienta de Gestión</t>
    </r>
  </si>
  <si>
    <r>
      <rPr>
        <b/>
        <sz val="10"/>
        <color theme="1"/>
        <rFont val="Arial"/>
        <family val="2"/>
      </rPr>
      <t xml:space="preserve">Objetivo: </t>
    </r>
    <r>
      <rPr>
        <sz val="10"/>
        <color theme="1"/>
        <rFont val="Arial"/>
        <family val="2"/>
      </rPr>
      <t>Medir la cobertura de Licenciamiento en los equipos y servidores del ICBF</t>
    </r>
  </si>
  <si>
    <r>
      <rPr>
        <b/>
        <sz val="10"/>
        <color theme="1"/>
        <rFont val="Arial"/>
        <family val="2"/>
      </rPr>
      <t>Descripcion:</t>
    </r>
    <r>
      <rPr>
        <sz val="10"/>
        <color theme="1"/>
        <rFont val="Arial"/>
        <family val="2"/>
      </rPr>
      <t xml:space="preserve"> Con este parametro se quiere verificar el estado de licenciamiento del ICBF</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</si>
  <si>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del total la cantidad de licenciamiento disponible para el ICBF, Cantidad de Licenciamiento efectivo instalado versus la cantidad de Software Licenciado instalados en los equipos y servidores del ICBF de acuerdo a los datos recaudados por SystemCenter, KMS y Herramienta de Gestión de Mesa de Servicio</t>
    </r>
  </si>
  <si>
    <r>
      <rPr>
        <b/>
        <sz val="10"/>
        <color theme="1"/>
        <rFont val="Arial"/>
        <family val="2"/>
      </rPr>
      <t xml:space="preserve">Objetivo: </t>
    </r>
    <r>
      <rPr>
        <sz val="10"/>
        <color theme="1"/>
        <rFont val="Arial"/>
        <family val="2"/>
      </rPr>
      <t>Medir la cobertura de monitoreo para los Items de Configuración y/o Endpoints</t>
    </r>
  </si>
  <si>
    <r>
      <rPr>
        <b/>
        <sz val="10"/>
        <color theme="1"/>
        <rFont val="Arial"/>
        <family val="2"/>
      </rPr>
      <t>Descripcion:</t>
    </r>
    <r>
      <rPr>
        <sz val="10"/>
        <color theme="1"/>
        <rFont val="Arial"/>
        <family val="2"/>
      </rPr>
      <t xml:space="preserve"> Con este parametro se quiere verificar el estado de cobertura de monitoreo de los Items de Configuración y/o Endpoints de acuerdo a la Linea Base y a lo pactado con el ICBF.</t>
    </r>
  </si>
  <si>
    <r>
      <rPr>
        <b/>
        <sz val="10"/>
        <color theme="1"/>
        <rFont val="Arial"/>
        <family val="2"/>
      </rPr>
      <t xml:space="preserve">Mediciones y pruebas:  </t>
    </r>
    <r>
      <rPr>
        <sz val="10"/>
        <color theme="1"/>
        <rFont val="Arial"/>
        <family val="2"/>
      </rPr>
      <t>El CONTRATISTA</t>
    </r>
    <r>
      <rPr>
        <b/>
        <sz val="10"/>
        <color theme="1"/>
        <rFont val="Arial"/>
        <family val="2"/>
      </rPr>
      <t xml:space="preserve"> </t>
    </r>
    <r>
      <rPr>
        <sz val="10"/>
        <color theme="1"/>
        <rFont val="Arial"/>
        <family val="2"/>
      </rPr>
      <t>debe tomar como medida el inventario total de Items (Elementos de Configuración y Endpoints) que se tienen bajo monitoreo en cada servicio de acuerdo a la Linea Base, a los items pactados con el ICBF, y los items que de deben monitorear en cada servicio</t>
    </r>
  </si>
  <si>
    <t>ACUERDOS DE NIVELES DE SERVICIO</t>
  </si>
  <si>
    <r>
      <rPr>
        <b/>
        <sz val="11"/>
        <rFont val="Arial"/>
        <family val="2"/>
      </rPr>
      <t>Nota: </t>
    </r>
    <r>
      <rPr>
        <sz val="11"/>
        <rFont val="Arial"/>
        <family val="2"/>
      </rPr>
      <t xml:space="preserve">
• El período de medición que aplicará en este acuerdo es de un mes calendario iniciando a las 00:00 horas del 1er día calendario del mes en análisis y finalizando a las 23:59 horas del último día calendario del mismo mes.
• La disponibilidad debe poderse verificar en la herramienta de gestión y monitoreo, de no ser posible su verificación se penalizara con el descuento mayor según la tabla de ANS.
• Para cada uno de los incidentes asociados a los tiempos de indisponibilidad, se debe entregar la siguiente información: número de caso, fecha y hora de ocurrencia, fecha y hora de solución, descripción del incidente, sus causas y solución. En la descripción de las causas se debe incluir si el incidente se atribuye o no al CONTRATISTA.
• Tres (3) incumplimientos consecutivos de un ANS de un Servicio generará la aplicación de un descuento y se procedera a reportar un incumplimiento contractual.
• Toda afectación a los ANS deberá contar con una acción correctiva, con su respectivo cronograma, para restaurar el servicio al primer nivel.
• Los servicios que se vean afectados por indisponibilidad no son exentos uno del otro, es decir que se aplica la sanción para todos los servicios afectados por indisponibilidad de acuerdo a los ANS definidos para cada servicio.
• Los ANS podrán ser revisados cada 4 meses y ajustados de común acuerdo entre el ICBF y EL CONTRATISTA buscando el mejoramiento continuo de la operación.
•  Para el caso de INCIDENTES (INC) y REQUERIMIENTOS (REQ), los descuentos se aplicaran al servicio afectado, y en caso de que los incidentes o requerimientos tengan impacto sobre más del 50% del servicio, el descuento se aplicara sobre el total del servicio.
• EL CONTRATISTA es responsable por la elaboración y entrega  al ICBF de los reportes que evidencien el cumplimiento total o parcial de los ANS. En este sentido, para los tiempos en los que no haya soportes de la prestación de servicios, se entenderá como tiempo de no prestación del servicio.
• EL CONTRATISTA es responsable por el monitoreo y, por tanto, será responsable por entregar los soportes (logs de equipos, registros de la herramienta de gestión) que den muestra del cumplimiento de los ANS. En este sentido, para los tiempos en los que no haya soportes de la prestación de servicios, se entenderá como tiempo de no prestación del servicio.</t>
    </r>
  </si>
  <si>
    <t>ANS-SRV1.
 Disponibilidad de Servidores Data Center</t>
  </si>
  <si>
    <t>ANS-SRV2. 
Capacidad</t>
  </si>
  <si>
    <t>ANS-SRV3. 
Gestión de Incidentes y Requerimientos</t>
  </si>
  <si>
    <t>ACUERDOS NIVELES DE SERVICIO</t>
  </si>
  <si>
    <r>
      <t>Objetivo:</t>
    </r>
    <r>
      <rPr>
        <sz val="10"/>
        <color indexed="8"/>
        <rFont val="Arial"/>
        <family val="2"/>
      </rPr>
      <t xml:space="preserve"> Medir la velocidad del tiempo de respuesta para realizar las reposiciones de los equipos entregados para la operación del proyecto en la ciudad de Bogotá</t>
    </r>
  </si>
  <si>
    <r>
      <t>Descripción:</t>
    </r>
    <r>
      <rPr>
        <sz val="10"/>
        <color indexed="8"/>
        <rFont val="Arial"/>
        <family val="2"/>
      </rPr>
      <t xml:space="preserve"> Corresponde al numero de días máximo para realizar la reposición de los equipos para la operación del proyecto.</t>
    </r>
  </si>
  <si>
    <r>
      <t>Mediciones y pruebas:</t>
    </r>
    <r>
      <rPr>
        <sz val="10"/>
        <color indexed="8"/>
        <rFont val="Arial"/>
        <family val="2"/>
      </rPr>
      <t xml:space="preserve"> Se debe cumplir que el 95% de reposiciones atendidas antes de 2 días habiles.</t>
    </r>
  </si>
  <si>
    <r>
      <t>Línea Base:</t>
    </r>
    <r>
      <rPr>
        <sz val="10"/>
        <color indexed="8"/>
        <rFont val="Arial"/>
        <family val="2"/>
      </rPr>
      <t xml:space="preserve"> Total de reposiciones atendidas y registradas en la herramienta de gestión</t>
    </r>
  </si>
  <si>
    <r>
      <t>Mediciones y pruebas:</t>
    </r>
    <r>
      <rPr>
        <sz val="10"/>
        <color indexed="8"/>
        <rFont val="Arial"/>
        <family val="2"/>
      </rPr>
      <t xml:space="preserve"> Se debe cumplir que el 95% de reposiciones atendidas antes de 4 días habiles.</t>
    </r>
  </si>
  <si>
    <r>
      <t>Mediciones y pruebas:</t>
    </r>
    <r>
      <rPr>
        <sz val="10"/>
        <color indexed="8"/>
        <rFont val="Arial"/>
        <family val="2"/>
      </rPr>
      <t xml:space="preserve"> Se debe cumplir que el 95% de reposiciones atendidas antes de 7 días habiles.</t>
    </r>
  </si>
  <si>
    <t>ANS-REPO1 - REPOSICION DE DISPOSITIVOS MOVILES CIUDAD BOGOTA.</t>
  </si>
  <si>
    <t>ANS-REPO2 - REPOSICION DE DISPOSITIVOS MOVILES CIUDADES CAPITALES DIFERENTE DE BOGOTA</t>
  </si>
  <si>
    <t>ANS-REPO3 - REPOSICION DE DISPOSITIVOS MOVILES CIUDADES LEJANAS</t>
  </si>
  <si>
    <t>REPOSICION DE DISPOSITIVOS MOVILES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</si>
</sst>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0.0"/>
  </numFmts>
  <fonts count="28" x14ac:knownFonts="1">
    <font>
      <sz val="11"/>
      <color theme="1"/>
      <name val="Calibri"/>
      <family val="2"/>
      <scheme val="minor"/>
    </font>
    <font>
      <sz val="11"/>
      <color rgb="FFFF0000"/>
      <name val="Calibri"/>
      <family val="2"/>
      <scheme val="minor"/>
    </font>
    <font>
      <b/>
      <sz val="14"/>
      <color theme="1"/>
      <name val="Arial"/>
      <family val="2"/>
    </font>
    <font>
      <b/>
      <sz val="11"/>
      <color theme="1"/>
      <name val="Arial"/>
      <family val="2"/>
    </font>
    <font>
      <b/>
      <sz val="10"/>
      <color theme="1"/>
      <name val="Arial"/>
      <family val="2"/>
    </font>
    <font>
      <sz val="10"/>
      <color theme="1"/>
      <name val="Arial"/>
      <family val="2"/>
    </font>
    <font>
      <b/>
      <sz val="10"/>
      <color indexed="8"/>
      <name val="Arial"/>
      <family val="2"/>
    </font>
    <font>
      <sz val="10"/>
      <color indexed="8"/>
      <name val="Arial"/>
      <family val="2"/>
    </font>
    <font>
      <b/>
      <sz val="10"/>
      <name val="Arial"/>
      <family val="2"/>
    </font>
    <font>
      <sz val="10"/>
      <name val="Arial"/>
      <family val="2"/>
    </font>
    <font>
      <b/>
      <sz val="10"/>
      <color rgb="FFFF0000"/>
      <name val="Arial"/>
      <family val="2"/>
    </font>
    <font>
      <sz val="10"/>
      <color rgb="FFFF0000"/>
      <name val="Arial"/>
      <family val="2"/>
    </font>
    <font>
      <b/>
      <sz val="10"/>
      <color rgb="FF000000"/>
      <name val="Arial"/>
      <family val="2"/>
    </font>
    <font>
      <sz val="10"/>
      <color rgb="FF000000"/>
      <name val="Arial"/>
      <family val="2"/>
    </font>
    <font>
      <sz val="11"/>
      <color theme="1"/>
      <name val="Arial"/>
      <family val="2"/>
    </font>
    <font>
      <sz val="11"/>
      <color theme="1"/>
      <name val="Calibri"/>
      <family val="2"/>
      <scheme val="minor"/>
    </font>
    <font>
      <b/>
      <sz val="11"/>
      <color theme="1"/>
      <name val="Calibri"/>
      <family val="2"/>
      <scheme val="minor"/>
    </font>
    <font>
      <sz val="11"/>
      <name val="Arial"/>
      <family val="2"/>
    </font>
    <font>
      <b/>
      <sz val="11"/>
      <name val="Arial"/>
      <family val="2"/>
    </font>
    <font>
      <sz val="11"/>
      <color rgb="FFFF0000"/>
      <name val="Arial"/>
      <family val="2"/>
    </font>
    <font>
      <b/>
      <sz val="11"/>
      <color rgb="FF000000"/>
      <name val="Arial"/>
      <family val="2"/>
    </font>
    <font>
      <b/>
      <sz val="9"/>
      <color rgb="FF000000"/>
      <name val="Arial"/>
      <family val="2"/>
    </font>
    <font>
      <sz val="11"/>
      <color rgb="FF000000"/>
      <name val="Arial"/>
      <family val="2"/>
    </font>
    <font>
      <b/>
      <sz val="11"/>
      <color rgb="FFFF0000"/>
      <name val="Arial"/>
      <family val="2"/>
    </font>
    <font>
      <b/>
      <sz val="12"/>
      <color rgb="FF000000"/>
      <name val="Arial"/>
      <family val="2"/>
    </font>
    <font>
      <b/>
      <sz val="12"/>
      <name val="Arial"/>
      <family val="2"/>
    </font>
    <font>
      <sz val="11"/>
      <name val="Calibri"/>
      <family val="2"/>
      <scheme val="minor"/>
    </font>
    <font>
      <u/>
      <sz val="10"/>
      <color indexed="8"/>
      <name val="Arial"/>
      <family val="2"/>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D9D9D9"/>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thin">
        <color indexed="64"/>
      </right>
      <top style="thin">
        <color indexed="64"/>
      </top>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643">
    <xf numFmtId="0" fontId="0" fillId="0" borderId="0" xfId="0"/>
    <xf numFmtId="0" fontId="2" fillId="0" borderId="0" xfId="0" applyFont="1" applyAlignment="1">
      <alignment horizontal="center" wrapText="1"/>
    </xf>
    <xf numFmtId="0" fontId="0" fillId="0" borderId="0" xfId="0" applyAlignment="1">
      <alignment horizontal="center"/>
    </xf>
    <xf numFmtId="0" fontId="5" fillId="0" borderId="0" xfId="0" applyFont="1" applyBorder="1" applyAlignment="1">
      <alignment horizontal="center" vertical="top" wrapText="1"/>
    </xf>
    <xf numFmtId="0" fontId="6" fillId="0" borderId="0" xfId="0" applyFont="1" applyBorder="1" applyAlignment="1">
      <alignment horizontal="center" vertical="center"/>
    </xf>
    <xf numFmtId="0" fontId="4" fillId="0" borderId="5" xfId="0" applyFont="1" applyBorder="1" applyAlignment="1">
      <alignment horizontal="justify"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9" fontId="5" fillId="0" borderId="6"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10" fontId="5" fillId="0" borderId="6" xfId="0" applyNumberFormat="1" applyFont="1" applyBorder="1" applyAlignment="1">
      <alignment horizontal="center" vertical="center" wrapText="1"/>
    </xf>
    <xf numFmtId="0" fontId="5" fillId="0" borderId="5" xfId="0" applyFont="1" applyBorder="1" applyAlignment="1">
      <alignment horizontal="justify"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 fillId="0" borderId="0" xfId="0" applyFont="1" applyAlignment="1">
      <alignment wrapText="1"/>
    </xf>
    <xf numFmtId="0" fontId="5" fillId="0" borderId="6" xfId="0" applyFont="1" applyBorder="1" applyAlignment="1">
      <alignment vertical="center" wrapText="1"/>
    </xf>
    <xf numFmtId="9" fontId="5" fillId="0" borderId="6"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10" fontId="5" fillId="0" borderId="6" xfId="0" applyNumberFormat="1" applyFont="1" applyFill="1" applyBorder="1" applyAlignment="1">
      <alignment horizontal="center" vertical="center" wrapText="1"/>
    </xf>
    <xf numFmtId="0" fontId="4" fillId="3" borderId="5"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6" xfId="0" applyFont="1" applyBorder="1" applyAlignment="1">
      <alignment horizontal="justify" vertical="center" wrapText="1"/>
    </xf>
    <xf numFmtId="0" fontId="8" fillId="0" borderId="8"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9" fontId="5" fillId="0" borderId="16" xfId="0" applyNumberFormat="1" applyFont="1" applyBorder="1" applyAlignment="1">
      <alignment horizontal="center" vertical="center" wrapText="1"/>
    </xf>
    <xf numFmtId="10" fontId="5" fillId="0" borderId="14" xfId="0" applyNumberFormat="1" applyFont="1" applyBorder="1" applyAlignment="1">
      <alignment horizontal="center" vertical="center" wrapText="1"/>
    </xf>
    <xf numFmtId="165" fontId="5" fillId="0" borderId="15" xfId="0" applyNumberFormat="1" applyFont="1" applyBorder="1" applyAlignment="1">
      <alignment horizontal="center" vertical="center" wrapText="1"/>
    </xf>
    <xf numFmtId="10" fontId="5" fillId="0" borderId="17" xfId="0" applyNumberFormat="1" applyFont="1" applyBorder="1" applyAlignment="1">
      <alignment horizontal="center" vertical="center" wrapText="1"/>
    </xf>
    <xf numFmtId="9" fontId="5" fillId="0" borderId="18" xfId="0" applyNumberFormat="1" applyFont="1" applyBorder="1" applyAlignment="1">
      <alignment horizontal="center" vertical="center" wrapText="1"/>
    </xf>
    <xf numFmtId="0" fontId="5" fillId="0" borderId="17" xfId="0" applyFont="1" applyBorder="1" applyAlignment="1">
      <alignment vertical="top" wrapText="1"/>
    </xf>
    <xf numFmtId="0" fontId="5" fillId="0" borderId="18" xfId="0" applyFont="1" applyBorder="1" applyAlignment="1">
      <alignment horizontal="center" vertical="center" wrapText="1"/>
    </xf>
    <xf numFmtId="0" fontId="4" fillId="0" borderId="8" xfId="0" applyFont="1" applyFill="1" applyBorder="1" applyAlignment="1">
      <alignment horizontal="justify" vertical="center" wrapText="1"/>
    </xf>
    <xf numFmtId="9" fontId="5" fillId="0" borderId="14" xfId="0" applyNumberFormat="1"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9" fontId="5" fillId="0" borderId="16"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10" fontId="5" fillId="0" borderId="14" xfId="0" applyNumberFormat="1" applyFont="1" applyFill="1" applyBorder="1" applyAlignment="1">
      <alignment horizontal="center" vertical="center" wrapText="1"/>
    </xf>
    <xf numFmtId="10" fontId="5" fillId="0" borderId="17" xfId="0" applyNumberFormat="1" applyFont="1" applyFill="1" applyBorder="1" applyAlignment="1">
      <alignment horizontal="center" vertical="center" wrapText="1"/>
    </xf>
    <xf numFmtId="9" fontId="5" fillId="0" borderId="18" xfId="0" applyNumberFormat="1" applyFont="1" applyFill="1" applyBorder="1" applyAlignment="1">
      <alignment horizontal="center" vertical="center" wrapText="1"/>
    </xf>
    <xf numFmtId="0" fontId="5" fillId="0" borderId="6" xfId="0" applyFont="1" applyFill="1" applyBorder="1" applyAlignment="1">
      <alignment vertical="center" wrapText="1"/>
    </xf>
    <xf numFmtId="0" fontId="5" fillId="0" borderId="17" xfId="0" applyFont="1" applyFill="1" applyBorder="1" applyAlignment="1">
      <alignment vertical="top" wrapText="1"/>
    </xf>
    <xf numFmtId="0" fontId="5" fillId="0" borderId="18" xfId="0" applyFont="1" applyFill="1" applyBorder="1" applyAlignment="1">
      <alignment horizontal="center" vertical="center" wrapText="1"/>
    </xf>
    <xf numFmtId="0" fontId="4" fillId="3" borderId="8" xfId="0" applyFont="1" applyFill="1" applyBorder="1" applyAlignment="1">
      <alignment horizontal="justify" vertical="center" wrapText="1"/>
    </xf>
    <xf numFmtId="9" fontId="5" fillId="3" borderId="14" xfId="0" applyNumberFormat="1" applyFont="1" applyFill="1" applyBorder="1" applyAlignment="1">
      <alignment horizontal="center" vertical="center" wrapText="1"/>
    </xf>
    <xf numFmtId="9" fontId="5" fillId="3" borderId="15" xfId="0" applyNumberFormat="1" applyFont="1" applyFill="1" applyBorder="1" applyAlignment="1">
      <alignment horizontal="center" vertical="center" wrapText="1"/>
    </xf>
    <xf numFmtId="9" fontId="5" fillId="3" borderId="16" xfId="0" applyNumberFormat="1" applyFont="1" applyFill="1" applyBorder="1" applyAlignment="1">
      <alignment horizontal="center" vertical="center" wrapText="1"/>
    </xf>
    <xf numFmtId="0" fontId="5" fillId="3" borderId="5" xfId="0" applyFont="1" applyFill="1" applyBorder="1" applyAlignment="1">
      <alignment horizontal="justify" vertical="center" wrapText="1"/>
    </xf>
    <xf numFmtId="10" fontId="5" fillId="3" borderId="14" xfId="0" applyNumberFormat="1" applyFont="1" applyFill="1" applyBorder="1" applyAlignment="1">
      <alignment horizontal="center" vertical="center" wrapText="1"/>
    </xf>
    <xf numFmtId="10" fontId="5" fillId="3" borderId="17" xfId="0" applyNumberFormat="1" applyFont="1" applyFill="1" applyBorder="1" applyAlignment="1">
      <alignment horizontal="center" vertical="center" wrapText="1"/>
    </xf>
    <xf numFmtId="9" fontId="5" fillId="3" borderId="18" xfId="0" applyNumberFormat="1" applyFont="1" applyFill="1" applyBorder="1" applyAlignment="1">
      <alignment horizontal="center" vertical="center" wrapText="1"/>
    </xf>
    <xf numFmtId="9" fontId="5" fillId="3" borderId="7" xfId="0" applyNumberFormat="1" applyFont="1" applyFill="1" applyBorder="1" applyAlignment="1">
      <alignment horizontal="center" vertical="center" wrapText="1"/>
    </xf>
    <xf numFmtId="0" fontId="5" fillId="3" borderId="6" xfId="0" applyFont="1" applyFill="1" applyBorder="1" applyAlignment="1">
      <alignment vertical="center" wrapText="1"/>
    </xf>
    <xf numFmtId="0" fontId="5" fillId="3" borderId="17" xfId="0" applyFont="1" applyFill="1" applyBorder="1" applyAlignment="1">
      <alignment vertical="top" wrapText="1"/>
    </xf>
    <xf numFmtId="0" fontId="5" fillId="3" borderId="18" xfId="0" applyFont="1" applyFill="1" applyBorder="1" applyAlignment="1">
      <alignment horizontal="center" vertical="center" wrapText="1"/>
    </xf>
    <xf numFmtId="10" fontId="5" fillId="0" borderId="15" xfId="0" applyNumberFormat="1" applyFont="1" applyFill="1" applyBorder="1" applyAlignment="1">
      <alignment horizontal="center" vertical="center" wrapText="1"/>
    </xf>
    <xf numFmtId="0" fontId="10" fillId="0" borderId="5" xfId="0" applyFont="1" applyFill="1" applyBorder="1" applyAlignment="1">
      <alignment horizontal="justify" vertical="center" wrapText="1"/>
    </xf>
    <xf numFmtId="0" fontId="11" fillId="0" borderId="6" xfId="0" applyFont="1" applyFill="1" applyBorder="1" applyAlignment="1">
      <alignment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3" fillId="0" borderId="6" xfId="0" applyFont="1" applyBorder="1" applyAlignment="1">
      <alignment horizontal="right" vertical="center"/>
    </xf>
    <xf numFmtId="9" fontId="13" fillId="0" borderId="6" xfId="0" applyNumberFormat="1" applyFont="1" applyBorder="1" applyAlignment="1">
      <alignment horizontal="righ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9" fontId="13" fillId="0" borderId="6" xfId="0" applyNumberFormat="1" applyFont="1" applyBorder="1" applyAlignment="1">
      <alignment horizontal="center" vertical="center"/>
    </xf>
    <xf numFmtId="0" fontId="4" fillId="0" borderId="27" xfId="0" applyFont="1" applyFill="1" applyBorder="1" applyAlignment="1">
      <alignment horizontal="center"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9" fontId="5" fillId="0" borderId="0" xfId="0" applyNumberFormat="1" applyFont="1" applyBorder="1" applyAlignment="1">
      <alignment horizontal="center" vertical="center" wrapText="1"/>
    </xf>
    <xf numFmtId="0" fontId="14" fillId="0" borderId="0" xfId="0" applyFont="1" applyBorder="1"/>
    <xf numFmtId="0" fontId="5" fillId="0" borderId="0" xfId="0" applyFont="1" applyBorder="1"/>
    <xf numFmtId="0" fontId="4" fillId="0" borderId="0" xfId="0" applyFont="1" applyBorder="1" applyAlignment="1">
      <alignment horizontal="center"/>
    </xf>
    <xf numFmtId="0" fontId="5" fillId="0" borderId="0" xfId="0" applyFont="1"/>
    <xf numFmtId="0" fontId="0" fillId="0" borderId="0" xfId="0" applyBorder="1"/>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9" fontId="4" fillId="0" borderId="33" xfId="0" applyNumberFormat="1" applyFont="1" applyFill="1" applyBorder="1" applyAlignment="1">
      <alignment horizontal="center" vertical="center" wrapText="1"/>
    </xf>
    <xf numFmtId="9" fontId="4" fillId="0" borderId="37" xfId="0" applyNumberFormat="1" applyFont="1" applyBorder="1" applyAlignment="1">
      <alignment horizontal="center" vertical="center" wrapText="1"/>
    </xf>
    <xf numFmtId="9" fontId="4" fillId="0" borderId="37" xfId="0" applyNumberFormat="1" applyFont="1" applyFill="1" applyBorder="1" applyAlignment="1">
      <alignment horizontal="center" vertical="center" wrapText="1"/>
    </xf>
    <xf numFmtId="9" fontId="4" fillId="0" borderId="41" xfId="0" applyNumberFormat="1" applyFont="1" applyBorder="1" applyAlignment="1">
      <alignment horizontal="center" vertical="center" wrapText="1"/>
    </xf>
    <xf numFmtId="0" fontId="4" fillId="0" borderId="24" xfId="0" applyFont="1" applyBorder="1" applyAlignment="1">
      <alignment horizontal="center" vertical="center" wrapText="1"/>
    </xf>
    <xf numFmtId="9" fontId="4" fillId="0" borderId="9" xfId="0" applyNumberFormat="1" applyFont="1" applyBorder="1" applyAlignment="1">
      <alignment horizontal="center" vertical="center" wrapText="1"/>
    </xf>
    <xf numFmtId="0" fontId="0" fillId="0" borderId="0" xfId="0" applyFont="1" applyBorder="1"/>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xf>
    <xf numFmtId="0" fontId="3" fillId="0" borderId="0" xfId="0" applyFont="1" applyBorder="1" applyAlignment="1">
      <alignment vertical="center"/>
    </xf>
    <xf numFmtId="0" fontId="0" fillId="0" borderId="50" xfId="0" applyBorder="1"/>
    <xf numFmtId="0" fontId="4" fillId="0" borderId="0" xfId="0" applyFont="1" applyBorder="1" applyAlignment="1">
      <alignment wrapText="1"/>
    </xf>
    <xf numFmtId="0" fontId="4" fillId="0" borderId="0" xfId="0" applyFont="1" applyAlignment="1">
      <alignment wrapText="1"/>
    </xf>
    <xf numFmtId="0" fontId="0" fillId="0" borderId="0" xfId="0" applyFill="1"/>
    <xf numFmtId="0" fontId="14" fillId="0" borderId="0" xfId="0" applyFont="1"/>
    <xf numFmtId="0" fontId="17" fillId="0" borderId="0" xfId="0" applyFont="1" applyBorder="1" applyAlignment="1">
      <alignment vertical="top" wrapText="1"/>
    </xf>
    <xf numFmtId="0" fontId="0" fillId="0" borderId="0" xfId="0" applyFont="1"/>
    <xf numFmtId="0" fontId="4" fillId="2" borderId="27" xfId="0" applyFont="1" applyFill="1" applyBorder="1" applyAlignment="1">
      <alignment horizontal="center" vertical="center" wrapText="1"/>
    </xf>
    <xf numFmtId="0" fontId="0" fillId="0" borderId="27" xfId="0" applyFill="1" applyBorder="1"/>
    <xf numFmtId="0" fontId="4" fillId="0" borderId="30" xfId="0" applyFont="1" applyBorder="1" applyAlignment="1">
      <alignment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0" fillId="0" borderId="28" xfId="0" applyFill="1" applyBorder="1"/>
    <xf numFmtId="0" fontId="0" fillId="0" borderId="31" xfId="0" applyBorder="1"/>
    <xf numFmtId="0" fontId="4" fillId="0" borderId="32"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justify" vertical="center" wrapText="1"/>
    </xf>
    <xf numFmtId="0" fontId="4" fillId="0" borderId="0" xfId="0" applyFont="1" applyBorder="1" applyAlignment="1">
      <alignment horizontal="justify" vertical="center" wrapText="1"/>
    </xf>
    <xf numFmtId="0" fontId="20" fillId="0" borderId="0" xfId="0" applyFont="1" applyBorder="1" applyAlignment="1">
      <alignment vertical="center"/>
    </xf>
    <xf numFmtId="0" fontId="20" fillId="0" borderId="0" xfId="0" applyFont="1" applyBorder="1" applyAlignment="1">
      <alignment horizontal="center" vertical="center" wrapText="1"/>
    </xf>
    <xf numFmtId="0" fontId="0" fillId="0" borderId="32" xfId="0" applyBorder="1"/>
    <xf numFmtId="0" fontId="14" fillId="0" borderId="0"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0" xfId="0" applyFont="1" applyBorder="1" applyAlignment="1">
      <alignment horizontal="justify" vertical="center" wrapText="1"/>
    </xf>
    <xf numFmtId="0" fontId="3" fillId="0" borderId="0" xfId="0" applyFont="1" applyBorder="1" applyAlignment="1">
      <alignment horizontal="justify" vertical="center" wrapText="1"/>
    </xf>
    <xf numFmtId="165" fontId="22" fillId="0" borderId="54" xfId="0" applyNumberFormat="1" applyFont="1" applyBorder="1" applyAlignment="1">
      <alignment horizontal="center" vertical="center"/>
    </xf>
    <xf numFmtId="166" fontId="0" fillId="0" borderId="0" xfId="1" applyNumberFormat="1" applyFont="1"/>
    <xf numFmtId="0" fontId="5" fillId="0" borderId="32" xfId="0" applyFont="1" applyBorder="1" applyAlignment="1">
      <alignment wrapText="1"/>
    </xf>
    <xf numFmtId="0" fontId="5" fillId="0" borderId="0" xfId="0" applyFont="1" applyBorder="1" applyAlignment="1">
      <alignment wrapText="1"/>
    </xf>
    <xf numFmtId="166" fontId="0" fillId="0" borderId="0" xfId="0" applyNumberFormat="1"/>
    <xf numFmtId="0" fontId="5" fillId="0" borderId="32" xfId="0" applyFont="1" applyBorder="1"/>
    <xf numFmtId="9" fontId="22" fillId="0" borderId="54" xfId="0" applyNumberFormat="1" applyFont="1" applyBorder="1" applyAlignment="1">
      <alignment horizontal="center" vertical="center"/>
    </xf>
    <xf numFmtId="9" fontId="22" fillId="0" borderId="0" xfId="0" applyNumberFormat="1" applyFont="1" applyBorder="1" applyAlignment="1">
      <alignment horizontal="center" vertical="center"/>
    </xf>
    <xf numFmtId="0" fontId="0" fillId="0" borderId="29" xfId="0" applyBorder="1"/>
    <xf numFmtId="0" fontId="0" fillId="0" borderId="26" xfId="0" applyBorder="1"/>
    <xf numFmtId="0" fontId="0" fillId="0" borderId="7" xfId="0" applyBorder="1"/>
    <xf numFmtId="0" fontId="0" fillId="0" borderId="0" xfId="0" applyFill="1" applyBorder="1"/>
    <xf numFmtId="0" fontId="4" fillId="0" borderId="31" xfId="0" applyFont="1" applyBorder="1" applyAlignment="1">
      <alignment horizontal="justify" vertical="center" wrapText="1"/>
    </xf>
    <xf numFmtId="0" fontId="20" fillId="0" borderId="9" xfId="0" applyFont="1" applyBorder="1" applyAlignment="1">
      <alignment horizontal="center" vertical="center" wrapText="1"/>
    </xf>
    <xf numFmtId="0" fontId="5" fillId="0" borderId="31" xfId="0" applyFont="1" applyBorder="1" applyAlignment="1">
      <alignment horizontal="justify" vertical="center" wrapText="1"/>
    </xf>
    <xf numFmtId="0" fontId="20" fillId="2" borderId="9" xfId="0" applyFont="1" applyFill="1" applyBorder="1" applyAlignment="1">
      <alignment horizontal="center" vertical="center" wrapText="1"/>
    </xf>
    <xf numFmtId="0" fontId="20" fillId="2" borderId="26" xfId="0" applyFont="1" applyFill="1" applyBorder="1" applyAlignment="1">
      <alignment horizontal="center" vertical="center" wrapText="1"/>
    </xf>
    <xf numFmtId="2" fontId="22" fillId="0" borderId="68" xfId="0" applyNumberFormat="1" applyFont="1" applyBorder="1" applyAlignment="1">
      <alignment horizontal="center" vertical="center"/>
    </xf>
    <xf numFmtId="2" fontId="22" fillId="0" borderId="68" xfId="0" applyNumberFormat="1" applyFont="1" applyBorder="1" applyAlignment="1">
      <alignment horizontal="center" vertical="center" wrapText="1"/>
    </xf>
    <xf numFmtId="9" fontId="22" fillId="0" borderId="69" xfId="0" applyNumberFormat="1" applyFont="1" applyBorder="1" applyAlignment="1">
      <alignment horizontal="center" vertical="center"/>
    </xf>
    <xf numFmtId="0" fontId="5" fillId="0" borderId="31" xfId="0" applyFont="1" applyBorder="1" applyAlignment="1">
      <alignment wrapText="1"/>
    </xf>
    <xf numFmtId="2" fontId="22" fillId="0" borderId="61" xfId="0" applyNumberFormat="1" applyFont="1" applyFill="1" applyBorder="1" applyAlignment="1">
      <alignment horizontal="center" vertical="center"/>
    </xf>
    <xf numFmtId="2" fontId="22" fillId="0" borderId="54" xfId="0" applyNumberFormat="1" applyFont="1" applyBorder="1" applyAlignment="1">
      <alignment horizontal="center" vertical="center"/>
    </xf>
    <xf numFmtId="2" fontId="22" fillId="0" borderId="54" xfId="0" applyNumberFormat="1" applyFont="1" applyBorder="1" applyAlignment="1">
      <alignment horizontal="center" vertical="center" wrapText="1"/>
    </xf>
    <xf numFmtId="9" fontId="22" fillId="0" borderId="62" xfId="0" applyNumberFormat="1" applyFont="1" applyBorder="1" applyAlignment="1">
      <alignment horizontal="center" vertical="center"/>
    </xf>
    <xf numFmtId="0" fontId="5" fillId="0" borderId="31" xfId="0" applyFont="1" applyBorder="1"/>
    <xf numFmtId="0" fontId="22" fillId="0" borderId="54" xfId="0" applyFont="1" applyBorder="1" applyAlignment="1">
      <alignment horizontal="center" vertical="center"/>
    </xf>
    <xf numFmtId="9" fontId="22" fillId="0" borderId="46" xfId="0" applyNumberFormat="1" applyFont="1" applyBorder="1" applyAlignment="1">
      <alignment horizontal="center" vertical="center"/>
    </xf>
    <xf numFmtId="0" fontId="4" fillId="0" borderId="26" xfId="0" applyFont="1" applyBorder="1" applyAlignment="1">
      <alignment vertical="center" wrapText="1"/>
    </xf>
    <xf numFmtId="0" fontId="4" fillId="0" borderId="7" xfId="0" applyFont="1" applyBorder="1" applyAlignment="1">
      <alignment horizontal="left" vertical="center" wrapText="1"/>
    </xf>
    <xf numFmtId="0" fontId="4" fillId="0" borderId="29" xfId="0" applyFont="1" applyBorder="1" applyAlignment="1">
      <alignment horizontal="left" vertical="center" wrapText="1"/>
    </xf>
    <xf numFmtId="0" fontId="5" fillId="0" borderId="26" xfId="0" applyFont="1" applyBorder="1"/>
    <xf numFmtId="0" fontId="5" fillId="0" borderId="7" xfId="0" applyFont="1" applyBorder="1"/>
    <xf numFmtId="0" fontId="5" fillId="0" borderId="29" xfId="0" applyFont="1" applyBorder="1"/>
    <xf numFmtId="0" fontId="22" fillId="0" borderId="26" xfId="0" applyFont="1" applyBorder="1" applyAlignment="1">
      <alignment horizontal="center" vertical="center"/>
    </xf>
    <xf numFmtId="9" fontId="22" fillId="0" borderId="26" xfId="0" applyNumberFormat="1" applyFont="1" applyBorder="1" applyAlignment="1">
      <alignment horizontal="center" vertical="center"/>
    </xf>
    <xf numFmtId="0" fontId="20" fillId="2" borderId="8"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2" fontId="22" fillId="0" borderId="2" xfId="0" applyNumberFormat="1" applyFont="1" applyBorder="1" applyAlignment="1">
      <alignment horizontal="center" vertical="center" wrapText="1"/>
    </xf>
    <xf numFmtId="9" fontId="22" fillId="0" borderId="60" xfId="0" applyNumberFormat="1" applyFont="1" applyBorder="1" applyAlignment="1">
      <alignment horizontal="center" vertical="center"/>
    </xf>
    <xf numFmtId="0" fontId="22" fillId="0" borderId="61" xfId="0" applyFont="1" applyBorder="1" applyAlignment="1">
      <alignment horizontal="center" vertical="center"/>
    </xf>
    <xf numFmtId="2" fontId="22" fillId="0" borderId="61" xfId="0" applyNumberFormat="1" applyFont="1" applyBorder="1" applyAlignment="1">
      <alignment horizontal="center" vertical="center"/>
    </xf>
    <xf numFmtId="2" fontId="22" fillId="0" borderId="2" xfId="0" applyNumberFormat="1" applyFont="1" applyBorder="1" applyAlignment="1">
      <alignment horizontal="center" vertical="center"/>
    </xf>
    <xf numFmtId="0" fontId="19" fillId="0" borderId="0" xfId="0" applyFont="1" applyBorder="1" applyAlignment="1">
      <alignment horizontal="justify" vertical="center" wrapText="1"/>
    </xf>
    <xf numFmtId="0" fontId="23" fillId="0" borderId="0" xfId="0" applyFont="1" applyBorder="1" applyAlignment="1">
      <alignment horizontal="justify" vertical="center" wrapText="1"/>
    </xf>
    <xf numFmtId="0" fontId="17" fillId="0" borderId="1" xfId="0" applyFont="1" applyBorder="1" applyAlignment="1">
      <alignment horizontal="center" vertical="center"/>
    </xf>
    <xf numFmtId="2" fontId="17" fillId="0" borderId="2" xfId="0" applyNumberFormat="1" applyFont="1" applyBorder="1" applyAlignment="1">
      <alignment horizontal="center" vertical="center"/>
    </xf>
    <xf numFmtId="167" fontId="0" fillId="0" borderId="54" xfId="0" applyNumberFormat="1" applyBorder="1" applyAlignment="1">
      <alignment horizontal="center"/>
    </xf>
    <xf numFmtId="9" fontId="17" fillId="0" borderId="60" xfId="0" applyNumberFormat="1" applyFont="1" applyBorder="1" applyAlignment="1">
      <alignment horizontal="center" vertical="center"/>
    </xf>
    <xf numFmtId="0" fontId="1" fillId="0" borderId="0" xfId="0" applyFont="1" applyBorder="1"/>
    <xf numFmtId="0" fontId="17" fillId="0" borderId="61" xfId="0" applyFont="1" applyBorder="1" applyAlignment="1">
      <alignment horizontal="center" vertical="center"/>
    </xf>
    <xf numFmtId="2" fontId="17" fillId="0" borderId="54" xfId="0" applyNumberFormat="1" applyFont="1" applyBorder="1" applyAlignment="1">
      <alignment horizontal="center" vertical="center"/>
    </xf>
    <xf numFmtId="9" fontId="17" fillId="0" borderId="62" xfId="0" applyNumberFormat="1" applyFont="1" applyBorder="1" applyAlignment="1">
      <alignment horizontal="center" vertical="center"/>
    </xf>
    <xf numFmtId="0" fontId="19" fillId="0" borderId="0" xfId="0" applyFont="1" applyBorder="1" applyAlignment="1">
      <alignment vertical="center" wrapText="1"/>
    </xf>
    <xf numFmtId="0" fontId="18" fillId="0" borderId="8"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0" xfId="0" applyFont="1" applyBorder="1" applyAlignment="1">
      <alignment horizontal="center" vertical="center" wrapText="1"/>
    </xf>
    <xf numFmtId="0" fontId="8" fillId="0" borderId="33" xfId="0" applyFont="1" applyBorder="1" applyAlignment="1">
      <alignment horizontal="center" vertical="center"/>
    </xf>
    <xf numFmtId="9" fontId="9" fillId="0" borderId="36" xfId="0" applyNumberFormat="1" applyFont="1" applyBorder="1" applyAlignment="1">
      <alignment horizontal="center" vertical="center"/>
    </xf>
    <xf numFmtId="9" fontId="9" fillId="0" borderId="0" xfId="0" applyNumberFormat="1" applyFont="1" applyBorder="1" applyAlignment="1">
      <alignment horizontal="center" vertical="center"/>
    </xf>
    <xf numFmtId="0" fontId="8" fillId="0" borderId="41" xfId="0" applyFont="1" applyBorder="1" applyAlignment="1">
      <alignment horizontal="center" vertical="center"/>
    </xf>
    <xf numFmtId="9" fontId="9" fillId="0" borderId="40" xfId="0" applyNumberFormat="1" applyFont="1" applyBorder="1" applyAlignment="1">
      <alignment horizontal="center" vertical="center"/>
    </xf>
    <xf numFmtId="2" fontId="17" fillId="0" borderId="61" xfId="0" applyNumberFormat="1" applyFont="1" applyBorder="1" applyAlignment="1">
      <alignment horizontal="center" vertical="center"/>
    </xf>
    <xf numFmtId="0" fontId="8" fillId="0" borderId="9" xfId="0" applyFont="1" applyBorder="1" applyAlignment="1">
      <alignment horizontal="center" vertical="center"/>
    </xf>
    <xf numFmtId="9" fontId="9" fillId="0" borderId="70" xfId="0" applyNumberFormat="1" applyFont="1" applyBorder="1" applyAlignment="1">
      <alignment horizontal="center" vertical="center"/>
    </xf>
    <xf numFmtId="9" fontId="17" fillId="0" borderId="46" xfId="0" applyNumberFormat="1" applyFont="1" applyBorder="1" applyAlignment="1">
      <alignment horizontal="center" vertical="center"/>
    </xf>
    <xf numFmtId="0" fontId="22"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17" fillId="0" borderId="67" xfId="0" applyFont="1" applyBorder="1" applyAlignment="1">
      <alignment horizontal="center" vertical="center"/>
    </xf>
    <xf numFmtId="2" fontId="17" fillId="0" borderId="68" xfId="0" applyNumberFormat="1" applyFont="1" applyBorder="1" applyAlignment="1">
      <alignment horizontal="center" vertical="center"/>
    </xf>
    <xf numFmtId="0" fontId="20" fillId="5" borderId="54" xfId="0" applyFont="1" applyFill="1" applyBorder="1" applyAlignment="1">
      <alignment horizontal="center" vertical="center" wrapText="1"/>
    </xf>
    <xf numFmtId="2" fontId="22" fillId="0" borderId="0" xfId="0" applyNumberFormat="1" applyFont="1" applyBorder="1" applyAlignment="1">
      <alignment horizontal="center" vertical="center"/>
    </xf>
    <xf numFmtId="2" fontId="22" fillId="0" borderId="0" xfId="0" applyNumberFormat="1" applyFont="1" applyBorder="1" applyAlignment="1">
      <alignment horizontal="center" vertical="center" wrapText="1"/>
    </xf>
    <xf numFmtId="0" fontId="22" fillId="0" borderId="54" xfId="0" applyFont="1" applyBorder="1" applyAlignment="1">
      <alignment vertical="center"/>
    </xf>
    <xf numFmtId="0" fontId="17" fillId="0" borderId="54" xfId="0" applyFont="1" applyBorder="1" applyAlignment="1">
      <alignment horizontal="center" vertical="center"/>
    </xf>
    <xf numFmtId="0" fontId="24" fillId="0" borderId="54" xfId="0" applyFont="1" applyBorder="1" applyAlignment="1">
      <alignment horizontal="center" vertical="center"/>
    </xf>
    <xf numFmtId="0" fontId="25" fillId="0" borderId="54" xfId="0" applyFont="1" applyBorder="1" applyAlignment="1">
      <alignment horizontal="center" vertical="center"/>
    </xf>
    <xf numFmtId="0" fontId="3" fillId="0" borderId="0" xfId="0" applyFont="1" applyBorder="1" applyAlignment="1">
      <alignment horizontal="left" vertical="center" wrapText="1"/>
    </xf>
    <xf numFmtId="0" fontId="16" fillId="0" borderId="0" xfId="0" applyFont="1" applyBorder="1" applyAlignment="1">
      <alignment horizontal="left" vertical="center" wrapText="1"/>
    </xf>
    <xf numFmtId="2" fontId="22" fillId="0" borderId="67" xfId="0" applyNumberFormat="1" applyFont="1" applyBorder="1" applyAlignment="1">
      <alignment horizontal="center" vertical="center"/>
    </xf>
    <xf numFmtId="2" fontId="22" fillId="0" borderId="1" xfId="0" applyNumberFormat="1" applyFont="1" applyBorder="1" applyAlignment="1">
      <alignment horizontal="center" vertical="center"/>
    </xf>
    <xf numFmtId="0" fontId="17" fillId="0" borderId="0" xfId="0" applyFont="1" applyBorder="1" applyAlignment="1">
      <alignment horizontal="justify" vertical="center" wrapText="1"/>
    </xf>
    <xf numFmtId="0" fontId="14" fillId="0" borderId="0" xfId="0" applyFont="1" applyBorder="1" applyAlignment="1">
      <alignment horizontal="left" vertical="center" wrapText="1"/>
    </xf>
    <xf numFmtId="0" fontId="22" fillId="0" borderId="4" xfId="0" applyFont="1" applyBorder="1" applyAlignment="1">
      <alignment horizontal="center" vertical="center"/>
    </xf>
    <xf numFmtId="0" fontId="22" fillId="0" borderId="1" xfId="0" applyFont="1" applyFill="1" applyBorder="1" applyAlignment="1">
      <alignment horizontal="center" vertical="center"/>
    </xf>
    <xf numFmtId="2" fontId="22" fillId="0" borderId="2" xfId="0" applyNumberFormat="1" applyFont="1" applyFill="1" applyBorder="1" applyAlignment="1">
      <alignment horizontal="center" vertical="center"/>
    </xf>
    <xf numFmtId="2" fontId="22" fillId="0" borderId="54" xfId="0" applyNumberFormat="1" applyFont="1" applyFill="1" applyBorder="1" applyAlignment="1">
      <alignment horizontal="center" vertical="center"/>
    </xf>
    <xf numFmtId="0" fontId="20" fillId="0" borderId="0" xfId="0" applyFont="1" applyBorder="1" applyAlignment="1">
      <alignment horizontal="center" vertical="center"/>
    </xf>
    <xf numFmtId="10" fontId="22" fillId="0" borderId="1" xfId="0" applyNumberFormat="1" applyFont="1" applyBorder="1" applyAlignment="1">
      <alignment horizontal="center" vertical="center"/>
    </xf>
    <xf numFmtId="10" fontId="22" fillId="0" borderId="2" xfId="0" applyNumberFormat="1" applyFont="1" applyBorder="1" applyAlignment="1">
      <alignment horizontal="center" vertical="center"/>
    </xf>
    <xf numFmtId="10" fontId="22" fillId="0" borderId="61" xfId="0" applyNumberFormat="1" applyFont="1" applyFill="1" applyBorder="1" applyAlignment="1">
      <alignment horizontal="center" vertical="center"/>
    </xf>
    <xf numFmtId="10" fontId="22" fillId="0" borderId="54" xfId="0" applyNumberFormat="1" applyFont="1" applyBorder="1" applyAlignment="1">
      <alignment horizontal="center" vertical="center"/>
    </xf>
    <xf numFmtId="0" fontId="22" fillId="0" borderId="0" xfId="0" applyFont="1" applyFill="1" applyBorder="1" applyAlignment="1">
      <alignment horizontal="center" vertical="center"/>
    </xf>
    <xf numFmtId="10" fontId="22" fillId="0" borderId="61" xfId="0" applyNumberFormat="1"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1" xfId="0"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2" fillId="0" borderId="0" xfId="0" applyFont="1" applyBorder="1" applyAlignment="1">
      <alignment horizontal="left" vertical="center" wrapText="1"/>
    </xf>
    <xf numFmtId="0" fontId="14" fillId="0" borderId="0" xfId="0" applyFont="1" applyFill="1" applyBorder="1" applyAlignment="1">
      <alignment vertical="center" wrapText="1"/>
    </xf>
    <xf numFmtId="9" fontId="22" fillId="0" borderId="61" xfId="0" applyNumberFormat="1" applyFont="1" applyBorder="1" applyAlignment="1">
      <alignment horizontal="center" vertical="center"/>
    </xf>
    <xf numFmtId="0" fontId="20" fillId="5" borderId="5"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22" fillId="0" borderId="2" xfId="0" applyFont="1" applyBorder="1" applyAlignment="1">
      <alignment vertical="center"/>
    </xf>
    <xf numFmtId="0" fontId="17" fillId="0" borderId="2" xfId="0" applyFont="1" applyBorder="1" applyAlignment="1">
      <alignment horizontal="center" vertical="center"/>
    </xf>
    <xf numFmtId="0" fontId="17" fillId="0" borderId="60" xfId="0" applyFont="1" applyBorder="1" applyAlignment="1">
      <alignment horizontal="center" vertical="center"/>
    </xf>
    <xf numFmtId="0" fontId="17" fillId="0" borderId="62" xfId="0" applyFont="1" applyBorder="1" applyAlignment="1">
      <alignment horizontal="center" vertical="center"/>
    </xf>
    <xf numFmtId="0" fontId="25" fillId="0" borderId="62" xfId="0" applyFont="1" applyBorder="1" applyAlignment="1">
      <alignment horizontal="center" vertical="center"/>
    </xf>
    <xf numFmtId="0" fontId="24" fillId="0" borderId="4" xfId="0" applyFont="1" applyBorder="1" applyAlignment="1">
      <alignment horizontal="center" vertical="center"/>
    </xf>
    <xf numFmtId="0" fontId="25" fillId="0" borderId="4" xfId="0" applyFont="1" applyBorder="1" applyAlignment="1">
      <alignment horizontal="center" vertical="center"/>
    </xf>
    <xf numFmtId="0" fontId="25" fillId="0" borderId="46"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wrapText="1"/>
    </xf>
    <xf numFmtId="0" fontId="9" fillId="0" borderId="0" xfId="0" applyFont="1" applyBorder="1"/>
    <xf numFmtId="0" fontId="26" fillId="0" borderId="0" xfId="0" applyFont="1" applyBorder="1"/>
    <xf numFmtId="0" fontId="26" fillId="0" borderId="27" xfId="0" applyFont="1" applyFill="1" applyBorder="1"/>
    <xf numFmtId="0" fontId="8" fillId="0" borderId="30" xfId="0" applyFont="1" applyBorder="1" applyAlignment="1">
      <alignment vertical="center" wrapText="1"/>
    </xf>
    <xf numFmtId="0" fontId="8" fillId="0" borderId="28" xfId="0" applyFont="1" applyBorder="1" applyAlignment="1">
      <alignment horizontal="left" vertical="center" wrapText="1"/>
    </xf>
    <xf numFmtId="0" fontId="8" fillId="0" borderId="27" xfId="0" applyFont="1" applyBorder="1" applyAlignment="1">
      <alignment horizontal="left" vertical="center" wrapText="1"/>
    </xf>
    <xf numFmtId="0" fontId="8" fillId="0" borderId="30"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0" xfId="0" applyFont="1" applyFill="1" applyBorder="1" applyAlignment="1">
      <alignment horizontal="center" vertical="center"/>
    </xf>
    <xf numFmtId="0" fontId="26" fillId="0" borderId="28" xfId="0" applyFont="1" applyFill="1" applyBorder="1"/>
    <xf numFmtId="0" fontId="26" fillId="0" borderId="31" xfId="0" applyFont="1" applyBorder="1"/>
    <xf numFmtId="0" fontId="8" fillId="0" borderId="32"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justify" vertical="center" wrapText="1"/>
    </xf>
    <xf numFmtId="0" fontId="8" fillId="0" borderId="31" xfId="0" applyFont="1" applyBorder="1" applyAlignment="1">
      <alignment horizontal="justify" vertical="center" wrapText="1"/>
    </xf>
    <xf numFmtId="0" fontId="26" fillId="0" borderId="32" xfId="0" applyFont="1" applyBorder="1"/>
    <xf numFmtId="0" fontId="9" fillId="0" borderId="32" xfId="0" applyFont="1" applyBorder="1" applyAlignment="1">
      <alignment horizontal="justify" vertical="center" wrapText="1"/>
    </xf>
    <xf numFmtId="0" fontId="9" fillId="0" borderId="31" xfId="0" applyFont="1" applyBorder="1" applyAlignment="1">
      <alignment horizontal="justify" vertical="center" wrapText="1"/>
    </xf>
    <xf numFmtId="0" fontId="8" fillId="2" borderId="9" xfId="0" applyFont="1" applyFill="1" applyBorder="1" applyAlignment="1">
      <alignment horizontal="center" vertical="center" wrapText="1"/>
    </xf>
    <xf numFmtId="0" fontId="18" fillId="0" borderId="0" xfId="0" applyFont="1" applyBorder="1" applyAlignment="1">
      <alignment horizontal="justify" vertical="center" wrapText="1"/>
    </xf>
    <xf numFmtId="0" fontId="18" fillId="2" borderId="9" xfId="0" applyFont="1" applyFill="1" applyBorder="1" applyAlignment="1">
      <alignment horizontal="center" vertical="center" wrapText="1"/>
    </xf>
    <xf numFmtId="0" fontId="9" fillId="0" borderId="32" xfId="0" applyFont="1" applyBorder="1" applyAlignment="1">
      <alignment wrapText="1"/>
    </xf>
    <xf numFmtId="0" fontId="9" fillId="0" borderId="31" xfId="0" applyFont="1" applyBorder="1" applyAlignment="1">
      <alignment wrapText="1"/>
    </xf>
    <xf numFmtId="0" fontId="9" fillId="0" borderId="32" xfId="0" applyFont="1" applyBorder="1"/>
    <xf numFmtId="0" fontId="9" fillId="0" borderId="31" xfId="0" applyFont="1" applyBorder="1"/>
    <xf numFmtId="0" fontId="17" fillId="0" borderId="0" xfId="0" applyFont="1" applyBorder="1" applyAlignment="1">
      <alignment horizontal="center" vertical="center"/>
    </xf>
    <xf numFmtId="2" fontId="17" fillId="0" borderId="0" xfId="0" applyNumberFormat="1" applyFont="1" applyBorder="1" applyAlignment="1">
      <alignment horizontal="center" vertical="center" wrapText="1"/>
    </xf>
    <xf numFmtId="9" fontId="17" fillId="0" borderId="0" xfId="0" applyNumberFormat="1" applyFont="1" applyBorder="1" applyAlignment="1">
      <alignment horizontal="center" vertical="center"/>
    </xf>
    <xf numFmtId="2" fontId="17" fillId="0" borderId="0" xfId="0" applyNumberFormat="1" applyFont="1" applyBorder="1" applyAlignment="1">
      <alignment horizontal="center" vertical="center"/>
    </xf>
    <xf numFmtId="0" fontId="26" fillId="0" borderId="29" xfId="0" applyFont="1" applyBorder="1"/>
    <xf numFmtId="0" fontId="8" fillId="0" borderId="26" xfId="0" applyFont="1" applyBorder="1" applyAlignment="1">
      <alignment vertical="center" wrapText="1"/>
    </xf>
    <xf numFmtId="0" fontId="8" fillId="0" borderId="7" xfId="0" applyFont="1" applyBorder="1" applyAlignment="1">
      <alignment horizontal="left" vertical="center" wrapText="1"/>
    </xf>
    <xf numFmtId="0" fontId="8" fillId="0" borderId="29" xfId="0" applyFont="1" applyBorder="1" applyAlignment="1">
      <alignment horizontal="left" vertical="center" wrapText="1"/>
    </xf>
    <xf numFmtId="0" fontId="9" fillId="0" borderId="26" xfId="0" applyFont="1" applyBorder="1"/>
    <xf numFmtId="0" fontId="9" fillId="0" borderId="7" xfId="0" applyFont="1" applyBorder="1"/>
    <xf numFmtId="0" fontId="9" fillId="0" borderId="29" xfId="0" applyFont="1" applyBorder="1"/>
    <xf numFmtId="0" fontId="17" fillId="0" borderId="26" xfId="0" applyFont="1" applyBorder="1" applyAlignment="1">
      <alignment horizontal="center" vertical="center"/>
    </xf>
    <xf numFmtId="9" fontId="17" fillId="0" borderId="26" xfId="0" applyNumberFormat="1" applyFont="1" applyBorder="1" applyAlignment="1">
      <alignment horizontal="center" vertical="center"/>
    </xf>
    <xf numFmtId="0" fontId="26" fillId="0" borderId="7" xfId="0" applyFont="1" applyBorder="1"/>
    <xf numFmtId="0" fontId="9" fillId="0" borderId="0" xfId="0" applyFont="1" applyBorder="1" applyAlignment="1">
      <alignment wrapText="1"/>
    </xf>
    <xf numFmtId="0" fontId="8" fillId="2" borderId="30" xfId="0" applyFont="1" applyFill="1" applyBorder="1" applyAlignment="1">
      <alignment horizontal="center" vertical="center" wrapText="1"/>
    </xf>
    <xf numFmtId="9" fontId="17" fillId="0" borderId="69" xfId="0" applyNumberFormat="1" applyFont="1" applyBorder="1" applyAlignment="1">
      <alignment horizontal="center" vertical="center"/>
    </xf>
    <xf numFmtId="0" fontId="18" fillId="0" borderId="0" xfId="0" applyFont="1" applyBorder="1" applyAlignment="1">
      <alignment horizontal="left" vertical="center" wrapText="1"/>
    </xf>
    <xf numFmtId="0" fontId="4" fillId="2" borderId="73" xfId="0" applyFont="1" applyFill="1" applyBorder="1" applyAlignment="1">
      <alignment horizontal="center" vertical="center" wrapText="1"/>
    </xf>
    <xf numFmtId="0" fontId="5" fillId="0" borderId="27" xfId="0" applyFont="1" applyBorder="1"/>
    <xf numFmtId="0" fontId="12" fillId="0" borderId="10" xfId="0" applyFont="1" applyBorder="1" applyAlignment="1">
      <alignment horizontal="center" vertical="center" wrapText="1"/>
    </xf>
    <xf numFmtId="0" fontId="7" fillId="0" borderId="5" xfId="0" applyFont="1" applyBorder="1" applyAlignment="1">
      <alignment horizontal="justify" vertical="center" wrapText="1"/>
    </xf>
    <xf numFmtId="0" fontId="8" fillId="0" borderId="5" xfId="0" applyFont="1" applyBorder="1" applyAlignment="1">
      <alignment horizontal="justify" vertical="center" wrapText="1"/>
    </xf>
    <xf numFmtId="2" fontId="13" fillId="0" borderId="7" xfId="0" applyNumberFormat="1" applyFont="1" applyBorder="1" applyAlignment="1">
      <alignment horizontal="center" vertical="center"/>
    </xf>
    <xf numFmtId="0" fontId="13" fillId="0" borderId="26" xfId="0" applyFont="1" applyBorder="1" applyAlignment="1">
      <alignment horizontal="center" vertical="center" wrapText="1"/>
    </xf>
    <xf numFmtId="2" fontId="13" fillId="0" borderId="6" xfId="0" applyNumberFormat="1" applyFont="1" applyBorder="1" applyAlignment="1">
      <alignment horizontal="center" vertical="center"/>
    </xf>
    <xf numFmtId="9" fontId="13" fillId="0" borderId="7" xfId="0" applyNumberFormat="1" applyFont="1" applyBorder="1" applyAlignment="1">
      <alignment horizontal="right" vertical="center"/>
    </xf>
    <xf numFmtId="0" fontId="5" fillId="0" borderId="31" xfId="0" applyFont="1" applyBorder="1" applyAlignment="1">
      <alignment horizontal="left" vertical="top" wrapText="1"/>
    </xf>
    <xf numFmtId="0" fontId="5" fillId="0" borderId="0" xfId="0" applyFont="1" applyBorder="1" applyAlignment="1">
      <alignment horizontal="left" vertical="top" wrapText="1"/>
    </xf>
    <xf numFmtId="0" fontId="5" fillId="0" borderId="32" xfId="0" applyFont="1" applyBorder="1" applyAlignment="1">
      <alignment horizontal="left" vertical="top" wrapText="1"/>
    </xf>
    <xf numFmtId="0" fontId="14" fillId="0" borderId="31" xfId="0" applyFont="1" applyBorder="1"/>
    <xf numFmtId="0" fontId="14" fillId="0" borderId="32" xfId="0" applyFont="1" applyBorder="1"/>
    <xf numFmtId="0" fontId="5" fillId="0" borderId="29" xfId="0" applyFont="1" applyBorder="1" applyAlignment="1">
      <alignment vertical="center" wrapText="1"/>
    </xf>
    <xf numFmtId="0" fontId="5" fillId="0" borderId="26" xfId="0" applyFont="1" applyBorder="1" applyAlignment="1">
      <alignment vertical="center" wrapText="1"/>
    </xf>
    <xf numFmtId="0" fontId="5" fillId="0" borderId="7" xfId="0" applyFont="1" applyBorder="1" applyAlignment="1">
      <alignment vertical="center" wrapText="1"/>
    </xf>
    <xf numFmtId="0" fontId="8" fillId="0" borderId="8" xfId="0" applyFont="1" applyBorder="1" applyAlignment="1">
      <alignment vertical="center" wrapText="1"/>
    </xf>
    <xf numFmtId="0" fontId="8" fillId="0" borderId="28" xfId="0" applyFont="1" applyFill="1" applyBorder="1" applyAlignment="1">
      <alignment horizontal="center" vertical="center"/>
    </xf>
    <xf numFmtId="0" fontId="17" fillId="0" borderId="31" xfId="0" applyFont="1" applyBorder="1" applyAlignment="1">
      <alignment horizontal="justify" vertical="center" wrapText="1"/>
    </xf>
    <xf numFmtId="0" fontId="17" fillId="0" borderId="32" xfId="0" applyFont="1" applyBorder="1" applyAlignment="1">
      <alignment horizontal="justify" vertical="center" wrapText="1"/>
    </xf>
    <xf numFmtId="0" fontId="18" fillId="0" borderId="31" xfId="0" applyFont="1" applyBorder="1" applyAlignment="1">
      <alignment horizontal="justify" vertical="center" wrapText="1"/>
    </xf>
    <xf numFmtId="0" fontId="18" fillId="0" borderId="32" xfId="0" applyFont="1" applyBorder="1" applyAlignment="1">
      <alignment horizontal="justify" vertical="center" wrapText="1"/>
    </xf>
    <xf numFmtId="2" fontId="17" fillId="0" borderId="32" xfId="0" applyNumberFormat="1" applyFont="1" applyBorder="1" applyAlignment="1">
      <alignment horizontal="center" vertical="center" wrapText="1"/>
    </xf>
    <xf numFmtId="0" fontId="18" fillId="0" borderId="5" xfId="0" applyFont="1" applyBorder="1" applyAlignment="1">
      <alignment horizontal="left" vertical="center" wrapText="1"/>
    </xf>
    <xf numFmtId="0" fontId="0" fillId="0" borderId="5" xfId="0" applyBorder="1"/>
    <xf numFmtId="0" fontId="0" fillId="0" borderId="6" xfId="0" applyBorder="1"/>
    <xf numFmtId="2" fontId="13" fillId="0" borderId="7" xfId="2" applyNumberFormat="1" applyFont="1" applyBorder="1" applyAlignment="1">
      <alignment horizontal="right" vertical="center"/>
    </xf>
    <xf numFmtId="0" fontId="13" fillId="0" borderId="26" xfId="0" applyFont="1" applyFill="1" applyBorder="1" applyAlignment="1">
      <alignment horizontal="center" vertical="center" wrapText="1"/>
    </xf>
    <xf numFmtId="2" fontId="13" fillId="0" borderId="6" xfId="0" applyNumberFormat="1" applyFont="1" applyBorder="1" applyAlignment="1">
      <alignment horizontal="right" vertical="center"/>
    </xf>
    <xf numFmtId="0" fontId="2" fillId="0" borderId="27" xfId="0" applyFont="1" applyFill="1" applyBorder="1" applyAlignment="1">
      <alignment horizontal="center" vertical="center"/>
    </xf>
    <xf numFmtId="0" fontId="2" fillId="0" borderId="30" xfId="0" applyFont="1" applyFill="1" applyBorder="1" applyAlignment="1">
      <alignment horizontal="center" vertical="center"/>
    </xf>
    <xf numFmtId="0" fontId="20" fillId="0" borderId="31" xfId="0" applyFont="1" applyBorder="1" applyAlignment="1">
      <alignment horizontal="center" vertical="center"/>
    </xf>
    <xf numFmtId="0" fontId="22" fillId="0" borderId="10" xfId="0" applyFont="1" applyBorder="1" applyAlignment="1">
      <alignment horizontal="center" vertical="center" wrapText="1"/>
    </xf>
    <xf numFmtId="0" fontId="20" fillId="0" borderId="26" xfId="0" applyFont="1" applyBorder="1" applyAlignment="1">
      <alignment horizontal="center" vertical="center"/>
    </xf>
    <xf numFmtId="0" fontId="20" fillId="0" borderId="25" xfId="0" applyFont="1" applyBorder="1" applyAlignment="1">
      <alignment horizontal="center" vertical="center"/>
    </xf>
    <xf numFmtId="0" fontId="22" fillId="0" borderId="7" xfId="0" applyFont="1" applyBorder="1" applyAlignment="1">
      <alignment horizontal="center" vertical="center" wrapText="1"/>
    </xf>
    <xf numFmtId="0" fontId="4" fillId="0" borderId="0" xfId="0" applyFont="1" applyBorder="1" applyAlignment="1">
      <alignment horizontal="left" vertical="center" wrapText="1"/>
    </xf>
    <xf numFmtId="0" fontId="5" fillId="0" borderId="31" xfId="0" applyFont="1" applyBorder="1" applyAlignment="1">
      <alignment horizontal="left" vertical="center"/>
    </xf>
    <xf numFmtId="0" fontId="22" fillId="2" borderId="9" xfId="0" applyFont="1" applyFill="1" applyBorder="1" applyAlignment="1">
      <alignment vertical="center" wrapText="1"/>
    </xf>
    <xf numFmtId="0" fontId="22" fillId="2" borderId="7" xfId="0" applyFont="1" applyFill="1" applyBorder="1" applyAlignment="1">
      <alignment vertical="center" wrapText="1"/>
    </xf>
    <xf numFmtId="2" fontId="0" fillId="0" borderId="9" xfId="0" applyNumberFormat="1" applyBorder="1" applyAlignment="1">
      <alignment horizontal="center" vertical="center"/>
    </xf>
    <xf numFmtId="9" fontId="13" fillId="0" borderId="7" xfId="0" applyNumberFormat="1" applyFont="1" applyBorder="1" applyAlignment="1">
      <alignment horizontal="center" vertical="center"/>
    </xf>
    <xf numFmtId="0" fontId="5" fillId="0" borderId="76" xfId="0" applyFont="1" applyBorder="1" applyAlignment="1">
      <alignment horizontal="left" vertical="center" wrapText="1"/>
    </xf>
    <xf numFmtId="2" fontId="13" fillId="0" borderId="5" xfId="0" applyNumberFormat="1" applyFont="1" applyBorder="1" applyAlignment="1">
      <alignment horizontal="center" vertical="center"/>
    </xf>
    <xf numFmtId="9" fontId="5" fillId="0" borderId="32" xfId="0" applyNumberFormat="1" applyFont="1" applyBorder="1" applyAlignment="1">
      <alignment horizontal="center" vertical="center"/>
    </xf>
    <xf numFmtId="0" fontId="5" fillId="0" borderId="27" xfId="0" applyFont="1" applyBorder="1" applyAlignment="1">
      <alignment horizontal="left" vertical="center"/>
    </xf>
    <xf numFmtId="0" fontId="5" fillId="0" borderId="29" xfId="0" applyFont="1" applyBorder="1" applyAlignment="1">
      <alignment horizontal="left" vertical="center"/>
    </xf>
    <xf numFmtId="0" fontId="5" fillId="0" borderId="8"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22" fillId="2" borderId="0" xfId="0" applyFont="1" applyFill="1" applyBorder="1" applyAlignment="1">
      <alignment vertical="center" wrapText="1"/>
    </xf>
    <xf numFmtId="0" fontId="13" fillId="4" borderId="7" xfId="0" applyFont="1" applyFill="1" applyBorder="1" applyAlignment="1">
      <alignment horizontal="center" vertical="center"/>
    </xf>
    <xf numFmtId="9" fontId="13" fillId="0" borderId="9" xfId="0" applyNumberFormat="1" applyFont="1" applyBorder="1" applyAlignment="1">
      <alignment horizontal="center" vertical="center"/>
    </xf>
    <xf numFmtId="0" fontId="5" fillId="0" borderId="9" xfId="0" applyFont="1" applyBorder="1" applyAlignment="1">
      <alignment horizontal="left" vertical="center" wrapText="1"/>
    </xf>
    <xf numFmtId="0" fontId="13" fillId="0" borderId="0" xfId="0" applyFont="1" applyBorder="1" applyAlignment="1">
      <alignment horizontal="center" vertical="center"/>
    </xf>
    <xf numFmtId="9" fontId="13" fillId="0" borderId="0" xfId="0" applyNumberFormat="1" applyFont="1" applyBorder="1" applyAlignment="1">
      <alignment horizontal="center" vertical="center"/>
    </xf>
    <xf numFmtId="9" fontId="13" fillId="0" borderId="32" xfId="0" applyNumberFormat="1" applyFont="1" applyBorder="1" applyAlignment="1">
      <alignment horizontal="center" vertical="center"/>
    </xf>
    <xf numFmtId="0" fontId="22" fillId="0" borderId="54" xfId="0" applyFont="1" applyBorder="1" applyAlignment="1">
      <alignment vertical="center" wrapText="1"/>
    </xf>
    <xf numFmtId="0" fontId="5" fillId="0" borderId="0" xfId="0" applyFont="1" applyBorder="1" applyAlignment="1">
      <alignment horizontal="center" vertical="center"/>
    </xf>
    <xf numFmtId="0" fontId="5" fillId="0" borderId="32" xfId="0" applyFont="1" applyBorder="1" applyAlignment="1">
      <alignment horizontal="center" vertical="center"/>
    </xf>
    <xf numFmtId="9" fontId="5" fillId="0" borderId="26" xfId="2" applyFont="1" applyBorder="1" applyAlignment="1">
      <alignment horizontal="left" vertical="center"/>
    </xf>
    <xf numFmtId="0" fontId="5" fillId="0" borderId="2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9" fontId="5" fillId="0" borderId="0" xfId="2" applyFont="1"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5" fillId="2" borderId="28" xfId="0" applyFont="1" applyFill="1" applyBorder="1" applyAlignment="1">
      <alignment horizontal="center" vertical="center" wrapText="1"/>
    </xf>
    <xf numFmtId="0" fontId="2" fillId="0" borderId="0" xfId="0" applyFont="1" applyAlignment="1">
      <alignment horizontal="center" wrapText="1"/>
    </xf>
    <xf numFmtId="0" fontId="5" fillId="0" borderId="0" xfId="0" applyFont="1" applyBorder="1" applyAlignment="1">
      <alignment horizontal="center" vertical="top" wrapText="1"/>
    </xf>
    <xf numFmtId="0" fontId="5" fillId="0" borderId="7" xfId="0" applyFont="1" applyBorder="1" applyAlignment="1">
      <alignment horizontal="left" vertical="center" wrapText="1"/>
    </xf>
    <xf numFmtId="9" fontId="0" fillId="0" borderId="0" xfId="0" applyNumberFormat="1"/>
    <xf numFmtId="0" fontId="0" fillId="0" borderId="58" xfId="0" applyFont="1" applyBorder="1" applyAlignment="1" applyProtection="1">
      <alignment horizontal="center"/>
      <protection locked="0"/>
    </xf>
    <xf numFmtId="0" fontId="0" fillId="0" borderId="43" xfId="0" applyFont="1" applyBorder="1" applyAlignment="1" applyProtection="1">
      <alignment horizontal="center"/>
      <protection locked="0"/>
    </xf>
    <xf numFmtId="0" fontId="0" fillId="0" borderId="59" xfId="0" applyFont="1" applyBorder="1" applyAlignment="1" applyProtection="1">
      <alignment horizontal="center"/>
      <protection locked="0"/>
    </xf>
    <xf numFmtId="0" fontId="0" fillId="0" borderId="50"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63" xfId="0" applyFont="1" applyBorder="1" applyAlignment="1" applyProtection="1">
      <alignment horizontal="center"/>
      <protection locked="0"/>
    </xf>
    <xf numFmtId="0" fontId="0" fillId="0" borderId="64" xfId="0" applyFont="1" applyBorder="1" applyAlignment="1" applyProtection="1">
      <alignment horizontal="center"/>
      <protection locked="0"/>
    </xf>
    <xf numFmtId="0" fontId="0" fillId="0" borderId="65" xfId="0" applyFont="1" applyBorder="1" applyAlignment="1" applyProtection="1">
      <alignment horizontal="center"/>
      <protection locked="0"/>
    </xf>
    <xf numFmtId="0" fontId="0" fillId="0" borderId="66" xfId="0" applyFont="1" applyBorder="1" applyAlignment="1" applyProtection="1">
      <alignment horizontal="center"/>
      <protection locked="0"/>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4" fillId="0" borderId="27" xfId="0" applyFont="1" applyBorder="1" applyAlignment="1">
      <alignment horizontal="left" vertical="center" wrapText="1"/>
    </xf>
    <xf numFmtId="0" fontId="14" fillId="0" borderId="30" xfId="0" applyFont="1" applyBorder="1" applyAlignment="1">
      <alignment horizontal="left" vertical="center" wrapText="1"/>
    </xf>
    <xf numFmtId="0" fontId="14" fillId="0" borderId="28" xfId="0" applyFont="1" applyBorder="1" applyAlignment="1">
      <alignment horizontal="left" vertical="center" wrapText="1"/>
    </xf>
    <xf numFmtId="0" fontId="14" fillId="0" borderId="31" xfId="0" applyFont="1" applyBorder="1" applyAlignment="1">
      <alignment horizontal="left" vertical="center" wrapText="1"/>
    </xf>
    <xf numFmtId="0" fontId="14" fillId="0" borderId="0" xfId="0" applyFont="1" applyBorder="1" applyAlignment="1">
      <alignment horizontal="left" vertical="center" wrapText="1"/>
    </xf>
    <xf numFmtId="0" fontId="14" fillId="0" borderId="32" xfId="0" applyFont="1" applyBorder="1" applyAlignment="1">
      <alignment horizontal="left" vertical="center" wrapText="1"/>
    </xf>
    <xf numFmtId="0" fontId="14" fillId="0" borderId="29" xfId="0" applyFont="1" applyBorder="1" applyAlignment="1">
      <alignment horizontal="left" vertical="center" wrapText="1"/>
    </xf>
    <xf numFmtId="0" fontId="14" fillId="0" borderId="26" xfId="0" applyFont="1" applyBorder="1" applyAlignment="1">
      <alignment horizontal="left" vertical="center" wrapText="1"/>
    </xf>
    <xf numFmtId="0" fontId="14" fillId="0" borderId="7" xfId="0" applyFont="1" applyBorder="1" applyAlignment="1">
      <alignment horizontal="left" vertical="center" wrapText="1"/>
    </xf>
    <xf numFmtId="0" fontId="17" fillId="0" borderId="27" xfId="0" applyFont="1" applyBorder="1" applyAlignment="1">
      <alignment horizontal="left" vertical="center" wrapText="1"/>
    </xf>
    <xf numFmtId="0" fontId="17" fillId="0" borderId="30" xfId="0" applyFont="1" applyBorder="1" applyAlignment="1">
      <alignment horizontal="left" vertical="center" wrapText="1"/>
    </xf>
    <xf numFmtId="0" fontId="17" fillId="0" borderId="28" xfId="0" applyFont="1" applyBorder="1" applyAlignment="1">
      <alignment horizontal="left" vertical="center" wrapText="1"/>
    </xf>
    <xf numFmtId="0" fontId="17" fillId="0" borderId="31" xfId="0" applyFont="1" applyBorder="1" applyAlignment="1">
      <alignment horizontal="left" vertical="center" wrapText="1"/>
    </xf>
    <xf numFmtId="0" fontId="17" fillId="0" borderId="0" xfId="0" applyFont="1" applyBorder="1" applyAlignment="1">
      <alignment horizontal="left" vertical="center" wrapText="1"/>
    </xf>
    <xf numFmtId="0" fontId="17" fillId="0" borderId="32" xfId="0" applyFont="1" applyBorder="1" applyAlignment="1">
      <alignment horizontal="left" vertical="center" wrapText="1"/>
    </xf>
    <xf numFmtId="0" fontId="17" fillId="0" borderId="29" xfId="0" applyFont="1" applyBorder="1" applyAlignment="1">
      <alignment horizontal="left" vertical="center" wrapText="1"/>
    </xf>
    <xf numFmtId="0" fontId="17" fillId="0" borderId="26" xfId="0" applyFont="1" applyBorder="1" applyAlignment="1">
      <alignment horizontal="left" vertical="center" wrapText="1"/>
    </xf>
    <xf numFmtId="0" fontId="17" fillId="0" borderId="7" xfId="0" applyFont="1" applyBorder="1" applyAlignment="1">
      <alignment horizontal="left" vertical="center" wrapText="1"/>
    </xf>
    <xf numFmtId="0" fontId="19" fillId="0" borderId="27" xfId="0" applyFont="1" applyBorder="1" applyAlignment="1">
      <alignment horizontal="left" vertical="top" wrapText="1"/>
    </xf>
    <xf numFmtId="0" fontId="19" fillId="0" borderId="30" xfId="0" applyFont="1" applyBorder="1" applyAlignment="1">
      <alignment horizontal="left" vertical="top" wrapText="1"/>
    </xf>
    <xf numFmtId="0" fontId="19" fillId="0" borderId="28"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Border="1" applyAlignment="1">
      <alignment horizontal="left" vertical="top" wrapText="1"/>
    </xf>
    <xf numFmtId="0" fontId="19" fillId="0" borderId="32" xfId="0" applyFont="1" applyBorder="1" applyAlignment="1">
      <alignment horizontal="left" vertical="top" wrapText="1"/>
    </xf>
    <xf numFmtId="0" fontId="19" fillId="0" borderId="29" xfId="0" applyFont="1" applyBorder="1" applyAlignment="1">
      <alignment horizontal="left" vertical="top" wrapText="1"/>
    </xf>
    <xf numFmtId="0" fontId="19" fillId="0" borderId="26" xfId="0" applyFont="1" applyBorder="1" applyAlignment="1">
      <alignment horizontal="left" vertical="top" wrapText="1"/>
    </xf>
    <xf numFmtId="0" fontId="19" fillId="0" borderId="7" xfId="0" applyFont="1" applyBorder="1" applyAlignment="1">
      <alignment horizontal="left" vertical="top" wrapText="1"/>
    </xf>
    <xf numFmtId="0" fontId="4"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vertical="center" wrapText="1"/>
    </xf>
    <xf numFmtId="0" fontId="5" fillId="0" borderId="0" xfId="0" applyFont="1" applyBorder="1" applyAlignment="1">
      <alignment horizontal="justify" vertical="top"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7" fillId="0" borderId="0" xfId="0" applyFont="1" applyBorder="1" applyAlignment="1">
      <alignment horizontal="justify" vertical="top" wrapText="1"/>
    </xf>
    <xf numFmtId="0" fontId="5" fillId="0" borderId="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2" xfId="0" applyFont="1" applyBorder="1" applyAlignment="1">
      <alignment horizontal="center" wrapText="1"/>
    </xf>
    <xf numFmtId="0" fontId="5" fillId="0" borderId="43" xfId="0" applyFont="1" applyBorder="1" applyAlignment="1">
      <alignment horizontal="center" wrapText="1"/>
    </xf>
    <xf numFmtId="0" fontId="5" fillId="0" borderId="44" xfId="0" applyFont="1" applyBorder="1" applyAlignment="1">
      <alignment horizont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9" fontId="5" fillId="0" borderId="21" xfId="0" applyNumberFormat="1" applyFont="1" applyFill="1" applyBorder="1" applyAlignment="1">
      <alignment horizontal="center" vertical="center" wrapText="1"/>
    </xf>
    <xf numFmtId="9" fontId="5" fillId="0" borderId="23" xfId="0" applyNumberFormat="1" applyFont="1" applyFill="1" applyBorder="1" applyAlignment="1">
      <alignment horizontal="center" vertical="center" wrapText="1"/>
    </xf>
    <xf numFmtId="0" fontId="4" fillId="0" borderId="8"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10" fontId="5" fillId="0" borderId="19" xfId="0" applyNumberFormat="1" applyFont="1" applyFill="1" applyBorder="1" applyAlignment="1">
      <alignment horizontal="center" vertical="center" wrapText="1"/>
    </xf>
    <xf numFmtId="10" fontId="5" fillId="0" borderId="17" xfId="0" applyNumberFormat="1" applyFont="1" applyFill="1" applyBorder="1" applyAlignment="1">
      <alignment horizontal="center" vertic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5" fillId="0" borderId="40" xfId="0" applyFont="1" applyBorder="1" applyAlignment="1">
      <alignment horizont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7" fillId="0" borderId="27" xfId="0" applyFont="1" applyBorder="1" applyAlignment="1">
      <alignment horizontal="left" vertical="center" wrapText="1"/>
    </xf>
    <xf numFmtId="0" fontId="5" fillId="0" borderId="30" xfId="0" applyFont="1" applyBorder="1" applyAlignment="1">
      <alignment horizontal="left" vertical="center" wrapText="1"/>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0" fontId="5" fillId="0" borderId="0" xfId="0" applyFont="1" applyBorder="1" applyAlignment="1">
      <alignment horizontal="left" vertical="center" wrapText="1"/>
    </xf>
    <xf numFmtId="0" fontId="5" fillId="0" borderId="32" xfId="0" applyFont="1" applyBorder="1" applyAlignment="1">
      <alignment horizontal="left" vertical="center" wrapText="1"/>
    </xf>
    <xf numFmtId="0" fontId="5" fillId="0" borderId="29" xfId="0" applyFont="1" applyBorder="1" applyAlignment="1">
      <alignment horizontal="left" vertical="center" wrapText="1"/>
    </xf>
    <xf numFmtId="0" fontId="5" fillId="0" borderId="26" xfId="0" applyFont="1" applyBorder="1" applyAlignment="1">
      <alignment horizontal="left" vertical="center" wrapText="1"/>
    </xf>
    <xf numFmtId="0" fontId="5" fillId="0" borderId="7" xfId="0"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22" fillId="0" borderId="0"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0" xfId="0" applyFont="1" applyBorder="1" applyAlignment="1">
      <alignment horizontal="left" vertical="center" wrapText="1"/>
    </xf>
    <xf numFmtId="0" fontId="21" fillId="2" borderId="58"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63"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54" xfId="0" applyFont="1" applyFill="1" applyBorder="1" applyAlignment="1">
      <alignment horizontal="center" vertical="center" wrapText="1"/>
    </xf>
    <xf numFmtId="1" fontId="22" fillId="0" borderId="54" xfId="0" applyNumberFormat="1" applyFont="1" applyBorder="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Border="1" applyAlignment="1">
      <alignment horizontal="left" vertical="center" wrapText="1"/>
    </xf>
    <xf numFmtId="0" fontId="20" fillId="0" borderId="0" xfId="0" applyFont="1" applyBorder="1" applyAlignment="1">
      <alignment horizontal="center" vertical="center"/>
    </xf>
    <xf numFmtId="0" fontId="20" fillId="2" borderId="33"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0" borderId="54" xfId="0" applyFont="1" applyBorder="1" applyAlignment="1">
      <alignment horizontal="center" vertical="center" wrapText="1"/>
    </xf>
    <xf numFmtId="0" fontId="19" fillId="0" borderId="0" xfId="0" applyFont="1" applyBorder="1" applyAlignment="1">
      <alignment horizontal="left"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0" fillId="5" borderId="54"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17" fillId="0" borderId="54"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wrapTex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2" borderId="8"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9" fontId="22" fillId="0" borderId="52" xfId="0" applyNumberFormat="1" applyFont="1" applyBorder="1" applyAlignment="1">
      <alignment horizontal="center" vertical="center"/>
    </xf>
    <xf numFmtId="9" fontId="22" fillId="0" borderId="57" xfId="0" applyNumberFormat="1" applyFont="1" applyBorder="1" applyAlignment="1">
      <alignment horizontal="center" vertical="center"/>
    </xf>
    <xf numFmtId="2" fontId="22" fillId="0" borderId="0"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2" fillId="0" borderId="61"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61" xfId="0" applyFont="1" applyBorder="1" applyAlignment="1">
      <alignment horizontal="center" vertical="center"/>
    </xf>
    <xf numFmtId="0" fontId="22" fillId="0" borderId="54" xfId="0" applyFont="1" applyBorder="1" applyAlignment="1">
      <alignment horizontal="center" vertical="center"/>
    </xf>
    <xf numFmtId="2" fontId="22" fillId="0" borderId="61" xfId="0" applyNumberFormat="1" applyFont="1" applyFill="1" applyBorder="1" applyAlignment="1">
      <alignment horizontal="center" vertical="center"/>
    </xf>
    <xf numFmtId="2" fontId="22" fillId="0" borderId="54" xfId="0" applyNumberFormat="1" applyFont="1" applyFill="1" applyBorder="1" applyAlignment="1">
      <alignment horizontal="center" vertical="center"/>
    </xf>
    <xf numFmtId="0" fontId="20" fillId="5" borderId="24"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0" borderId="51"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3" xfId="0" applyFont="1" applyBorder="1" applyAlignment="1">
      <alignment horizontal="center" vertical="center" wrapText="1"/>
    </xf>
    <xf numFmtId="0" fontId="20" fillId="2" borderId="4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2" fillId="0" borderId="68" xfId="0" applyFont="1" applyBorder="1" applyAlignment="1">
      <alignment horizontal="left" vertical="center" wrapText="1"/>
    </xf>
    <xf numFmtId="0" fontId="22" fillId="0" borderId="69" xfId="0" applyFont="1" applyBorder="1" applyAlignment="1">
      <alignment horizontal="left" vertical="center" wrapText="1"/>
    </xf>
    <xf numFmtId="0" fontId="22" fillId="0" borderId="54" xfId="0" applyFont="1" applyBorder="1" applyAlignment="1">
      <alignment horizontal="left" vertical="center" wrapText="1"/>
    </xf>
    <xf numFmtId="0" fontId="22" fillId="0" borderId="62" xfId="0" applyFont="1" applyBorder="1" applyAlignment="1">
      <alignment horizontal="left" vertical="center" wrapText="1"/>
    </xf>
    <xf numFmtId="0" fontId="22" fillId="0" borderId="4" xfId="0" applyFont="1" applyBorder="1" applyAlignment="1">
      <alignment horizontal="left" vertical="center" wrapText="1"/>
    </xf>
    <xf numFmtId="0" fontId="22" fillId="0" borderId="46" xfId="0" applyFont="1" applyBorder="1" applyAlignment="1">
      <alignment horizontal="left" vertical="center" wrapText="1"/>
    </xf>
    <xf numFmtId="0" fontId="4" fillId="0" borderId="24" xfId="0" applyFont="1" applyBorder="1" applyAlignment="1">
      <alignment horizontal="center"/>
    </xf>
    <xf numFmtId="0" fontId="4" fillId="0" borderId="25" xfId="0" applyFont="1" applyBorder="1" applyAlignment="1">
      <alignment horizontal="center"/>
    </xf>
    <xf numFmtId="0" fontId="4" fillId="0" borderId="10" xfId="0" applyFont="1" applyBorder="1" applyAlignment="1">
      <alignment horizontal="center"/>
    </xf>
    <xf numFmtId="0" fontId="22" fillId="0" borderId="55" xfId="0" applyFont="1" applyBorder="1" applyAlignment="1">
      <alignment horizontal="center" vertical="center"/>
    </xf>
    <xf numFmtId="0" fontId="22" fillId="0" borderId="62" xfId="0" applyFont="1" applyBorder="1" applyAlignment="1">
      <alignment horizontal="center" vertical="center"/>
    </xf>
    <xf numFmtId="0" fontId="22" fillId="0" borderId="56" xfId="0" applyFont="1" applyBorder="1" applyAlignment="1">
      <alignment horizontal="center" vertical="center"/>
    </xf>
    <xf numFmtId="0" fontId="22" fillId="0" borderId="46" xfId="0" applyFont="1" applyBorder="1" applyAlignment="1">
      <alignment horizontal="center" vertical="center"/>
    </xf>
    <xf numFmtId="0" fontId="20" fillId="2" borderId="47" xfId="0" applyFont="1" applyFill="1" applyBorder="1" applyAlignment="1">
      <alignment horizontal="center" vertical="center"/>
    </xf>
    <xf numFmtId="0" fontId="20" fillId="2" borderId="49" xfId="0" applyFont="1" applyFill="1" applyBorder="1" applyAlignment="1">
      <alignment horizontal="center" vertical="center"/>
    </xf>
    <xf numFmtId="0" fontId="22" fillId="0" borderId="67" xfId="0" applyFont="1" applyBorder="1" applyAlignment="1">
      <alignment horizontal="center" vertical="center"/>
    </xf>
    <xf numFmtId="0" fontId="22" fillId="0" borderId="64" xfId="0" applyFont="1" applyBorder="1" applyAlignment="1">
      <alignment horizontal="center" vertical="center"/>
    </xf>
    <xf numFmtId="0" fontId="22" fillId="0" borderId="69" xfId="0" applyFont="1" applyBorder="1" applyAlignment="1">
      <alignment horizontal="center" vertical="center"/>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0" xfId="0" applyFont="1" applyBorder="1" applyAlignment="1">
      <alignment horizontal="center" vertical="center" wrapText="1"/>
    </xf>
    <xf numFmtId="0" fontId="20" fillId="2" borderId="51"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0" borderId="60" xfId="0" applyFont="1" applyBorder="1" applyAlignment="1">
      <alignment horizontal="left" vertical="center" wrapText="1"/>
    </xf>
    <xf numFmtId="0" fontId="18" fillId="0" borderId="0" xfId="0" applyFont="1" applyBorder="1" applyAlignment="1">
      <alignment horizontal="center" vertical="center"/>
    </xf>
    <xf numFmtId="0" fontId="18" fillId="2" borderId="33"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5"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2" borderId="10" xfId="0" applyFont="1" applyFill="1" applyBorder="1" applyAlignment="1">
      <alignment horizontal="center"/>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3" fillId="2" borderId="8"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0" borderId="24" xfId="0" applyFont="1" applyBorder="1" applyAlignment="1">
      <alignment horizontal="center" vertical="center"/>
    </xf>
    <xf numFmtId="0" fontId="13" fillId="0" borderId="10" xfId="0" applyFont="1" applyBorder="1" applyAlignment="1">
      <alignment horizontal="center" vertical="center"/>
    </xf>
    <xf numFmtId="0" fontId="18" fillId="0" borderId="32" xfId="0" applyFont="1" applyBorder="1" applyAlignment="1">
      <alignment horizontal="center" vertical="center"/>
    </xf>
    <xf numFmtId="0" fontId="4" fillId="0" borderId="77"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9" fontId="13" fillId="0" borderId="27" xfId="0" applyNumberFormat="1" applyFont="1" applyBorder="1" applyAlignment="1">
      <alignment horizontal="center" vertical="center"/>
    </xf>
    <xf numFmtId="9" fontId="13" fillId="0" borderId="28"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4" fillId="0" borderId="78"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9" fontId="13" fillId="0" borderId="24" xfId="0" applyNumberFormat="1" applyFont="1" applyBorder="1" applyAlignment="1">
      <alignment horizontal="center" vertical="center"/>
    </xf>
    <xf numFmtId="9" fontId="13" fillId="0" borderId="25" xfId="0" applyNumberFormat="1" applyFont="1" applyBorder="1" applyAlignment="1">
      <alignment horizontal="center" vertical="center"/>
    </xf>
    <xf numFmtId="9" fontId="13" fillId="0" borderId="10" xfId="0" applyNumberFormat="1" applyFont="1" applyBorder="1" applyAlignment="1">
      <alignment horizontal="center" vertical="center"/>
    </xf>
    <xf numFmtId="0" fontId="20" fillId="5" borderId="7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9" fontId="13" fillId="0" borderId="7" xfId="0" applyNumberFormat="1" applyFont="1" applyBorder="1" applyAlignment="1">
      <alignment horizontal="center" vertical="center"/>
    </xf>
    <xf numFmtId="0" fontId="4" fillId="0" borderId="33"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2" borderId="83"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124237</xdr:colOff>
      <xdr:row>1</xdr:row>
      <xdr:rowOff>102704</xdr:rowOff>
    </xdr:from>
    <xdr:ext cx="638175" cy="790575"/>
    <xdr:pic>
      <xdr:nvPicPr>
        <xdr:cNvPr id="2" name="45 Imagen" descr="LOGO-ICBF">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787" y="302729"/>
          <a:ext cx="6381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10</xdr:col>
      <xdr:colOff>612914</xdr:colOff>
      <xdr:row>1</xdr:row>
      <xdr:rowOff>91109</xdr:rowOff>
    </xdr:from>
    <xdr:to>
      <xdr:col>11</xdr:col>
      <xdr:colOff>616236</xdr:colOff>
      <xdr:row>1</xdr:row>
      <xdr:rowOff>943346</xdr:rowOff>
    </xdr:to>
    <xdr:pic>
      <xdr:nvPicPr>
        <xdr:cNvPr id="3" name="Picture 5" descr="logo colo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0464" y="291134"/>
          <a:ext cx="765322" cy="852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xdr:colOff>
      <xdr:row>0</xdr:row>
      <xdr:rowOff>190500</xdr:rowOff>
    </xdr:from>
    <xdr:to>
      <xdr:col>4</xdr:col>
      <xdr:colOff>619125</xdr:colOff>
      <xdr:row>2</xdr:row>
      <xdr:rowOff>371475</xdr:rowOff>
    </xdr:to>
    <xdr:pic>
      <xdr:nvPicPr>
        <xdr:cNvPr id="2" name="Imagen 4" descr="log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4025" y="190500"/>
          <a:ext cx="116205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180975</xdr:rowOff>
    </xdr:from>
    <xdr:to>
      <xdr:col>0</xdr:col>
      <xdr:colOff>1466850</xdr:colOff>
      <xdr:row>2</xdr:row>
      <xdr:rowOff>209550</xdr:rowOff>
    </xdr:to>
    <xdr:pic>
      <xdr:nvPicPr>
        <xdr:cNvPr id="3" name="Imagen 5" descr="LOGO-ICB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80975"/>
          <a:ext cx="11811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266700</xdr:colOff>
      <xdr:row>0</xdr:row>
      <xdr:rowOff>190500</xdr:rowOff>
    </xdr:from>
    <xdr:to>
      <xdr:col>4</xdr:col>
      <xdr:colOff>619125</xdr:colOff>
      <xdr:row>2</xdr:row>
      <xdr:rowOff>371475</xdr:rowOff>
    </xdr:to>
    <xdr:pic>
      <xdr:nvPicPr>
        <xdr:cNvPr id="2" name="Imagen 4" descr="log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4025" y="190500"/>
          <a:ext cx="116205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180975</xdr:rowOff>
    </xdr:from>
    <xdr:to>
      <xdr:col>0</xdr:col>
      <xdr:colOff>1466850</xdr:colOff>
      <xdr:row>2</xdr:row>
      <xdr:rowOff>209550</xdr:rowOff>
    </xdr:to>
    <xdr:pic>
      <xdr:nvPicPr>
        <xdr:cNvPr id="3" name="Imagen 5" descr="LOGO-ICB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80975"/>
          <a:ext cx="11811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my.sharepoint.com/Users/luis.solarte/Downloads/Anexo%20002%20-%20ACUERDOS%20DE%20NIVELES%20DE%20SERVICI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SERVIDORES"/>
      <sheetName val="ALMACENAMIENTO"/>
      <sheetName val="SEGURIDAD"/>
      <sheetName val="APLICACIONES"/>
      <sheetName val="BASE_DE_DATOS"/>
      <sheetName val="OFFICE 365"/>
      <sheetName val="BACKUP"/>
      <sheetName val="TELEFONIA IP"/>
      <sheetName val="INC y REQ"/>
      <sheetName val="CENTRO DE CÓMPUTO"/>
      <sheetName val="SEGURIDAD (2)"/>
    </sheetNames>
    <sheetDataSet>
      <sheetData sheetId="0"/>
      <sheetData sheetId="1"/>
      <sheetData sheetId="2"/>
      <sheetData sheetId="3"/>
      <sheetData sheetId="4"/>
      <sheetData sheetId="5"/>
      <sheetData sheetId="6">
        <row r="7">
          <cell r="L7">
            <v>720</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1"/>
  <sheetViews>
    <sheetView showGridLines="0" tabSelected="1" zoomScale="115" zoomScaleNormal="115" workbookViewId="0">
      <selection activeCell="B6" sqref="B6:L15"/>
    </sheetView>
  </sheetViews>
  <sheetFormatPr baseColWidth="10" defaultColWidth="11.42578125" defaultRowHeight="15" x14ac:dyDescent="0.25"/>
  <cols>
    <col min="1" max="1" width="3.140625" customWidth="1"/>
  </cols>
  <sheetData>
    <row r="1" spans="1:14" ht="15.95" customHeight="1" thickBot="1" x14ac:dyDescent="0.3"/>
    <row r="2" spans="1:14" ht="80.25" customHeight="1" thickBot="1" x14ac:dyDescent="0.3">
      <c r="B2" s="386" t="s">
        <v>113</v>
      </c>
      <c r="C2" s="387"/>
      <c r="D2" s="387"/>
      <c r="E2" s="387"/>
      <c r="F2" s="387"/>
      <c r="G2" s="387"/>
      <c r="H2" s="387"/>
      <c r="I2" s="387"/>
      <c r="J2" s="387"/>
      <c r="K2" s="387"/>
      <c r="L2" s="388"/>
      <c r="M2" s="106"/>
      <c r="N2" s="107"/>
    </row>
    <row r="3" spans="1:14" ht="15.75" thickBot="1" x14ac:dyDescent="0.3">
      <c r="B3" s="91"/>
      <c r="C3" s="91"/>
      <c r="D3" s="91"/>
      <c r="E3" s="91"/>
      <c r="F3" s="91"/>
      <c r="G3" s="91"/>
      <c r="H3" s="91"/>
      <c r="I3" s="91"/>
      <c r="J3" s="91"/>
      <c r="K3" s="91"/>
      <c r="L3" s="91"/>
      <c r="M3" s="91"/>
    </row>
    <row r="4" spans="1:14" ht="30" customHeight="1" thickBot="1" x14ac:dyDescent="0.3">
      <c r="B4" s="389" t="s">
        <v>353</v>
      </c>
      <c r="C4" s="390"/>
      <c r="D4" s="390"/>
      <c r="E4" s="390"/>
      <c r="F4" s="390"/>
      <c r="G4" s="390"/>
      <c r="H4" s="390"/>
      <c r="I4" s="390"/>
      <c r="J4" s="390"/>
      <c r="K4" s="390"/>
      <c r="L4" s="391"/>
    </row>
    <row r="5" spans="1:14" ht="15.75" thickBot="1" x14ac:dyDescent="0.3">
      <c r="A5" s="108"/>
      <c r="B5" s="87"/>
      <c r="C5" s="87"/>
      <c r="D5" s="87"/>
      <c r="E5" s="87"/>
      <c r="F5" s="87"/>
      <c r="G5" s="87"/>
      <c r="H5" s="87"/>
      <c r="I5" s="87"/>
      <c r="J5" s="87"/>
      <c r="K5" s="87"/>
      <c r="L5" s="87"/>
    </row>
    <row r="6" spans="1:14" ht="15" customHeight="1" x14ac:dyDescent="0.25">
      <c r="B6" s="392" t="s">
        <v>114</v>
      </c>
      <c r="C6" s="393"/>
      <c r="D6" s="393"/>
      <c r="E6" s="393"/>
      <c r="F6" s="393"/>
      <c r="G6" s="393"/>
      <c r="H6" s="393"/>
      <c r="I6" s="393"/>
      <c r="J6" s="393"/>
      <c r="K6" s="393"/>
      <c r="L6" s="394"/>
    </row>
    <row r="7" spans="1:14" x14ac:dyDescent="0.25">
      <c r="B7" s="395"/>
      <c r="C7" s="396"/>
      <c r="D7" s="396"/>
      <c r="E7" s="396"/>
      <c r="F7" s="396"/>
      <c r="G7" s="396"/>
      <c r="H7" s="396"/>
      <c r="I7" s="396"/>
      <c r="J7" s="396"/>
      <c r="K7" s="396"/>
      <c r="L7" s="397"/>
    </row>
    <row r="8" spans="1:14" x14ac:dyDescent="0.25">
      <c r="B8" s="395"/>
      <c r="C8" s="396"/>
      <c r="D8" s="396"/>
      <c r="E8" s="396"/>
      <c r="F8" s="396"/>
      <c r="G8" s="396"/>
      <c r="H8" s="396"/>
      <c r="I8" s="396"/>
      <c r="J8" s="396"/>
      <c r="K8" s="396"/>
      <c r="L8" s="397"/>
    </row>
    <row r="9" spans="1:14" x14ac:dyDescent="0.25">
      <c r="B9" s="395"/>
      <c r="C9" s="396"/>
      <c r="D9" s="396"/>
      <c r="E9" s="396"/>
      <c r="F9" s="396"/>
      <c r="G9" s="396"/>
      <c r="H9" s="396"/>
      <c r="I9" s="396"/>
      <c r="J9" s="396"/>
      <c r="K9" s="396"/>
      <c r="L9" s="397"/>
    </row>
    <row r="10" spans="1:14" x14ac:dyDescent="0.25">
      <c r="B10" s="395"/>
      <c r="C10" s="396"/>
      <c r="D10" s="396"/>
      <c r="E10" s="396"/>
      <c r="F10" s="396"/>
      <c r="G10" s="396"/>
      <c r="H10" s="396"/>
      <c r="I10" s="396"/>
      <c r="J10" s="396"/>
      <c r="K10" s="396"/>
      <c r="L10" s="397"/>
    </row>
    <row r="11" spans="1:14" x14ac:dyDescent="0.25">
      <c r="B11" s="395"/>
      <c r="C11" s="396"/>
      <c r="D11" s="396"/>
      <c r="E11" s="396"/>
      <c r="F11" s="396"/>
      <c r="G11" s="396"/>
      <c r="H11" s="396"/>
      <c r="I11" s="396"/>
      <c r="J11" s="396"/>
      <c r="K11" s="396"/>
      <c r="L11" s="397"/>
    </row>
    <row r="12" spans="1:14" x14ac:dyDescent="0.25">
      <c r="B12" s="395"/>
      <c r="C12" s="396"/>
      <c r="D12" s="396"/>
      <c r="E12" s="396"/>
      <c r="F12" s="396"/>
      <c r="G12" s="396"/>
      <c r="H12" s="396"/>
      <c r="I12" s="396"/>
      <c r="J12" s="396"/>
      <c r="K12" s="396"/>
      <c r="L12" s="397"/>
    </row>
    <row r="13" spans="1:14" x14ac:dyDescent="0.25">
      <c r="B13" s="395"/>
      <c r="C13" s="396"/>
      <c r="D13" s="396"/>
      <c r="E13" s="396"/>
      <c r="F13" s="396"/>
      <c r="G13" s="396"/>
      <c r="H13" s="396"/>
      <c r="I13" s="396"/>
      <c r="J13" s="396"/>
      <c r="K13" s="396"/>
      <c r="L13" s="397"/>
    </row>
    <row r="14" spans="1:14" x14ac:dyDescent="0.25">
      <c r="B14" s="395"/>
      <c r="C14" s="396"/>
      <c r="D14" s="396"/>
      <c r="E14" s="396"/>
      <c r="F14" s="396"/>
      <c r="G14" s="396"/>
      <c r="H14" s="396"/>
      <c r="I14" s="396"/>
      <c r="J14" s="396"/>
      <c r="K14" s="396"/>
      <c r="L14" s="397"/>
    </row>
    <row r="15" spans="1:14" ht="15.75" thickBot="1" x14ac:dyDescent="0.3">
      <c r="B15" s="398"/>
      <c r="C15" s="399"/>
      <c r="D15" s="399"/>
      <c r="E15" s="399"/>
      <c r="F15" s="399"/>
      <c r="G15" s="399"/>
      <c r="H15" s="399"/>
      <c r="I15" s="399"/>
      <c r="J15" s="399"/>
      <c r="K15" s="399"/>
      <c r="L15" s="400"/>
    </row>
    <row r="16" spans="1:14" ht="15.75" thickBot="1" x14ac:dyDescent="0.3">
      <c r="B16" s="109"/>
      <c r="C16" s="109"/>
      <c r="D16" s="109"/>
      <c r="E16" s="109"/>
      <c r="F16" s="109"/>
      <c r="G16" s="109"/>
      <c r="H16" s="109"/>
      <c r="I16" s="109"/>
      <c r="J16" s="109"/>
      <c r="K16" s="109"/>
      <c r="L16" s="109"/>
    </row>
    <row r="17" spans="1:12" ht="15" customHeight="1" x14ac:dyDescent="0.25">
      <c r="A17" s="91"/>
      <c r="B17" s="401" t="s">
        <v>354</v>
      </c>
      <c r="C17" s="402"/>
      <c r="D17" s="402"/>
      <c r="E17" s="402"/>
      <c r="F17" s="402"/>
      <c r="G17" s="402"/>
      <c r="H17" s="402"/>
      <c r="I17" s="402"/>
      <c r="J17" s="402"/>
      <c r="K17" s="402"/>
      <c r="L17" s="403"/>
    </row>
    <row r="18" spans="1:12" ht="15" customHeight="1" x14ac:dyDescent="0.25">
      <c r="B18" s="404"/>
      <c r="C18" s="405"/>
      <c r="D18" s="405"/>
      <c r="E18" s="405"/>
      <c r="F18" s="405"/>
      <c r="G18" s="405"/>
      <c r="H18" s="405"/>
      <c r="I18" s="405"/>
      <c r="J18" s="405"/>
      <c r="K18" s="405"/>
      <c r="L18" s="406"/>
    </row>
    <row r="19" spans="1:12" x14ac:dyDescent="0.25">
      <c r="B19" s="404"/>
      <c r="C19" s="405"/>
      <c r="D19" s="405"/>
      <c r="E19" s="405"/>
      <c r="F19" s="405"/>
      <c r="G19" s="405"/>
      <c r="H19" s="405"/>
      <c r="I19" s="405"/>
      <c r="J19" s="405"/>
      <c r="K19" s="405"/>
      <c r="L19" s="406"/>
    </row>
    <row r="20" spans="1:12" x14ac:dyDescent="0.25">
      <c r="B20" s="404"/>
      <c r="C20" s="405"/>
      <c r="D20" s="405"/>
      <c r="E20" s="405"/>
      <c r="F20" s="405"/>
      <c r="G20" s="405"/>
      <c r="H20" s="405"/>
      <c r="I20" s="405"/>
      <c r="J20" s="405"/>
      <c r="K20" s="405"/>
      <c r="L20" s="406"/>
    </row>
    <row r="21" spans="1:12" x14ac:dyDescent="0.25">
      <c r="B21" s="404"/>
      <c r="C21" s="405"/>
      <c r="D21" s="405"/>
      <c r="E21" s="405"/>
      <c r="F21" s="405"/>
      <c r="G21" s="405"/>
      <c r="H21" s="405"/>
      <c r="I21" s="405"/>
      <c r="J21" s="405"/>
      <c r="K21" s="405"/>
      <c r="L21" s="406"/>
    </row>
    <row r="22" spans="1:12" x14ac:dyDescent="0.25">
      <c r="B22" s="404"/>
      <c r="C22" s="405"/>
      <c r="D22" s="405"/>
      <c r="E22" s="405"/>
      <c r="F22" s="405"/>
      <c r="G22" s="405"/>
      <c r="H22" s="405"/>
      <c r="I22" s="405"/>
      <c r="J22" s="405"/>
      <c r="K22" s="405"/>
      <c r="L22" s="406"/>
    </row>
    <row r="23" spans="1:12" x14ac:dyDescent="0.25">
      <c r="B23" s="404"/>
      <c r="C23" s="405"/>
      <c r="D23" s="405"/>
      <c r="E23" s="405"/>
      <c r="F23" s="405"/>
      <c r="G23" s="405"/>
      <c r="H23" s="405"/>
      <c r="I23" s="405"/>
      <c r="J23" s="405"/>
      <c r="K23" s="405"/>
      <c r="L23" s="406"/>
    </row>
    <row r="24" spans="1:12" ht="15" customHeight="1" x14ac:dyDescent="0.25">
      <c r="B24" s="404"/>
      <c r="C24" s="405"/>
      <c r="D24" s="405"/>
      <c r="E24" s="405"/>
      <c r="F24" s="405"/>
      <c r="G24" s="405"/>
      <c r="H24" s="405"/>
      <c r="I24" s="405"/>
      <c r="J24" s="405"/>
      <c r="K24" s="405"/>
      <c r="L24" s="406"/>
    </row>
    <row r="25" spans="1:12" x14ac:dyDescent="0.25">
      <c r="B25" s="404"/>
      <c r="C25" s="405"/>
      <c r="D25" s="405"/>
      <c r="E25" s="405"/>
      <c r="F25" s="405"/>
      <c r="G25" s="405"/>
      <c r="H25" s="405"/>
      <c r="I25" s="405"/>
      <c r="J25" s="405"/>
      <c r="K25" s="405"/>
      <c r="L25" s="406"/>
    </row>
    <row r="26" spans="1:12" x14ac:dyDescent="0.25">
      <c r="B26" s="404"/>
      <c r="C26" s="405"/>
      <c r="D26" s="405"/>
      <c r="E26" s="405"/>
      <c r="F26" s="405"/>
      <c r="G26" s="405"/>
      <c r="H26" s="405"/>
      <c r="I26" s="405"/>
      <c r="J26" s="405"/>
      <c r="K26" s="405"/>
      <c r="L26" s="406"/>
    </row>
    <row r="27" spans="1:12" x14ac:dyDescent="0.25">
      <c r="B27" s="404"/>
      <c r="C27" s="405"/>
      <c r="D27" s="405"/>
      <c r="E27" s="405"/>
      <c r="F27" s="405"/>
      <c r="G27" s="405"/>
      <c r="H27" s="405"/>
      <c r="I27" s="405"/>
      <c r="J27" s="405"/>
      <c r="K27" s="405"/>
      <c r="L27" s="406"/>
    </row>
    <row r="28" spans="1:12" x14ac:dyDescent="0.25">
      <c r="B28" s="404"/>
      <c r="C28" s="405"/>
      <c r="D28" s="405"/>
      <c r="E28" s="405"/>
      <c r="F28" s="405"/>
      <c r="G28" s="405"/>
      <c r="H28" s="405"/>
      <c r="I28" s="405"/>
      <c r="J28" s="405"/>
      <c r="K28" s="405"/>
      <c r="L28" s="406"/>
    </row>
    <row r="29" spans="1:12" x14ac:dyDescent="0.25">
      <c r="A29" s="91"/>
      <c r="B29" s="404"/>
      <c r="C29" s="405"/>
      <c r="D29" s="405"/>
      <c r="E29" s="405"/>
      <c r="F29" s="405"/>
      <c r="G29" s="405"/>
      <c r="H29" s="405"/>
      <c r="I29" s="405"/>
      <c r="J29" s="405"/>
      <c r="K29" s="405"/>
      <c r="L29" s="406"/>
    </row>
    <row r="30" spans="1:12" x14ac:dyDescent="0.25">
      <c r="B30" s="404"/>
      <c r="C30" s="405"/>
      <c r="D30" s="405"/>
      <c r="E30" s="405"/>
      <c r="F30" s="405"/>
      <c r="G30" s="405"/>
      <c r="H30" s="405"/>
      <c r="I30" s="405"/>
      <c r="J30" s="405"/>
      <c r="K30" s="405"/>
      <c r="L30" s="406"/>
    </row>
    <row r="31" spans="1:12" ht="15" customHeight="1" x14ac:dyDescent="0.25">
      <c r="B31" s="404"/>
      <c r="C31" s="405"/>
      <c r="D31" s="405"/>
      <c r="E31" s="405"/>
      <c r="F31" s="405"/>
      <c r="G31" s="405"/>
      <c r="H31" s="405"/>
      <c r="I31" s="405"/>
      <c r="J31" s="405"/>
      <c r="K31" s="405"/>
      <c r="L31" s="406"/>
    </row>
    <row r="32" spans="1:12" x14ac:dyDescent="0.25">
      <c r="B32" s="404"/>
      <c r="C32" s="405"/>
      <c r="D32" s="405"/>
      <c r="E32" s="405"/>
      <c r="F32" s="405"/>
      <c r="G32" s="405"/>
      <c r="H32" s="405"/>
      <c r="I32" s="405"/>
      <c r="J32" s="405"/>
      <c r="K32" s="405"/>
      <c r="L32" s="406"/>
    </row>
    <row r="33" spans="2:12" x14ac:dyDescent="0.25">
      <c r="B33" s="404"/>
      <c r="C33" s="405"/>
      <c r="D33" s="405"/>
      <c r="E33" s="405"/>
      <c r="F33" s="405"/>
      <c r="G33" s="405"/>
      <c r="H33" s="405"/>
      <c r="I33" s="405"/>
      <c r="J33" s="405"/>
      <c r="K33" s="405"/>
      <c r="L33" s="406"/>
    </row>
    <row r="34" spans="2:12" x14ac:dyDescent="0.25">
      <c r="B34" s="404"/>
      <c r="C34" s="405"/>
      <c r="D34" s="405"/>
      <c r="E34" s="405"/>
      <c r="F34" s="405"/>
      <c r="G34" s="405"/>
      <c r="H34" s="405"/>
      <c r="I34" s="405"/>
      <c r="J34" s="405"/>
      <c r="K34" s="405"/>
      <c r="L34" s="406"/>
    </row>
    <row r="35" spans="2:12" ht="108.75" customHeight="1" thickBot="1" x14ac:dyDescent="0.3">
      <c r="B35" s="407"/>
      <c r="C35" s="408"/>
      <c r="D35" s="408"/>
      <c r="E35" s="408"/>
      <c r="F35" s="408"/>
      <c r="G35" s="408"/>
      <c r="H35" s="408"/>
      <c r="I35" s="408"/>
      <c r="J35" s="408"/>
      <c r="K35" s="408"/>
      <c r="L35" s="409"/>
    </row>
    <row r="36" spans="2:12" ht="15.75" thickBot="1" x14ac:dyDescent="0.3">
      <c r="B36" s="110"/>
      <c r="C36" s="110"/>
      <c r="D36" s="110"/>
      <c r="E36" s="110"/>
      <c r="F36" s="110"/>
      <c r="G36" s="110"/>
      <c r="H36" s="110"/>
      <c r="I36" s="110"/>
      <c r="J36" s="110"/>
      <c r="K36" s="110"/>
      <c r="L36" s="110"/>
    </row>
    <row r="37" spans="2:12" ht="24.75" customHeight="1" x14ac:dyDescent="0.25">
      <c r="B37" s="410" t="s">
        <v>115</v>
      </c>
      <c r="C37" s="411"/>
      <c r="D37" s="411"/>
      <c r="E37" s="411"/>
      <c r="F37" s="411"/>
      <c r="G37" s="411"/>
      <c r="H37" s="411"/>
      <c r="I37" s="411"/>
      <c r="J37" s="411"/>
      <c r="K37" s="411"/>
      <c r="L37" s="412"/>
    </row>
    <row r="38" spans="2:12" x14ac:dyDescent="0.25">
      <c r="B38" s="413"/>
      <c r="C38" s="414"/>
      <c r="D38" s="414"/>
      <c r="E38" s="414"/>
      <c r="F38" s="414"/>
      <c r="G38" s="414"/>
      <c r="H38" s="414"/>
      <c r="I38" s="414"/>
      <c r="J38" s="414"/>
      <c r="K38" s="414"/>
      <c r="L38" s="415"/>
    </row>
    <row r="39" spans="2:12" x14ac:dyDescent="0.25">
      <c r="B39" s="413"/>
      <c r="C39" s="414"/>
      <c r="D39" s="414"/>
      <c r="E39" s="414"/>
      <c r="F39" s="414"/>
      <c r="G39" s="414"/>
      <c r="H39" s="414"/>
      <c r="I39" s="414"/>
      <c r="J39" s="414"/>
      <c r="K39" s="414"/>
      <c r="L39" s="415"/>
    </row>
    <row r="40" spans="2:12" x14ac:dyDescent="0.25">
      <c r="B40" s="413"/>
      <c r="C40" s="414"/>
      <c r="D40" s="414"/>
      <c r="E40" s="414"/>
      <c r="F40" s="414"/>
      <c r="G40" s="414"/>
      <c r="H40" s="414"/>
      <c r="I40" s="414"/>
      <c r="J40" s="414"/>
      <c r="K40" s="414"/>
      <c r="L40" s="415"/>
    </row>
    <row r="41" spans="2:12" x14ac:dyDescent="0.25">
      <c r="B41" s="413"/>
      <c r="C41" s="414"/>
      <c r="D41" s="414"/>
      <c r="E41" s="414"/>
      <c r="F41" s="414"/>
      <c r="G41" s="414"/>
      <c r="H41" s="414"/>
      <c r="I41" s="414"/>
      <c r="J41" s="414"/>
      <c r="K41" s="414"/>
      <c r="L41" s="415"/>
    </row>
    <row r="42" spans="2:12" ht="151.5" customHeight="1" thickBot="1" x14ac:dyDescent="0.3">
      <c r="B42" s="416"/>
      <c r="C42" s="417"/>
      <c r="D42" s="417"/>
      <c r="E42" s="417"/>
      <c r="F42" s="417"/>
      <c r="G42" s="417"/>
      <c r="H42" s="417"/>
      <c r="I42" s="417"/>
      <c r="J42" s="417"/>
      <c r="K42" s="417"/>
      <c r="L42" s="418"/>
    </row>
    <row r="43" spans="2:12" x14ac:dyDescent="0.25">
      <c r="B43" s="109"/>
      <c r="C43" s="109"/>
      <c r="D43" s="109"/>
      <c r="E43" s="109"/>
      <c r="F43" s="109"/>
      <c r="G43" s="109"/>
      <c r="H43" s="109"/>
      <c r="I43" s="109"/>
      <c r="J43" s="109"/>
      <c r="K43" s="109"/>
      <c r="L43" s="109"/>
    </row>
    <row r="44" spans="2:12" x14ac:dyDescent="0.25">
      <c r="B44" s="109"/>
      <c r="C44" s="109"/>
      <c r="D44" s="109"/>
      <c r="E44" s="109"/>
      <c r="F44" s="109"/>
      <c r="G44" s="109"/>
      <c r="H44" s="109"/>
      <c r="I44" s="109"/>
      <c r="J44" s="109"/>
      <c r="K44" s="109"/>
      <c r="L44" s="109"/>
    </row>
    <row r="45" spans="2:12" x14ac:dyDescent="0.25">
      <c r="B45" s="377"/>
      <c r="C45" s="378"/>
      <c r="D45" s="378"/>
      <c r="E45" s="379"/>
      <c r="F45" s="109"/>
      <c r="G45" s="109"/>
      <c r="H45" s="377"/>
      <c r="I45" s="378"/>
      <c r="J45" s="378"/>
      <c r="K45" s="379"/>
      <c r="L45" s="109"/>
    </row>
    <row r="46" spans="2:12" x14ac:dyDescent="0.25">
      <c r="B46" s="380"/>
      <c r="C46" s="381"/>
      <c r="D46" s="381"/>
      <c r="E46" s="382"/>
      <c r="F46" s="109"/>
      <c r="G46" s="109"/>
      <c r="H46" s="380"/>
      <c r="I46" s="381"/>
      <c r="J46" s="381"/>
      <c r="K46" s="382"/>
      <c r="L46" s="109"/>
    </row>
    <row r="47" spans="2:12" x14ac:dyDescent="0.25">
      <c r="B47" s="380"/>
      <c r="C47" s="381"/>
      <c r="D47" s="381"/>
      <c r="E47" s="382"/>
      <c r="F47" s="109"/>
      <c r="G47" s="109"/>
      <c r="H47" s="380"/>
      <c r="I47" s="381"/>
      <c r="J47" s="381"/>
      <c r="K47" s="382"/>
      <c r="L47" s="109"/>
    </row>
    <row r="48" spans="2:12" x14ac:dyDescent="0.25">
      <c r="B48" s="383"/>
      <c r="C48" s="384"/>
      <c r="D48" s="384"/>
      <c r="E48" s="385"/>
      <c r="F48" s="109"/>
      <c r="G48" s="109"/>
      <c r="H48" s="383"/>
      <c r="I48" s="384"/>
      <c r="J48" s="384"/>
      <c r="K48" s="385"/>
      <c r="L48" s="109"/>
    </row>
    <row r="49" spans="2:12" x14ac:dyDescent="0.25">
      <c r="B49" s="102" t="s">
        <v>109</v>
      </c>
      <c r="C49" s="102"/>
      <c r="D49" s="109"/>
      <c r="E49" s="109"/>
      <c r="F49" s="109"/>
      <c r="G49" s="109"/>
      <c r="H49" s="109"/>
      <c r="I49" s="109"/>
      <c r="J49" s="109"/>
      <c r="K49" s="109"/>
      <c r="L49" s="109"/>
    </row>
    <row r="50" spans="2:12" x14ac:dyDescent="0.25">
      <c r="B50" s="109"/>
      <c r="C50" s="109"/>
      <c r="D50" s="109"/>
      <c r="E50" s="109"/>
      <c r="F50" s="109"/>
      <c r="G50" s="109"/>
      <c r="H50" s="109"/>
      <c r="I50" s="109"/>
      <c r="J50" s="109"/>
      <c r="K50" s="109"/>
      <c r="L50" s="109"/>
    </row>
    <row r="51" spans="2:12" x14ac:dyDescent="0.25">
      <c r="B51" s="109"/>
      <c r="C51" s="109"/>
      <c r="D51" s="109"/>
      <c r="E51" s="109"/>
      <c r="F51" s="109"/>
      <c r="G51" s="109"/>
      <c r="H51" s="109"/>
      <c r="I51" s="109"/>
      <c r="J51" s="109"/>
      <c r="K51" s="109"/>
      <c r="L51" s="109"/>
    </row>
    <row r="52" spans="2:12" x14ac:dyDescent="0.25">
      <c r="B52" s="109"/>
      <c r="C52" s="109"/>
      <c r="D52" s="109"/>
      <c r="E52" s="109"/>
      <c r="F52" s="109"/>
      <c r="G52" s="109"/>
      <c r="H52" s="109"/>
      <c r="I52" s="109"/>
      <c r="J52" s="109"/>
      <c r="K52" s="109"/>
      <c r="L52" s="109"/>
    </row>
    <row r="53" spans="2:12" x14ac:dyDescent="0.25">
      <c r="B53" s="109"/>
      <c r="C53" s="109"/>
      <c r="D53" s="109"/>
      <c r="E53" s="109"/>
      <c r="F53" s="109"/>
      <c r="G53" s="109"/>
      <c r="H53" s="109"/>
      <c r="I53" s="109"/>
      <c r="J53" s="109"/>
      <c r="K53" s="109"/>
      <c r="L53" s="109"/>
    </row>
    <row r="54" spans="2:12" x14ac:dyDescent="0.25">
      <c r="B54" s="109"/>
      <c r="C54" s="109"/>
      <c r="D54" s="109"/>
      <c r="E54" s="109"/>
      <c r="F54" s="109"/>
      <c r="G54" s="109"/>
      <c r="H54" s="109"/>
      <c r="I54" s="109"/>
      <c r="J54" s="109"/>
      <c r="K54" s="109"/>
      <c r="L54" s="109"/>
    </row>
    <row r="55" spans="2:12" x14ac:dyDescent="0.25">
      <c r="B55" s="109"/>
      <c r="C55" s="109"/>
      <c r="D55" s="109"/>
      <c r="E55" s="109"/>
      <c r="F55" s="109"/>
      <c r="G55" s="109"/>
      <c r="H55" s="109"/>
      <c r="I55" s="109"/>
      <c r="J55" s="109"/>
      <c r="K55" s="109"/>
      <c r="L55" s="109"/>
    </row>
    <row r="56" spans="2:12" x14ac:dyDescent="0.25">
      <c r="B56" s="109"/>
      <c r="C56" s="109"/>
      <c r="D56" s="109"/>
      <c r="E56" s="109"/>
      <c r="F56" s="109"/>
      <c r="G56" s="109"/>
      <c r="H56" s="109"/>
      <c r="I56" s="109"/>
      <c r="J56" s="109"/>
      <c r="K56" s="109"/>
      <c r="L56" s="109"/>
    </row>
    <row r="57" spans="2:12" x14ac:dyDescent="0.25">
      <c r="B57" s="109"/>
      <c r="C57" s="109"/>
      <c r="D57" s="109"/>
      <c r="E57" s="109"/>
      <c r="F57" s="109"/>
      <c r="G57" s="109"/>
      <c r="H57" s="109"/>
      <c r="I57" s="109"/>
      <c r="J57" s="109"/>
      <c r="K57" s="109"/>
      <c r="L57" s="109"/>
    </row>
    <row r="58" spans="2:12" x14ac:dyDescent="0.25">
      <c r="B58" s="109"/>
      <c r="C58" s="109"/>
      <c r="D58" s="109"/>
      <c r="E58" s="109"/>
      <c r="F58" s="109"/>
      <c r="G58" s="109"/>
      <c r="H58" s="109"/>
      <c r="I58" s="109"/>
      <c r="J58" s="109"/>
      <c r="K58" s="109"/>
      <c r="L58" s="109"/>
    </row>
    <row r="59" spans="2:12" x14ac:dyDescent="0.25">
      <c r="B59" s="109"/>
      <c r="C59" s="109"/>
      <c r="D59" s="109"/>
      <c r="E59" s="109"/>
      <c r="F59" s="109"/>
      <c r="G59" s="109"/>
      <c r="H59" s="109"/>
      <c r="I59" s="109"/>
      <c r="J59" s="109"/>
      <c r="K59" s="109"/>
      <c r="L59" s="109"/>
    </row>
    <row r="60" spans="2:12" x14ac:dyDescent="0.25">
      <c r="B60" s="109"/>
      <c r="C60" s="109"/>
      <c r="D60" s="109"/>
      <c r="E60" s="109"/>
      <c r="F60" s="109"/>
      <c r="G60" s="109"/>
      <c r="H60" s="109"/>
      <c r="I60" s="109"/>
      <c r="J60" s="109"/>
      <c r="K60" s="109"/>
      <c r="L60" s="109"/>
    </row>
    <row r="61" spans="2:12" x14ac:dyDescent="0.25">
      <c r="B61" s="109"/>
      <c r="C61" s="109"/>
      <c r="D61" s="109"/>
      <c r="E61" s="109"/>
      <c r="F61" s="109"/>
      <c r="G61" s="109"/>
      <c r="H61" s="109"/>
      <c r="I61" s="109"/>
      <c r="J61" s="109"/>
      <c r="K61" s="109"/>
      <c r="L61" s="109"/>
    </row>
    <row r="62" spans="2:12" x14ac:dyDescent="0.25">
      <c r="B62" s="109"/>
      <c r="C62" s="109"/>
      <c r="D62" s="109"/>
      <c r="E62" s="109"/>
      <c r="F62" s="109"/>
      <c r="G62" s="109"/>
      <c r="H62" s="109"/>
      <c r="I62" s="109"/>
      <c r="J62" s="109"/>
      <c r="K62" s="109"/>
      <c r="L62" s="109"/>
    </row>
    <row r="63" spans="2:12" x14ac:dyDescent="0.25">
      <c r="B63" s="109"/>
      <c r="C63" s="109"/>
      <c r="D63" s="109"/>
      <c r="E63" s="109"/>
      <c r="F63" s="109"/>
      <c r="G63" s="109"/>
      <c r="H63" s="109"/>
      <c r="I63" s="109"/>
      <c r="J63" s="109"/>
      <c r="K63" s="109"/>
      <c r="L63" s="109"/>
    </row>
    <row r="64" spans="2:12" x14ac:dyDescent="0.25">
      <c r="B64" s="109"/>
      <c r="C64" s="109"/>
      <c r="D64" s="109"/>
      <c r="E64" s="109"/>
      <c r="F64" s="109"/>
      <c r="G64" s="109"/>
      <c r="H64" s="109"/>
      <c r="I64" s="109"/>
      <c r="J64" s="109"/>
      <c r="K64" s="109"/>
      <c r="L64" s="109"/>
    </row>
    <row r="65" spans="2:12" x14ac:dyDescent="0.25">
      <c r="B65" s="109"/>
      <c r="C65" s="109"/>
      <c r="D65" s="109"/>
      <c r="E65" s="109"/>
      <c r="F65" s="109"/>
      <c r="G65" s="109"/>
      <c r="H65" s="109"/>
      <c r="I65" s="109"/>
      <c r="J65" s="109"/>
      <c r="K65" s="109"/>
      <c r="L65" s="109"/>
    </row>
    <row r="66" spans="2:12" x14ac:dyDescent="0.25">
      <c r="B66" s="109"/>
      <c r="C66" s="109"/>
      <c r="D66" s="109"/>
      <c r="E66" s="109"/>
      <c r="F66" s="109"/>
      <c r="G66" s="109"/>
      <c r="H66" s="109"/>
      <c r="I66" s="109"/>
      <c r="J66" s="109"/>
      <c r="K66" s="109"/>
      <c r="L66" s="109"/>
    </row>
    <row r="67" spans="2:12" x14ac:dyDescent="0.25">
      <c r="B67" s="109"/>
      <c r="C67" s="109"/>
      <c r="D67" s="109"/>
      <c r="E67" s="109"/>
      <c r="F67" s="109"/>
      <c r="G67" s="109"/>
      <c r="H67" s="109"/>
      <c r="I67" s="109"/>
      <c r="J67" s="109"/>
      <c r="K67" s="109"/>
      <c r="L67" s="109"/>
    </row>
    <row r="68" spans="2:12" x14ac:dyDescent="0.25">
      <c r="B68" s="109"/>
      <c r="C68" s="109"/>
      <c r="D68" s="109"/>
      <c r="E68" s="109"/>
      <c r="F68" s="109"/>
      <c r="G68" s="109"/>
      <c r="H68" s="109"/>
      <c r="I68" s="109"/>
      <c r="J68" s="109"/>
      <c r="K68" s="109"/>
      <c r="L68" s="109"/>
    </row>
    <row r="69" spans="2:12" x14ac:dyDescent="0.25">
      <c r="B69" s="109"/>
      <c r="C69" s="109"/>
      <c r="D69" s="109"/>
      <c r="E69" s="109"/>
      <c r="F69" s="109"/>
      <c r="G69" s="109"/>
      <c r="H69" s="109"/>
      <c r="I69" s="109"/>
      <c r="J69" s="109"/>
      <c r="K69" s="109"/>
      <c r="L69" s="109"/>
    </row>
    <row r="70" spans="2:12" x14ac:dyDescent="0.25">
      <c r="B70" s="109"/>
      <c r="C70" s="109"/>
      <c r="D70" s="109"/>
      <c r="E70" s="109"/>
      <c r="F70" s="109"/>
      <c r="G70" s="109"/>
      <c r="H70" s="109"/>
      <c r="I70" s="109"/>
      <c r="J70" s="109"/>
      <c r="K70" s="109"/>
      <c r="L70" s="109"/>
    </row>
    <row r="71" spans="2:12" x14ac:dyDescent="0.25">
      <c r="B71" s="109"/>
      <c r="C71" s="109"/>
      <c r="D71" s="109"/>
      <c r="E71" s="109"/>
      <c r="F71" s="109"/>
      <c r="G71" s="109"/>
      <c r="H71" s="109"/>
      <c r="I71" s="109"/>
      <c r="J71" s="109"/>
      <c r="K71" s="109"/>
      <c r="L71" s="109"/>
    </row>
    <row r="72" spans="2:12" x14ac:dyDescent="0.25">
      <c r="B72" s="109"/>
      <c r="C72" s="109"/>
      <c r="D72" s="109"/>
      <c r="E72" s="109"/>
      <c r="F72" s="109"/>
      <c r="G72" s="109"/>
      <c r="H72" s="109"/>
      <c r="I72" s="109"/>
      <c r="J72" s="109"/>
      <c r="K72" s="109"/>
      <c r="L72" s="109"/>
    </row>
    <row r="73" spans="2:12" x14ac:dyDescent="0.25">
      <c r="B73" s="109"/>
      <c r="C73" s="109"/>
      <c r="D73" s="109"/>
      <c r="E73" s="109"/>
      <c r="F73" s="109"/>
      <c r="G73" s="109"/>
      <c r="H73" s="109"/>
      <c r="I73" s="109"/>
      <c r="J73" s="109"/>
      <c r="K73" s="109"/>
      <c r="L73" s="109"/>
    </row>
    <row r="74" spans="2:12" x14ac:dyDescent="0.25">
      <c r="B74" s="109"/>
      <c r="C74" s="109"/>
      <c r="D74" s="109"/>
      <c r="E74" s="109"/>
      <c r="F74" s="109"/>
      <c r="G74" s="109"/>
      <c r="H74" s="109"/>
      <c r="I74" s="109"/>
      <c r="J74" s="109"/>
      <c r="K74" s="109"/>
      <c r="L74" s="109"/>
    </row>
    <row r="75" spans="2:12" x14ac:dyDescent="0.25">
      <c r="B75" s="109"/>
      <c r="C75" s="109"/>
      <c r="D75" s="109"/>
      <c r="E75" s="109"/>
      <c r="F75" s="109"/>
      <c r="G75" s="109"/>
      <c r="H75" s="109"/>
      <c r="I75" s="109"/>
      <c r="J75" s="109"/>
      <c r="K75" s="109"/>
      <c r="L75" s="109"/>
    </row>
    <row r="76" spans="2:12" x14ac:dyDescent="0.25">
      <c r="B76" s="109"/>
      <c r="C76" s="109"/>
      <c r="D76" s="109"/>
      <c r="E76" s="109"/>
      <c r="F76" s="109"/>
      <c r="G76" s="109"/>
      <c r="H76" s="109"/>
      <c r="I76" s="109"/>
      <c r="J76" s="109"/>
      <c r="K76" s="109"/>
      <c r="L76" s="109"/>
    </row>
    <row r="77" spans="2:12" x14ac:dyDescent="0.25">
      <c r="B77" s="109"/>
      <c r="C77" s="109"/>
      <c r="D77" s="109"/>
      <c r="E77" s="109"/>
      <c r="F77" s="109"/>
      <c r="G77" s="109"/>
      <c r="H77" s="109"/>
      <c r="I77" s="109"/>
      <c r="J77" s="109"/>
      <c r="K77" s="109"/>
      <c r="L77" s="109"/>
    </row>
    <row r="78" spans="2:12" x14ac:dyDescent="0.25">
      <c r="B78" s="109"/>
      <c r="C78" s="109"/>
      <c r="D78" s="109"/>
      <c r="E78" s="109"/>
      <c r="F78" s="109"/>
      <c r="G78" s="109"/>
      <c r="H78" s="109"/>
      <c r="I78" s="109"/>
      <c r="J78" s="109"/>
      <c r="K78" s="109"/>
      <c r="L78" s="109"/>
    </row>
    <row r="79" spans="2:12" x14ac:dyDescent="0.25">
      <c r="B79" s="109"/>
      <c r="C79" s="109"/>
      <c r="D79" s="109"/>
      <c r="E79" s="109"/>
      <c r="F79" s="109"/>
      <c r="G79" s="109"/>
      <c r="H79" s="109"/>
      <c r="I79" s="109"/>
      <c r="J79" s="109"/>
      <c r="K79" s="109"/>
      <c r="L79" s="109"/>
    </row>
    <row r="80" spans="2:12" x14ac:dyDescent="0.25">
      <c r="B80" s="109"/>
      <c r="C80" s="109"/>
      <c r="D80" s="109"/>
      <c r="E80" s="109"/>
      <c r="F80" s="109"/>
      <c r="G80" s="109"/>
      <c r="H80" s="109"/>
      <c r="I80" s="109"/>
      <c r="J80" s="109"/>
      <c r="K80" s="109"/>
      <c r="L80" s="109"/>
    </row>
    <row r="81" spans="2:12" x14ac:dyDescent="0.25">
      <c r="B81" s="109"/>
      <c r="C81" s="109"/>
      <c r="D81" s="109"/>
      <c r="E81" s="109"/>
      <c r="F81" s="109"/>
      <c r="G81" s="109"/>
      <c r="H81" s="109"/>
      <c r="I81" s="109"/>
      <c r="J81" s="109"/>
      <c r="K81" s="109"/>
      <c r="L81" s="109"/>
    </row>
    <row r="82" spans="2:12" x14ac:dyDescent="0.25">
      <c r="B82" s="109"/>
      <c r="C82" s="109"/>
      <c r="D82" s="109"/>
      <c r="E82" s="109"/>
      <c r="F82" s="109"/>
      <c r="G82" s="109"/>
      <c r="H82" s="109"/>
      <c r="I82" s="109"/>
      <c r="J82" s="109"/>
      <c r="K82" s="109"/>
      <c r="L82" s="109"/>
    </row>
    <row r="83" spans="2:12" x14ac:dyDescent="0.25">
      <c r="B83" s="109"/>
      <c r="C83" s="109"/>
      <c r="D83" s="109"/>
      <c r="E83" s="109"/>
      <c r="F83" s="109"/>
      <c r="G83" s="109"/>
      <c r="H83" s="109"/>
      <c r="I83" s="109"/>
      <c r="J83" s="109"/>
      <c r="K83" s="109"/>
      <c r="L83" s="109"/>
    </row>
    <row r="84" spans="2:12" x14ac:dyDescent="0.25">
      <c r="B84" s="109"/>
      <c r="C84" s="109"/>
      <c r="D84" s="109"/>
      <c r="E84" s="109"/>
      <c r="F84" s="109"/>
      <c r="G84" s="109"/>
      <c r="H84" s="109"/>
      <c r="I84" s="109"/>
      <c r="J84" s="109"/>
      <c r="K84" s="109"/>
      <c r="L84" s="109"/>
    </row>
    <row r="85" spans="2:12" x14ac:dyDescent="0.25">
      <c r="B85" s="109"/>
      <c r="C85" s="109"/>
      <c r="D85" s="109"/>
      <c r="E85" s="109"/>
      <c r="F85" s="109"/>
      <c r="G85" s="109"/>
      <c r="H85" s="109"/>
      <c r="I85" s="109"/>
      <c r="J85" s="109"/>
      <c r="K85" s="109"/>
      <c r="L85" s="109"/>
    </row>
    <row r="86" spans="2:12" x14ac:dyDescent="0.25">
      <c r="B86" s="109"/>
      <c r="C86" s="109"/>
      <c r="D86" s="109"/>
      <c r="E86" s="109"/>
      <c r="F86" s="109"/>
      <c r="G86" s="109"/>
      <c r="H86" s="109"/>
      <c r="I86" s="109"/>
      <c r="J86" s="109"/>
      <c r="K86" s="109"/>
      <c r="L86" s="109"/>
    </row>
    <row r="87" spans="2:12" x14ac:dyDescent="0.25">
      <c r="B87" s="109"/>
      <c r="C87" s="109"/>
      <c r="D87" s="109"/>
      <c r="E87" s="109"/>
      <c r="F87" s="109"/>
      <c r="G87" s="109"/>
      <c r="H87" s="109"/>
      <c r="I87" s="109"/>
      <c r="J87" s="109"/>
      <c r="K87" s="109"/>
      <c r="L87" s="109"/>
    </row>
    <row r="88" spans="2:12" x14ac:dyDescent="0.25">
      <c r="B88" s="109"/>
      <c r="C88" s="109"/>
      <c r="D88" s="109"/>
      <c r="E88" s="109"/>
      <c r="F88" s="109"/>
      <c r="G88" s="109"/>
      <c r="H88" s="109"/>
      <c r="I88" s="109"/>
      <c r="J88" s="109"/>
      <c r="K88" s="109"/>
      <c r="L88" s="109"/>
    </row>
    <row r="89" spans="2:12" x14ac:dyDescent="0.25">
      <c r="B89" s="109"/>
      <c r="C89" s="109"/>
      <c r="D89" s="109"/>
      <c r="E89" s="109"/>
      <c r="F89" s="109"/>
      <c r="G89" s="109"/>
      <c r="H89" s="109"/>
      <c r="I89" s="109"/>
      <c r="J89" s="109"/>
      <c r="K89" s="109"/>
      <c r="L89" s="109"/>
    </row>
    <row r="90" spans="2:12" x14ac:dyDescent="0.25">
      <c r="B90" s="109"/>
      <c r="C90" s="109"/>
      <c r="D90" s="109"/>
      <c r="E90" s="109"/>
      <c r="F90" s="109"/>
      <c r="G90" s="109"/>
      <c r="H90" s="109"/>
      <c r="I90" s="109"/>
      <c r="J90" s="109"/>
      <c r="K90" s="109"/>
      <c r="L90" s="109"/>
    </row>
    <row r="91" spans="2:12" x14ac:dyDescent="0.25">
      <c r="B91" s="109"/>
      <c r="C91" s="109"/>
      <c r="D91" s="109"/>
      <c r="E91" s="109"/>
      <c r="F91" s="109"/>
      <c r="G91" s="109"/>
      <c r="H91" s="109"/>
      <c r="I91" s="109"/>
      <c r="J91" s="109"/>
      <c r="K91" s="109"/>
      <c r="L91" s="109"/>
    </row>
    <row r="92" spans="2:12" x14ac:dyDescent="0.25">
      <c r="B92" s="109"/>
      <c r="C92" s="109"/>
      <c r="D92" s="109"/>
      <c r="E92" s="109"/>
      <c r="F92" s="109"/>
      <c r="G92" s="109"/>
      <c r="H92" s="109"/>
      <c r="I92" s="109"/>
      <c r="J92" s="109"/>
      <c r="K92" s="109"/>
      <c r="L92" s="109"/>
    </row>
    <row r="93" spans="2:12" x14ac:dyDescent="0.25">
      <c r="B93" s="109"/>
      <c r="C93" s="109"/>
      <c r="D93" s="109"/>
      <c r="E93" s="109"/>
      <c r="F93" s="109"/>
      <c r="G93" s="109"/>
      <c r="H93" s="109"/>
      <c r="I93" s="109"/>
      <c r="J93" s="109"/>
      <c r="K93" s="109"/>
      <c r="L93" s="109"/>
    </row>
    <row r="94" spans="2:12" x14ac:dyDescent="0.25">
      <c r="B94" s="109"/>
      <c r="C94" s="109"/>
      <c r="D94" s="109"/>
      <c r="E94" s="109"/>
      <c r="F94" s="109"/>
      <c r="G94" s="109"/>
      <c r="H94" s="109"/>
      <c r="I94" s="109"/>
      <c r="J94" s="109"/>
      <c r="K94" s="109"/>
      <c r="L94" s="109"/>
    </row>
    <row r="95" spans="2:12" x14ac:dyDescent="0.25">
      <c r="B95" s="109"/>
      <c r="C95" s="109"/>
      <c r="D95" s="109"/>
      <c r="E95" s="109"/>
      <c r="F95" s="109"/>
      <c r="G95" s="109"/>
      <c r="H95" s="109"/>
      <c r="I95" s="109"/>
      <c r="J95" s="109"/>
      <c r="K95" s="109"/>
      <c r="L95" s="109"/>
    </row>
    <row r="96" spans="2:12" x14ac:dyDescent="0.25">
      <c r="B96" s="109"/>
      <c r="C96" s="109"/>
      <c r="D96" s="109"/>
      <c r="E96" s="109"/>
      <c r="F96" s="109"/>
      <c r="G96" s="109"/>
      <c r="H96" s="109"/>
      <c r="I96" s="109"/>
      <c r="J96" s="109"/>
      <c r="K96" s="109"/>
      <c r="L96" s="109"/>
    </row>
    <row r="97" spans="2:12" x14ac:dyDescent="0.25">
      <c r="B97" s="109"/>
      <c r="C97" s="109"/>
      <c r="D97" s="109"/>
      <c r="E97" s="109"/>
      <c r="F97" s="109"/>
      <c r="G97" s="109"/>
      <c r="H97" s="109"/>
      <c r="I97" s="109"/>
      <c r="J97" s="109"/>
      <c r="K97" s="109"/>
      <c r="L97" s="109"/>
    </row>
    <row r="98" spans="2:12" x14ac:dyDescent="0.25">
      <c r="B98" s="109"/>
      <c r="C98" s="109"/>
      <c r="D98" s="109"/>
      <c r="E98" s="109"/>
      <c r="F98" s="109"/>
      <c r="G98" s="109"/>
      <c r="H98" s="109"/>
      <c r="I98" s="109"/>
      <c r="J98" s="109"/>
      <c r="K98" s="109"/>
      <c r="L98" s="109"/>
    </row>
    <row r="99" spans="2:12" x14ac:dyDescent="0.25">
      <c r="B99" s="109"/>
      <c r="C99" s="109"/>
      <c r="D99" s="109"/>
      <c r="E99" s="109"/>
      <c r="F99" s="109"/>
      <c r="G99" s="109"/>
      <c r="H99" s="109"/>
      <c r="I99" s="109"/>
      <c r="J99" s="109"/>
      <c r="K99" s="109"/>
      <c r="L99" s="109"/>
    </row>
    <row r="100" spans="2:12" x14ac:dyDescent="0.25">
      <c r="B100" s="109"/>
      <c r="C100" s="109"/>
      <c r="D100" s="109"/>
      <c r="E100" s="109"/>
      <c r="F100" s="109"/>
      <c r="G100" s="109"/>
      <c r="H100" s="109"/>
      <c r="I100" s="109"/>
      <c r="J100" s="109"/>
      <c r="K100" s="109"/>
      <c r="L100" s="109"/>
    </row>
    <row r="101" spans="2:12" x14ac:dyDescent="0.25">
      <c r="B101" s="109"/>
      <c r="C101" s="109"/>
      <c r="D101" s="109"/>
      <c r="E101" s="109"/>
      <c r="F101" s="109"/>
      <c r="G101" s="109"/>
      <c r="H101" s="109"/>
      <c r="I101" s="109"/>
      <c r="J101" s="109"/>
      <c r="K101" s="109"/>
      <c r="L101" s="109"/>
    </row>
    <row r="102" spans="2:12" x14ac:dyDescent="0.25">
      <c r="B102" s="109"/>
      <c r="C102" s="109"/>
      <c r="D102" s="109"/>
      <c r="E102" s="109"/>
      <c r="F102" s="109"/>
      <c r="G102" s="109"/>
      <c r="H102" s="109"/>
      <c r="I102" s="109"/>
      <c r="J102" s="109"/>
      <c r="K102" s="109"/>
      <c r="L102" s="109"/>
    </row>
    <row r="103" spans="2:12" x14ac:dyDescent="0.25">
      <c r="B103" s="109"/>
      <c r="C103" s="109"/>
      <c r="D103" s="109"/>
      <c r="E103" s="109"/>
      <c r="F103" s="109"/>
      <c r="G103" s="109"/>
      <c r="H103" s="109"/>
      <c r="I103" s="109"/>
      <c r="J103" s="109"/>
      <c r="K103" s="109"/>
      <c r="L103" s="109"/>
    </row>
    <row r="104" spans="2:12" x14ac:dyDescent="0.25">
      <c r="B104" s="109"/>
      <c r="C104" s="109"/>
      <c r="D104" s="109"/>
      <c r="E104" s="109"/>
      <c r="F104" s="109"/>
      <c r="G104" s="109"/>
      <c r="H104" s="109"/>
      <c r="I104" s="109"/>
      <c r="J104" s="109"/>
      <c r="K104" s="109"/>
      <c r="L104" s="109"/>
    </row>
    <row r="105" spans="2:12" x14ac:dyDescent="0.25">
      <c r="B105" s="109"/>
      <c r="C105" s="109"/>
      <c r="D105" s="109"/>
      <c r="E105" s="109"/>
      <c r="F105" s="109"/>
      <c r="G105" s="109"/>
      <c r="H105" s="109"/>
      <c r="I105" s="109"/>
      <c r="J105" s="109"/>
      <c r="K105" s="109"/>
      <c r="L105" s="109"/>
    </row>
    <row r="106" spans="2:12" x14ac:dyDescent="0.25">
      <c r="B106" s="109"/>
      <c r="C106" s="109"/>
      <c r="D106" s="109"/>
      <c r="E106" s="109"/>
      <c r="F106" s="109"/>
      <c r="G106" s="109"/>
      <c r="H106" s="109"/>
      <c r="I106" s="109"/>
      <c r="J106" s="109"/>
      <c r="K106" s="109"/>
      <c r="L106" s="109"/>
    </row>
    <row r="107" spans="2:12" x14ac:dyDescent="0.25">
      <c r="B107" s="109"/>
      <c r="C107" s="109"/>
      <c r="D107" s="109"/>
      <c r="E107" s="109"/>
      <c r="F107" s="109"/>
      <c r="G107" s="109"/>
      <c r="H107" s="109"/>
      <c r="I107" s="109"/>
      <c r="J107" s="109"/>
      <c r="K107" s="109"/>
      <c r="L107" s="109"/>
    </row>
    <row r="108" spans="2:12" x14ac:dyDescent="0.25">
      <c r="B108" s="109"/>
      <c r="C108" s="109"/>
      <c r="D108" s="109"/>
      <c r="E108" s="109"/>
      <c r="F108" s="109"/>
      <c r="G108" s="109"/>
      <c r="H108" s="109"/>
      <c r="I108" s="109"/>
      <c r="J108" s="109"/>
      <c r="K108" s="109"/>
      <c r="L108" s="109"/>
    </row>
    <row r="109" spans="2:12" x14ac:dyDescent="0.25">
      <c r="B109" s="109"/>
      <c r="C109" s="109"/>
      <c r="D109" s="109"/>
      <c r="E109" s="109"/>
      <c r="F109" s="109"/>
      <c r="G109" s="109"/>
      <c r="H109" s="109"/>
      <c r="I109" s="109"/>
      <c r="J109" s="109"/>
      <c r="K109" s="109"/>
      <c r="L109" s="109"/>
    </row>
    <row r="110" spans="2:12" x14ac:dyDescent="0.25">
      <c r="B110" s="109"/>
      <c r="C110" s="109"/>
      <c r="D110" s="109"/>
      <c r="E110" s="109"/>
      <c r="F110" s="109"/>
      <c r="G110" s="109"/>
      <c r="H110" s="109"/>
      <c r="I110" s="109"/>
      <c r="J110" s="109"/>
      <c r="K110" s="109"/>
      <c r="L110" s="109"/>
    </row>
    <row r="111" spans="2:12" x14ac:dyDescent="0.25">
      <c r="B111" s="109"/>
      <c r="C111" s="109"/>
      <c r="D111" s="109"/>
      <c r="E111" s="109"/>
      <c r="F111" s="109"/>
      <c r="G111" s="109"/>
      <c r="H111" s="109"/>
      <c r="I111" s="109"/>
      <c r="J111" s="109"/>
      <c r="K111" s="109"/>
      <c r="L111" s="109"/>
    </row>
    <row r="112" spans="2:12" x14ac:dyDescent="0.25">
      <c r="B112" s="109"/>
      <c r="C112" s="109"/>
      <c r="D112" s="109"/>
      <c r="E112" s="109"/>
      <c r="F112" s="109"/>
      <c r="G112" s="109"/>
      <c r="H112" s="109"/>
      <c r="I112" s="109"/>
      <c r="J112" s="109"/>
      <c r="K112" s="109"/>
      <c r="L112" s="109"/>
    </row>
    <row r="113" spans="2:12" x14ac:dyDescent="0.25">
      <c r="B113" s="109"/>
      <c r="C113" s="109"/>
      <c r="D113" s="109"/>
      <c r="E113" s="109"/>
      <c r="F113" s="109"/>
      <c r="G113" s="109"/>
      <c r="H113" s="109"/>
      <c r="I113" s="109"/>
      <c r="J113" s="109"/>
      <c r="K113" s="109"/>
      <c r="L113" s="109"/>
    </row>
    <row r="114" spans="2:12" x14ac:dyDescent="0.25">
      <c r="B114" s="109"/>
      <c r="C114" s="109"/>
      <c r="D114" s="109"/>
      <c r="E114" s="109"/>
      <c r="F114" s="109"/>
      <c r="G114" s="109"/>
      <c r="H114" s="109"/>
      <c r="I114" s="109"/>
      <c r="J114" s="109"/>
      <c r="K114" s="109"/>
      <c r="L114" s="109"/>
    </row>
    <row r="115" spans="2:12" x14ac:dyDescent="0.25">
      <c r="B115" s="109"/>
      <c r="C115" s="109"/>
      <c r="D115" s="109"/>
      <c r="E115" s="109"/>
      <c r="F115" s="109"/>
      <c r="G115" s="109"/>
      <c r="H115" s="109"/>
      <c r="I115" s="109"/>
      <c r="J115" s="109"/>
      <c r="K115" s="109"/>
      <c r="L115" s="109"/>
    </row>
    <row r="116" spans="2:12" x14ac:dyDescent="0.25">
      <c r="B116" s="109"/>
      <c r="C116" s="109"/>
      <c r="D116" s="109"/>
      <c r="E116" s="109"/>
      <c r="F116" s="109"/>
      <c r="G116" s="109"/>
      <c r="H116" s="109"/>
      <c r="I116" s="109"/>
      <c r="J116" s="109"/>
      <c r="K116" s="109"/>
      <c r="L116" s="109"/>
    </row>
    <row r="117" spans="2:12" x14ac:dyDescent="0.25">
      <c r="B117" s="109"/>
      <c r="C117" s="109"/>
      <c r="D117" s="109"/>
      <c r="E117" s="109"/>
      <c r="F117" s="109"/>
      <c r="G117" s="109"/>
      <c r="H117" s="109"/>
      <c r="I117" s="109"/>
      <c r="J117" s="109"/>
      <c r="K117" s="109"/>
      <c r="L117" s="109"/>
    </row>
    <row r="118" spans="2:12" x14ac:dyDescent="0.25">
      <c r="B118" s="109"/>
      <c r="C118" s="109"/>
      <c r="D118" s="109"/>
      <c r="E118" s="109"/>
      <c r="F118" s="109"/>
      <c r="G118" s="109"/>
      <c r="H118" s="109"/>
      <c r="I118" s="109"/>
      <c r="J118" s="109"/>
      <c r="K118" s="109"/>
      <c r="L118" s="109"/>
    </row>
    <row r="119" spans="2:12" x14ac:dyDescent="0.25">
      <c r="B119" s="109"/>
      <c r="C119" s="109"/>
      <c r="D119" s="109"/>
      <c r="E119" s="109"/>
      <c r="F119" s="109"/>
      <c r="G119" s="109"/>
      <c r="H119" s="109"/>
      <c r="I119" s="109"/>
      <c r="J119" s="109"/>
      <c r="K119" s="109"/>
      <c r="L119" s="109"/>
    </row>
    <row r="120" spans="2:12" x14ac:dyDescent="0.25">
      <c r="B120" s="109"/>
      <c r="C120" s="109"/>
      <c r="D120" s="109"/>
      <c r="E120" s="109"/>
      <c r="F120" s="109"/>
      <c r="G120" s="109"/>
      <c r="H120" s="109"/>
      <c r="I120" s="109"/>
      <c r="J120" s="109"/>
      <c r="K120" s="109"/>
      <c r="L120" s="109"/>
    </row>
    <row r="121" spans="2:12" x14ac:dyDescent="0.25">
      <c r="B121" s="109"/>
      <c r="C121" s="109"/>
      <c r="D121" s="109"/>
      <c r="E121" s="109"/>
      <c r="F121" s="109"/>
      <c r="G121" s="109"/>
      <c r="H121" s="109"/>
      <c r="I121" s="109"/>
      <c r="J121" s="109"/>
      <c r="K121" s="109"/>
      <c r="L121" s="109"/>
    </row>
    <row r="122" spans="2:12" x14ac:dyDescent="0.25">
      <c r="B122" s="109"/>
      <c r="C122" s="109"/>
      <c r="D122" s="109"/>
      <c r="E122" s="109"/>
      <c r="F122" s="109"/>
      <c r="G122" s="109"/>
      <c r="H122" s="109"/>
      <c r="I122" s="109"/>
      <c r="J122" s="109"/>
      <c r="K122" s="109"/>
      <c r="L122" s="109"/>
    </row>
    <row r="123" spans="2:12" x14ac:dyDescent="0.25">
      <c r="B123" s="109"/>
      <c r="C123" s="109"/>
      <c r="D123" s="109"/>
      <c r="E123" s="109"/>
      <c r="F123" s="109"/>
      <c r="G123" s="109"/>
      <c r="H123" s="109"/>
      <c r="I123" s="109"/>
      <c r="J123" s="109"/>
      <c r="K123" s="109"/>
      <c r="L123" s="109"/>
    </row>
    <row r="124" spans="2:12" x14ac:dyDescent="0.25">
      <c r="B124" s="109"/>
      <c r="C124" s="109"/>
      <c r="D124" s="109"/>
      <c r="E124" s="109"/>
      <c r="F124" s="109"/>
      <c r="G124" s="109"/>
      <c r="H124" s="109"/>
      <c r="I124" s="109"/>
      <c r="J124" s="109"/>
      <c r="K124" s="109"/>
      <c r="L124" s="109"/>
    </row>
    <row r="125" spans="2:12" x14ac:dyDescent="0.25">
      <c r="B125" s="109"/>
      <c r="C125" s="109"/>
      <c r="D125" s="109"/>
      <c r="E125" s="109"/>
      <c r="F125" s="109"/>
      <c r="G125" s="109"/>
      <c r="H125" s="109"/>
      <c r="I125" s="109"/>
      <c r="J125" s="109"/>
      <c r="K125" s="109"/>
      <c r="L125" s="109"/>
    </row>
    <row r="126" spans="2:12" x14ac:dyDescent="0.25">
      <c r="B126" s="111"/>
      <c r="C126" s="111"/>
      <c r="D126" s="111"/>
      <c r="E126" s="111"/>
      <c r="F126" s="111"/>
      <c r="G126" s="111"/>
      <c r="H126" s="111"/>
      <c r="I126" s="111"/>
      <c r="J126" s="111"/>
      <c r="K126" s="111"/>
      <c r="L126" s="111"/>
    </row>
    <row r="127" spans="2:12" x14ac:dyDescent="0.25">
      <c r="B127" s="111"/>
      <c r="C127" s="111"/>
      <c r="D127" s="111"/>
      <c r="E127" s="111"/>
      <c r="F127" s="111"/>
      <c r="G127" s="111"/>
      <c r="H127" s="111"/>
      <c r="I127" s="111"/>
      <c r="J127" s="111"/>
      <c r="K127" s="111"/>
      <c r="L127" s="111"/>
    </row>
    <row r="128" spans="2:12" x14ac:dyDescent="0.25">
      <c r="B128" s="111"/>
      <c r="C128" s="111"/>
      <c r="D128" s="111"/>
      <c r="E128" s="111"/>
      <c r="F128" s="111"/>
      <c r="G128" s="111"/>
      <c r="H128" s="111"/>
      <c r="I128" s="111"/>
      <c r="J128" s="111"/>
      <c r="K128" s="111"/>
      <c r="L128" s="111"/>
    </row>
    <row r="129" spans="2:12" x14ac:dyDescent="0.25">
      <c r="B129" s="111"/>
      <c r="C129" s="111"/>
      <c r="D129" s="111"/>
      <c r="E129" s="111"/>
      <c r="F129" s="111"/>
      <c r="G129" s="111"/>
      <c r="H129" s="111"/>
      <c r="I129" s="111"/>
      <c r="J129" s="111"/>
      <c r="K129" s="111"/>
      <c r="L129" s="111"/>
    </row>
    <row r="130" spans="2:12" x14ac:dyDescent="0.25">
      <c r="B130" s="111"/>
      <c r="C130" s="111"/>
      <c r="D130" s="111"/>
      <c r="E130" s="111"/>
      <c r="F130" s="111"/>
      <c r="G130" s="111"/>
      <c r="H130" s="111"/>
      <c r="I130" s="111"/>
      <c r="J130" s="111"/>
      <c r="K130" s="111"/>
      <c r="L130" s="111"/>
    </row>
    <row r="131" spans="2:12" x14ac:dyDescent="0.25">
      <c r="B131" s="111"/>
      <c r="C131" s="111"/>
      <c r="D131" s="111"/>
      <c r="E131" s="111"/>
      <c r="F131" s="111"/>
      <c r="G131" s="111"/>
      <c r="H131" s="111"/>
      <c r="I131" s="111"/>
      <c r="J131" s="111"/>
      <c r="K131" s="111"/>
      <c r="L131" s="111"/>
    </row>
  </sheetData>
  <mergeCells count="7">
    <mergeCell ref="B45:E48"/>
    <mergeCell ref="H45:K48"/>
    <mergeCell ref="B2:L2"/>
    <mergeCell ref="B4:L4"/>
    <mergeCell ref="B6:L15"/>
    <mergeCell ref="B17:L35"/>
    <mergeCell ref="B37:L42"/>
  </mergeCells>
  <pageMargins left="0.7" right="0.7" top="0.75" bottom="0.75" header="0.3" footer="0.3"/>
  <pageSetup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125"/>
  <sheetViews>
    <sheetView showGridLines="0" topLeftCell="A16" zoomScale="90" zoomScaleNormal="90" zoomScaleSheetLayoutView="85" workbookViewId="0">
      <selection activeCell="B37" sqref="B35:L42"/>
    </sheetView>
  </sheetViews>
  <sheetFormatPr baseColWidth="10" defaultRowHeight="15" x14ac:dyDescent="0.25"/>
  <cols>
    <col min="1" max="1" width="28.42578125" customWidth="1"/>
    <col min="2" max="2" width="57.5703125" customWidth="1"/>
    <col min="3" max="3" width="18.85546875" style="105" customWidth="1"/>
    <col min="4" max="4" width="13.7109375" customWidth="1"/>
    <col min="5" max="5" width="17.28515625" customWidth="1"/>
    <col min="6" max="6" width="16.42578125" customWidth="1"/>
    <col min="8" max="8" width="17.7109375" bestFit="1" customWidth="1"/>
    <col min="9" max="9" width="5.85546875" customWidth="1"/>
    <col min="256" max="256" width="28.42578125" customWidth="1"/>
    <col min="257" max="257" width="61" customWidth="1"/>
    <col min="258" max="258" width="5.7109375" customWidth="1"/>
    <col min="260" max="260" width="17.28515625" customWidth="1"/>
    <col min="261" max="261" width="16.42578125" customWidth="1"/>
    <col min="263" max="263" width="17.7109375" bestFit="1" customWidth="1"/>
    <col min="264" max="264" width="15" customWidth="1"/>
    <col min="512" max="512" width="28.42578125" customWidth="1"/>
    <col min="513" max="513" width="61" customWidth="1"/>
    <col min="514" max="514" width="5.7109375" customWidth="1"/>
    <col min="516" max="516" width="17.28515625" customWidth="1"/>
    <col min="517" max="517" width="16.42578125" customWidth="1"/>
    <col min="519" max="519" width="17.7109375" bestFit="1" customWidth="1"/>
    <col min="520" max="520" width="15" customWidth="1"/>
    <col min="768" max="768" width="28.42578125" customWidth="1"/>
    <col min="769" max="769" width="61" customWidth="1"/>
    <col min="770" max="770" width="5.7109375" customWidth="1"/>
    <col min="772" max="772" width="17.28515625" customWidth="1"/>
    <col min="773" max="773" width="16.42578125" customWidth="1"/>
    <col min="775" max="775" width="17.7109375" bestFit="1" customWidth="1"/>
    <col min="776" max="776" width="15" customWidth="1"/>
    <col min="1024" max="1024" width="28.42578125" customWidth="1"/>
    <col min="1025" max="1025" width="61" customWidth="1"/>
    <col min="1026" max="1026" width="5.7109375" customWidth="1"/>
    <col min="1028" max="1028" width="17.28515625" customWidth="1"/>
    <col min="1029" max="1029" width="16.42578125" customWidth="1"/>
    <col min="1031" max="1031" width="17.7109375" bestFit="1" customWidth="1"/>
    <col min="1032" max="1032" width="15" customWidth="1"/>
    <col min="1280" max="1280" width="28.42578125" customWidth="1"/>
    <col min="1281" max="1281" width="61" customWidth="1"/>
    <col min="1282" max="1282" width="5.7109375" customWidth="1"/>
    <col min="1284" max="1284" width="17.28515625" customWidth="1"/>
    <col min="1285" max="1285" width="16.42578125" customWidth="1"/>
    <col min="1287" max="1287" width="17.7109375" bestFit="1" customWidth="1"/>
    <col min="1288" max="1288" width="15" customWidth="1"/>
    <col min="1536" max="1536" width="28.42578125" customWidth="1"/>
    <col min="1537" max="1537" width="61" customWidth="1"/>
    <col min="1538" max="1538" width="5.7109375" customWidth="1"/>
    <col min="1540" max="1540" width="17.28515625" customWidth="1"/>
    <col min="1541" max="1541" width="16.42578125" customWidth="1"/>
    <col min="1543" max="1543" width="17.7109375" bestFit="1" customWidth="1"/>
    <col min="1544" max="1544" width="15" customWidth="1"/>
    <col min="1792" max="1792" width="28.42578125" customWidth="1"/>
    <col min="1793" max="1793" width="61" customWidth="1"/>
    <col min="1794" max="1794" width="5.7109375" customWidth="1"/>
    <col min="1796" max="1796" width="17.28515625" customWidth="1"/>
    <col min="1797" max="1797" width="16.42578125" customWidth="1"/>
    <col min="1799" max="1799" width="17.7109375" bestFit="1" customWidth="1"/>
    <col min="1800" max="1800" width="15" customWidth="1"/>
    <col min="2048" max="2048" width="28.42578125" customWidth="1"/>
    <col min="2049" max="2049" width="61" customWidth="1"/>
    <col min="2050" max="2050" width="5.7109375" customWidth="1"/>
    <col min="2052" max="2052" width="17.28515625" customWidth="1"/>
    <col min="2053" max="2053" width="16.42578125" customWidth="1"/>
    <col min="2055" max="2055" width="17.7109375" bestFit="1" customWidth="1"/>
    <col min="2056" max="2056" width="15" customWidth="1"/>
    <col min="2304" max="2304" width="28.42578125" customWidth="1"/>
    <col min="2305" max="2305" width="61" customWidth="1"/>
    <col min="2306" max="2306" width="5.7109375" customWidth="1"/>
    <col min="2308" max="2308" width="17.28515625" customWidth="1"/>
    <col min="2309" max="2309" width="16.42578125" customWidth="1"/>
    <col min="2311" max="2311" width="17.7109375" bestFit="1" customWidth="1"/>
    <col min="2312" max="2312" width="15" customWidth="1"/>
    <col min="2560" max="2560" width="28.42578125" customWidth="1"/>
    <col min="2561" max="2561" width="61" customWidth="1"/>
    <col min="2562" max="2562" width="5.7109375" customWidth="1"/>
    <col min="2564" max="2564" width="17.28515625" customWidth="1"/>
    <col min="2565" max="2565" width="16.42578125" customWidth="1"/>
    <col min="2567" max="2567" width="17.7109375" bestFit="1" customWidth="1"/>
    <col min="2568" max="2568" width="15" customWidth="1"/>
    <col min="2816" max="2816" width="28.42578125" customWidth="1"/>
    <col min="2817" max="2817" width="61" customWidth="1"/>
    <col min="2818" max="2818" width="5.7109375" customWidth="1"/>
    <col min="2820" max="2820" width="17.28515625" customWidth="1"/>
    <col min="2821" max="2821" width="16.42578125" customWidth="1"/>
    <col min="2823" max="2823" width="17.7109375" bestFit="1" customWidth="1"/>
    <col min="2824" max="2824" width="15" customWidth="1"/>
    <col min="3072" max="3072" width="28.42578125" customWidth="1"/>
    <col min="3073" max="3073" width="61" customWidth="1"/>
    <col min="3074" max="3074" width="5.7109375" customWidth="1"/>
    <col min="3076" max="3076" width="17.28515625" customWidth="1"/>
    <col min="3077" max="3077" width="16.42578125" customWidth="1"/>
    <col min="3079" max="3079" width="17.7109375" bestFit="1" customWidth="1"/>
    <col min="3080" max="3080" width="15" customWidth="1"/>
    <col min="3328" max="3328" width="28.42578125" customWidth="1"/>
    <col min="3329" max="3329" width="61" customWidth="1"/>
    <col min="3330" max="3330" width="5.7109375" customWidth="1"/>
    <col min="3332" max="3332" width="17.28515625" customWidth="1"/>
    <col min="3333" max="3333" width="16.42578125" customWidth="1"/>
    <col min="3335" max="3335" width="17.7109375" bestFit="1" customWidth="1"/>
    <col min="3336" max="3336" width="15" customWidth="1"/>
    <col min="3584" max="3584" width="28.42578125" customWidth="1"/>
    <col min="3585" max="3585" width="61" customWidth="1"/>
    <col min="3586" max="3586" width="5.7109375" customWidth="1"/>
    <col min="3588" max="3588" width="17.28515625" customWidth="1"/>
    <col min="3589" max="3589" width="16.42578125" customWidth="1"/>
    <col min="3591" max="3591" width="17.7109375" bestFit="1" customWidth="1"/>
    <col min="3592" max="3592" width="15" customWidth="1"/>
    <col min="3840" max="3840" width="28.42578125" customWidth="1"/>
    <col min="3841" max="3841" width="61" customWidth="1"/>
    <col min="3842" max="3842" width="5.7109375" customWidth="1"/>
    <col min="3844" max="3844" width="17.28515625" customWidth="1"/>
    <col min="3845" max="3845" width="16.42578125" customWidth="1"/>
    <col min="3847" max="3847" width="17.7109375" bestFit="1" customWidth="1"/>
    <col min="3848" max="3848" width="15" customWidth="1"/>
    <col min="4096" max="4096" width="28.42578125" customWidth="1"/>
    <col min="4097" max="4097" width="61" customWidth="1"/>
    <col min="4098" max="4098" width="5.7109375" customWidth="1"/>
    <col min="4100" max="4100" width="17.28515625" customWidth="1"/>
    <col min="4101" max="4101" width="16.42578125" customWidth="1"/>
    <col min="4103" max="4103" width="17.7109375" bestFit="1" customWidth="1"/>
    <col min="4104" max="4104" width="15" customWidth="1"/>
    <col min="4352" max="4352" width="28.42578125" customWidth="1"/>
    <col min="4353" max="4353" width="61" customWidth="1"/>
    <col min="4354" max="4354" width="5.7109375" customWidth="1"/>
    <col min="4356" max="4356" width="17.28515625" customWidth="1"/>
    <col min="4357" max="4357" width="16.42578125" customWidth="1"/>
    <col min="4359" max="4359" width="17.7109375" bestFit="1" customWidth="1"/>
    <col min="4360" max="4360" width="15" customWidth="1"/>
    <col min="4608" max="4608" width="28.42578125" customWidth="1"/>
    <col min="4609" max="4609" width="61" customWidth="1"/>
    <col min="4610" max="4610" width="5.7109375" customWidth="1"/>
    <col min="4612" max="4612" width="17.28515625" customWidth="1"/>
    <col min="4613" max="4613" width="16.42578125" customWidth="1"/>
    <col min="4615" max="4615" width="17.7109375" bestFit="1" customWidth="1"/>
    <col min="4616" max="4616" width="15" customWidth="1"/>
    <col min="4864" max="4864" width="28.42578125" customWidth="1"/>
    <col min="4865" max="4865" width="61" customWidth="1"/>
    <col min="4866" max="4866" width="5.7109375" customWidth="1"/>
    <col min="4868" max="4868" width="17.28515625" customWidth="1"/>
    <col min="4869" max="4869" width="16.42578125" customWidth="1"/>
    <col min="4871" max="4871" width="17.7109375" bestFit="1" customWidth="1"/>
    <col min="4872" max="4872" width="15" customWidth="1"/>
    <col min="5120" max="5120" width="28.42578125" customWidth="1"/>
    <col min="5121" max="5121" width="61" customWidth="1"/>
    <col min="5122" max="5122" width="5.7109375" customWidth="1"/>
    <col min="5124" max="5124" width="17.28515625" customWidth="1"/>
    <col min="5125" max="5125" width="16.42578125" customWidth="1"/>
    <col min="5127" max="5127" width="17.7109375" bestFit="1" customWidth="1"/>
    <col min="5128" max="5128" width="15" customWidth="1"/>
    <col min="5376" max="5376" width="28.42578125" customWidth="1"/>
    <col min="5377" max="5377" width="61" customWidth="1"/>
    <col min="5378" max="5378" width="5.7109375" customWidth="1"/>
    <col min="5380" max="5380" width="17.28515625" customWidth="1"/>
    <col min="5381" max="5381" width="16.42578125" customWidth="1"/>
    <col min="5383" max="5383" width="17.7109375" bestFit="1" customWidth="1"/>
    <col min="5384" max="5384" width="15" customWidth="1"/>
    <col min="5632" max="5632" width="28.42578125" customWidth="1"/>
    <col min="5633" max="5633" width="61" customWidth="1"/>
    <col min="5634" max="5634" width="5.7109375" customWidth="1"/>
    <col min="5636" max="5636" width="17.28515625" customWidth="1"/>
    <col min="5637" max="5637" width="16.42578125" customWidth="1"/>
    <col min="5639" max="5639" width="17.7109375" bestFit="1" customWidth="1"/>
    <col min="5640" max="5640" width="15" customWidth="1"/>
    <col min="5888" max="5888" width="28.42578125" customWidth="1"/>
    <col min="5889" max="5889" width="61" customWidth="1"/>
    <col min="5890" max="5890" width="5.7109375" customWidth="1"/>
    <col min="5892" max="5892" width="17.28515625" customWidth="1"/>
    <col min="5893" max="5893" width="16.42578125" customWidth="1"/>
    <col min="5895" max="5895" width="17.7109375" bestFit="1" customWidth="1"/>
    <col min="5896" max="5896" width="15" customWidth="1"/>
    <col min="6144" max="6144" width="28.42578125" customWidth="1"/>
    <col min="6145" max="6145" width="61" customWidth="1"/>
    <col min="6146" max="6146" width="5.7109375" customWidth="1"/>
    <col min="6148" max="6148" width="17.28515625" customWidth="1"/>
    <col min="6149" max="6149" width="16.42578125" customWidth="1"/>
    <col min="6151" max="6151" width="17.7109375" bestFit="1" customWidth="1"/>
    <col min="6152" max="6152" width="15" customWidth="1"/>
    <col min="6400" max="6400" width="28.42578125" customWidth="1"/>
    <col min="6401" max="6401" width="61" customWidth="1"/>
    <col min="6402" max="6402" width="5.7109375" customWidth="1"/>
    <col min="6404" max="6404" width="17.28515625" customWidth="1"/>
    <col min="6405" max="6405" width="16.42578125" customWidth="1"/>
    <col min="6407" max="6407" width="17.7109375" bestFit="1" customWidth="1"/>
    <col min="6408" max="6408" width="15" customWidth="1"/>
    <col min="6656" max="6656" width="28.42578125" customWidth="1"/>
    <col min="6657" max="6657" width="61" customWidth="1"/>
    <col min="6658" max="6658" width="5.7109375" customWidth="1"/>
    <col min="6660" max="6660" width="17.28515625" customWidth="1"/>
    <col min="6661" max="6661" width="16.42578125" customWidth="1"/>
    <col min="6663" max="6663" width="17.7109375" bestFit="1" customWidth="1"/>
    <col min="6664" max="6664" width="15" customWidth="1"/>
    <col min="6912" max="6912" width="28.42578125" customWidth="1"/>
    <col min="6913" max="6913" width="61" customWidth="1"/>
    <col min="6914" max="6914" width="5.7109375" customWidth="1"/>
    <col min="6916" max="6916" width="17.28515625" customWidth="1"/>
    <col min="6917" max="6917" width="16.42578125" customWidth="1"/>
    <col min="6919" max="6919" width="17.7109375" bestFit="1" customWidth="1"/>
    <col min="6920" max="6920" width="15" customWidth="1"/>
    <col min="7168" max="7168" width="28.42578125" customWidth="1"/>
    <col min="7169" max="7169" width="61" customWidth="1"/>
    <col min="7170" max="7170" width="5.7109375" customWidth="1"/>
    <col min="7172" max="7172" width="17.28515625" customWidth="1"/>
    <col min="7173" max="7173" width="16.42578125" customWidth="1"/>
    <col min="7175" max="7175" width="17.7109375" bestFit="1" customWidth="1"/>
    <col min="7176" max="7176" width="15" customWidth="1"/>
    <col min="7424" max="7424" width="28.42578125" customWidth="1"/>
    <col min="7425" max="7425" width="61" customWidth="1"/>
    <col min="7426" max="7426" width="5.7109375" customWidth="1"/>
    <col min="7428" max="7428" width="17.28515625" customWidth="1"/>
    <col min="7429" max="7429" width="16.42578125" customWidth="1"/>
    <col min="7431" max="7431" width="17.7109375" bestFit="1" customWidth="1"/>
    <col min="7432" max="7432" width="15" customWidth="1"/>
    <col min="7680" max="7680" width="28.42578125" customWidth="1"/>
    <col min="7681" max="7681" width="61" customWidth="1"/>
    <col min="7682" max="7682" width="5.7109375" customWidth="1"/>
    <col min="7684" max="7684" width="17.28515625" customWidth="1"/>
    <col min="7685" max="7685" width="16.42578125" customWidth="1"/>
    <col min="7687" max="7687" width="17.7109375" bestFit="1" customWidth="1"/>
    <col min="7688" max="7688" width="15" customWidth="1"/>
    <col min="7936" max="7936" width="28.42578125" customWidth="1"/>
    <col min="7937" max="7937" width="61" customWidth="1"/>
    <col min="7938" max="7938" width="5.7109375" customWidth="1"/>
    <col min="7940" max="7940" width="17.28515625" customWidth="1"/>
    <col min="7941" max="7941" width="16.42578125" customWidth="1"/>
    <col min="7943" max="7943" width="17.7109375" bestFit="1" customWidth="1"/>
    <col min="7944" max="7944" width="15" customWidth="1"/>
    <col min="8192" max="8192" width="28.42578125" customWidth="1"/>
    <col min="8193" max="8193" width="61" customWidth="1"/>
    <col min="8194" max="8194" width="5.7109375" customWidth="1"/>
    <col min="8196" max="8196" width="17.28515625" customWidth="1"/>
    <col min="8197" max="8197" width="16.42578125" customWidth="1"/>
    <col min="8199" max="8199" width="17.7109375" bestFit="1" customWidth="1"/>
    <col min="8200" max="8200" width="15" customWidth="1"/>
    <col min="8448" max="8448" width="28.42578125" customWidth="1"/>
    <col min="8449" max="8449" width="61" customWidth="1"/>
    <col min="8450" max="8450" width="5.7109375" customWidth="1"/>
    <col min="8452" max="8452" width="17.28515625" customWidth="1"/>
    <col min="8453" max="8453" width="16.42578125" customWidth="1"/>
    <col min="8455" max="8455" width="17.7109375" bestFit="1" customWidth="1"/>
    <col min="8456" max="8456" width="15" customWidth="1"/>
    <col min="8704" max="8704" width="28.42578125" customWidth="1"/>
    <col min="8705" max="8705" width="61" customWidth="1"/>
    <col min="8706" max="8706" width="5.7109375" customWidth="1"/>
    <col min="8708" max="8708" width="17.28515625" customWidth="1"/>
    <col min="8709" max="8709" width="16.42578125" customWidth="1"/>
    <col min="8711" max="8711" width="17.7109375" bestFit="1" customWidth="1"/>
    <col min="8712" max="8712" width="15" customWidth="1"/>
    <col min="8960" max="8960" width="28.42578125" customWidth="1"/>
    <col min="8961" max="8961" width="61" customWidth="1"/>
    <col min="8962" max="8962" width="5.7109375" customWidth="1"/>
    <col min="8964" max="8964" width="17.28515625" customWidth="1"/>
    <col min="8965" max="8965" width="16.42578125" customWidth="1"/>
    <col min="8967" max="8967" width="17.7109375" bestFit="1" customWidth="1"/>
    <col min="8968" max="8968" width="15" customWidth="1"/>
    <col min="9216" max="9216" width="28.42578125" customWidth="1"/>
    <col min="9217" max="9217" width="61" customWidth="1"/>
    <col min="9218" max="9218" width="5.7109375" customWidth="1"/>
    <col min="9220" max="9220" width="17.28515625" customWidth="1"/>
    <col min="9221" max="9221" width="16.42578125" customWidth="1"/>
    <col min="9223" max="9223" width="17.7109375" bestFit="1" customWidth="1"/>
    <col min="9224" max="9224" width="15" customWidth="1"/>
    <col min="9472" max="9472" width="28.42578125" customWidth="1"/>
    <col min="9473" max="9473" width="61" customWidth="1"/>
    <col min="9474" max="9474" width="5.7109375" customWidth="1"/>
    <col min="9476" max="9476" width="17.28515625" customWidth="1"/>
    <col min="9477" max="9477" width="16.42578125" customWidth="1"/>
    <col min="9479" max="9479" width="17.7109375" bestFit="1" customWidth="1"/>
    <col min="9480" max="9480" width="15" customWidth="1"/>
    <col min="9728" max="9728" width="28.42578125" customWidth="1"/>
    <col min="9729" max="9729" width="61" customWidth="1"/>
    <col min="9730" max="9730" width="5.7109375" customWidth="1"/>
    <col min="9732" max="9732" width="17.28515625" customWidth="1"/>
    <col min="9733" max="9733" width="16.42578125" customWidth="1"/>
    <col min="9735" max="9735" width="17.7109375" bestFit="1" customWidth="1"/>
    <col min="9736" max="9736" width="15" customWidth="1"/>
    <col min="9984" max="9984" width="28.42578125" customWidth="1"/>
    <col min="9985" max="9985" width="61" customWidth="1"/>
    <col min="9986" max="9986" width="5.7109375" customWidth="1"/>
    <col min="9988" max="9988" width="17.28515625" customWidth="1"/>
    <col min="9989" max="9989" width="16.42578125" customWidth="1"/>
    <col min="9991" max="9991" width="17.7109375" bestFit="1" customWidth="1"/>
    <col min="9992" max="9992" width="15" customWidth="1"/>
    <col min="10240" max="10240" width="28.42578125" customWidth="1"/>
    <col min="10241" max="10241" width="61" customWidth="1"/>
    <col min="10242" max="10242" width="5.7109375" customWidth="1"/>
    <col min="10244" max="10244" width="17.28515625" customWidth="1"/>
    <col min="10245" max="10245" width="16.42578125" customWidth="1"/>
    <col min="10247" max="10247" width="17.7109375" bestFit="1" customWidth="1"/>
    <col min="10248" max="10248" width="15" customWidth="1"/>
    <col min="10496" max="10496" width="28.42578125" customWidth="1"/>
    <col min="10497" max="10497" width="61" customWidth="1"/>
    <col min="10498" max="10498" width="5.7109375" customWidth="1"/>
    <col min="10500" max="10500" width="17.28515625" customWidth="1"/>
    <col min="10501" max="10501" width="16.42578125" customWidth="1"/>
    <col min="10503" max="10503" width="17.7109375" bestFit="1" customWidth="1"/>
    <col min="10504" max="10504" width="15" customWidth="1"/>
    <col min="10752" max="10752" width="28.42578125" customWidth="1"/>
    <col min="10753" max="10753" width="61" customWidth="1"/>
    <col min="10754" max="10754" width="5.7109375" customWidth="1"/>
    <col min="10756" max="10756" width="17.28515625" customWidth="1"/>
    <col min="10757" max="10757" width="16.42578125" customWidth="1"/>
    <col min="10759" max="10759" width="17.7109375" bestFit="1" customWidth="1"/>
    <col min="10760" max="10760" width="15" customWidth="1"/>
    <col min="11008" max="11008" width="28.42578125" customWidth="1"/>
    <col min="11009" max="11009" width="61" customWidth="1"/>
    <col min="11010" max="11010" width="5.7109375" customWidth="1"/>
    <col min="11012" max="11012" width="17.28515625" customWidth="1"/>
    <col min="11013" max="11013" width="16.42578125" customWidth="1"/>
    <col min="11015" max="11015" width="17.7109375" bestFit="1" customWidth="1"/>
    <col min="11016" max="11016" width="15" customWidth="1"/>
    <col min="11264" max="11264" width="28.42578125" customWidth="1"/>
    <col min="11265" max="11265" width="61" customWidth="1"/>
    <col min="11266" max="11266" width="5.7109375" customWidth="1"/>
    <col min="11268" max="11268" width="17.28515625" customWidth="1"/>
    <col min="11269" max="11269" width="16.42578125" customWidth="1"/>
    <col min="11271" max="11271" width="17.7109375" bestFit="1" customWidth="1"/>
    <col min="11272" max="11272" width="15" customWidth="1"/>
    <col min="11520" max="11520" width="28.42578125" customWidth="1"/>
    <col min="11521" max="11521" width="61" customWidth="1"/>
    <col min="11522" max="11522" width="5.7109375" customWidth="1"/>
    <col min="11524" max="11524" width="17.28515625" customWidth="1"/>
    <col min="11525" max="11525" width="16.42578125" customWidth="1"/>
    <col min="11527" max="11527" width="17.7109375" bestFit="1" customWidth="1"/>
    <col min="11528" max="11528" width="15" customWidth="1"/>
    <col min="11776" max="11776" width="28.42578125" customWidth="1"/>
    <col min="11777" max="11777" width="61" customWidth="1"/>
    <col min="11778" max="11778" width="5.7109375" customWidth="1"/>
    <col min="11780" max="11780" width="17.28515625" customWidth="1"/>
    <col min="11781" max="11781" width="16.42578125" customWidth="1"/>
    <col min="11783" max="11783" width="17.7109375" bestFit="1" customWidth="1"/>
    <col min="11784" max="11784" width="15" customWidth="1"/>
    <col min="12032" max="12032" width="28.42578125" customWidth="1"/>
    <col min="12033" max="12033" width="61" customWidth="1"/>
    <col min="12034" max="12034" width="5.7109375" customWidth="1"/>
    <col min="12036" max="12036" width="17.28515625" customWidth="1"/>
    <col min="12037" max="12037" width="16.42578125" customWidth="1"/>
    <col min="12039" max="12039" width="17.7109375" bestFit="1" customWidth="1"/>
    <col min="12040" max="12040" width="15" customWidth="1"/>
    <col min="12288" max="12288" width="28.42578125" customWidth="1"/>
    <col min="12289" max="12289" width="61" customWidth="1"/>
    <col min="12290" max="12290" width="5.7109375" customWidth="1"/>
    <col min="12292" max="12292" width="17.28515625" customWidth="1"/>
    <col min="12293" max="12293" width="16.42578125" customWidth="1"/>
    <col min="12295" max="12295" width="17.7109375" bestFit="1" customWidth="1"/>
    <col min="12296" max="12296" width="15" customWidth="1"/>
    <col min="12544" max="12544" width="28.42578125" customWidth="1"/>
    <col min="12545" max="12545" width="61" customWidth="1"/>
    <col min="12546" max="12546" width="5.7109375" customWidth="1"/>
    <col min="12548" max="12548" width="17.28515625" customWidth="1"/>
    <col min="12549" max="12549" width="16.42578125" customWidth="1"/>
    <col min="12551" max="12551" width="17.7109375" bestFit="1" customWidth="1"/>
    <col min="12552" max="12552" width="15" customWidth="1"/>
    <col min="12800" max="12800" width="28.42578125" customWidth="1"/>
    <col min="12801" max="12801" width="61" customWidth="1"/>
    <col min="12802" max="12802" width="5.7109375" customWidth="1"/>
    <col min="12804" max="12804" width="17.28515625" customWidth="1"/>
    <col min="12805" max="12805" width="16.42578125" customWidth="1"/>
    <col min="12807" max="12807" width="17.7109375" bestFit="1" customWidth="1"/>
    <col min="12808" max="12808" width="15" customWidth="1"/>
    <col min="13056" max="13056" width="28.42578125" customWidth="1"/>
    <col min="13057" max="13057" width="61" customWidth="1"/>
    <col min="13058" max="13058" width="5.7109375" customWidth="1"/>
    <col min="13060" max="13060" width="17.28515625" customWidth="1"/>
    <col min="13061" max="13061" width="16.42578125" customWidth="1"/>
    <col min="13063" max="13063" width="17.7109375" bestFit="1" customWidth="1"/>
    <col min="13064" max="13064" width="15" customWidth="1"/>
    <col min="13312" max="13312" width="28.42578125" customWidth="1"/>
    <col min="13313" max="13313" width="61" customWidth="1"/>
    <col min="13314" max="13314" width="5.7109375" customWidth="1"/>
    <col min="13316" max="13316" width="17.28515625" customWidth="1"/>
    <col min="13317" max="13317" width="16.42578125" customWidth="1"/>
    <col min="13319" max="13319" width="17.7109375" bestFit="1" customWidth="1"/>
    <col min="13320" max="13320" width="15" customWidth="1"/>
    <col min="13568" max="13568" width="28.42578125" customWidth="1"/>
    <col min="13569" max="13569" width="61" customWidth="1"/>
    <col min="13570" max="13570" width="5.7109375" customWidth="1"/>
    <col min="13572" max="13572" width="17.28515625" customWidth="1"/>
    <col min="13573" max="13573" width="16.42578125" customWidth="1"/>
    <col min="13575" max="13575" width="17.7109375" bestFit="1" customWidth="1"/>
    <col min="13576" max="13576" width="15" customWidth="1"/>
    <col min="13824" max="13824" width="28.42578125" customWidth="1"/>
    <col min="13825" max="13825" width="61" customWidth="1"/>
    <col min="13826" max="13826" width="5.7109375" customWidth="1"/>
    <col min="13828" max="13828" width="17.28515625" customWidth="1"/>
    <col min="13829" max="13829" width="16.42578125" customWidth="1"/>
    <col min="13831" max="13831" width="17.7109375" bestFit="1" customWidth="1"/>
    <col min="13832" max="13832" width="15" customWidth="1"/>
    <col min="14080" max="14080" width="28.42578125" customWidth="1"/>
    <col min="14081" max="14081" width="61" customWidth="1"/>
    <col min="14082" max="14082" width="5.7109375" customWidth="1"/>
    <col min="14084" max="14084" width="17.28515625" customWidth="1"/>
    <col min="14085" max="14085" width="16.42578125" customWidth="1"/>
    <col min="14087" max="14087" width="17.7109375" bestFit="1" customWidth="1"/>
    <col min="14088" max="14088" width="15" customWidth="1"/>
    <col min="14336" max="14336" width="28.42578125" customWidth="1"/>
    <col min="14337" max="14337" width="61" customWidth="1"/>
    <col min="14338" max="14338" width="5.7109375" customWidth="1"/>
    <col min="14340" max="14340" width="17.28515625" customWidth="1"/>
    <col min="14341" max="14341" width="16.42578125" customWidth="1"/>
    <col min="14343" max="14343" width="17.7109375" bestFit="1" customWidth="1"/>
    <col min="14344" max="14344" width="15" customWidth="1"/>
    <col min="14592" max="14592" width="28.42578125" customWidth="1"/>
    <col min="14593" max="14593" width="61" customWidth="1"/>
    <col min="14594" max="14594" width="5.7109375" customWidth="1"/>
    <col min="14596" max="14596" width="17.28515625" customWidth="1"/>
    <col min="14597" max="14597" width="16.42578125" customWidth="1"/>
    <col min="14599" max="14599" width="17.7109375" bestFit="1" customWidth="1"/>
    <col min="14600" max="14600" width="15" customWidth="1"/>
    <col min="14848" max="14848" width="28.42578125" customWidth="1"/>
    <col min="14849" max="14849" width="61" customWidth="1"/>
    <col min="14850" max="14850" width="5.7109375" customWidth="1"/>
    <col min="14852" max="14852" width="17.28515625" customWidth="1"/>
    <col min="14853" max="14853" width="16.42578125" customWidth="1"/>
    <col min="14855" max="14855" width="17.7109375" bestFit="1" customWidth="1"/>
    <col min="14856" max="14856" width="15" customWidth="1"/>
    <col min="15104" max="15104" width="28.42578125" customWidth="1"/>
    <col min="15105" max="15105" width="61" customWidth="1"/>
    <col min="15106" max="15106" width="5.7109375" customWidth="1"/>
    <col min="15108" max="15108" width="17.28515625" customWidth="1"/>
    <col min="15109" max="15109" width="16.42578125" customWidth="1"/>
    <col min="15111" max="15111" width="17.7109375" bestFit="1" customWidth="1"/>
    <col min="15112" max="15112" width="15" customWidth="1"/>
    <col min="15360" max="15360" width="28.42578125" customWidth="1"/>
    <col min="15361" max="15361" width="61" customWidth="1"/>
    <col min="15362" max="15362" width="5.7109375" customWidth="1"/>
    <col min="15364" max="15364" width="17.28515625" customWidth="1"/>
    <col min="15365" max="15365" width="16.42578125" customWidth="1"/>
    <col min="15367" max="15367" width="17.7109375" bestFit="1" customWidth="1"/>
    <col min="15368" max="15368" width="15" customWidth="1"/>
    <col min="15616" max="15616" width="28.42578125" customWidth="1"/>
    <col min="15617" max="15617" width="61" customWidth="1"/>
    <col min="15618" max="15618" width="5.7109375" customWidth="1"/>
    <col min="15620" max="15620" width="17.28515625" customWidth="1"/>
    <col min="15621" max="15621" width="16.42578125" customWidth="1"/>
    <col min="15623" max="15623" width="17.7109375" bestFit="1" customWidth="1"/>
    <col min="15624" max="15624" width="15" customWidth="1"/>
    <col min="15872" max="15872" width="28.42578125" customWidth="1"/>
    <col min="15873" max="15873" width="61" customWidth="1"/>
    <col min="15874" max="15874" width="5.7109375" customWidth="1"/>
    <col min="15876" max="15876" width="17.28515625" customWidth="1"/>
    <col min="15877" max="15877" width="16.42578125" customWidth="1"/>
    <col min="15879" max="15879" width="17.7109375" bestFit="1" customWidth="1"/>
    <col min="15880" max="15880" width="15" customWidth="1"/>
    <col min="16128" max="16128" width="28.42578125" customWidth="1"/>
    <col min="16129" max="16129" width="61" customWidth="1"/>
    <col min="16130" max="16130" width="5.7109375" customWidth="1"/>
    <col min="16132" max="16132" width="17.28515625" customWidth="1"/>
    <col min="16133" max="16133" width="16.42578125" customWidth="1"/>
    <col min="16135" max="16135" width="17.7109375" bestFit="1" customWidth="1"/>
    <col min="16136" max="16136" width="15" customWidth="1"/>
  </cols>
  <sheetData>
    <row r="1" spans="1:7" x14ac:dyDescent="0.25">
      <c r="A1" s="88"/>
      <c r="B1" s="89" t="s">
        <v>294</v>
      </c>
      <c r="C1" s="88"/>
      <c r="D1" s="88"/>
      <c r="E1" s="88"/>
      <c r="F1" s="88"/>
      <c r="G1" s="88"/>
    </row>
    <row r="2" spans="1:7" ht="15.75" thickBot="1" x14ac:dyDescent="0.3">
      <c r="A2" s="88"/>
      <c r="B2" s="88"/>
      <c r="C2" s="88"/>
      <c r="D2" s="88"/>
      <c r="E2" s="88"/>
      <c r="F2" s="88"/>
      <c r="G2" s="88"/>
    </row>
    <row r="3" spans="1:7" ht="30" customHeight="1" thickBot="1" x14ac:dyDescent="0.3">
      <c r="A3" s="298" t="s">
        <v>7</v>
      </c>
      <c r="B3" s="73" t="s">
        <v>8</v>
      </c>
      <c r="C3" s="594" t="s">
        <v>9</v>
      </c>
      <c r="D3" s="595"/>
      <c r="E3" s="595"/>
      <c r="F3" s="595"/>
      <c r="G3" s="596"/>
    </row>
    <row r="4" spans="1:7" ht="26.25" thickBot="1" x14ac:dyDescent="0.3">
      <c r="A4" s="597" t="s">
        <v>295</v>
      </c>
      <c r="B4" s="15" t="s">
        <v>296</v>
      </c>
      <c r="C4" s="299"/>
      <c r="D4" s="600" t="s">
        <v>89</v>
      </c>
      <c r="E4" s="601"/>
      <c r="F4" s="602"/>
      <c r="G4" s="300">
        <v>720</v>
      </c>
    </row>
    <row r="5" spans="1:7" ht="51.75" thickBot="1" x14ac:dyDescent="0.3">
      <c r="A5" s="598"/>
      <c r="B5" s="301" t="s">
        <v>297</v>
      </c>
      <c r="C5" s="158"/>
      <c r="D5" s="16" t="s">
        <v>12</v>
      </c>
      <c r="E5" s="17" t="s">
        <v>13</v>
      </c>
      <c r="F5" s="603" t="s">
        <v>90</v>
      </c>
      <c r="G5" s="603" t="s">
        <v>91</v>
      </c>
    </row>
    <row r="6" spans="1:7" ht="15.75" thickBot="1" x14ac:dyDescent="0.3">
      <c r="A6" s="598"/>
      <c r="B6" s="11"/>
      <c r="C6" s="158"/>
      <c r="D6" s="16" t="s">
        <v>92</v>
      </c>
      <c r="E6" s="17" t="s">
        <v>92</v>
      </c>
      <c r="F6" s="604"/>
      <c r="G6" s="604"/>
    </row>
    <row r="7" spans="1:7" ht="65.25" customHeight="1" thickBot="1" x14ac:dyDescent="0.3">
      <c r="A7" s="598"/>
      <c r="B7" s="302" t="s">
        <v>298</v>
      </c>
      <c r="C7" s="158"/>
      <c r="D7" s="76">
        <v>100</v>
      </c>
      <c r="E7" s="303">
        <f>$D$7-(F7/$G$4*100)</f>
        <v>99.861111111111114</v>
      </c>
      <c r="F7" s="304">
        <v>1</v>
      </c>
      <c r="G7" s="75">
        <v>0</v>
      </c>
    </row>
    <row r="8" spans="1:7" ht="22.5" customHeight="1" thickBot="1" x14ac:dyDescent="0.3">
      <c r="A8" s="598"/>
      <c r="B8" s="11" t="s">
        <v>299</v>
      </c>
      <c r="C8" s="158"/>
      <c r="D8" s="305">
        <f>E7</f>
        <v>99.861111111111114</v>
      </c>
      <c r="E8" s="303">
        <f>$D$7-(F8/$G$4*100)</f>
        <v>99.791666666666671</v>
      </c>
      <c r="F8" s="304">
        <v>1.5</v>
      </c>
      <c r="G8" s="75">
        <v>0.1</v>
      </c>
    </row>
    <row r="9" spans="1:7" ht="23.25" customHeight="1" thickBot="1" x14ac:dyDescent="0.3">
      <c r="A9" s="598"/>
      <c r="B9" s="11"/>
      <c r="C9" s="158"/>
      <c r="D9" s="305">
        <f>E8</f>
        <v>99.791666666666671</v>
      </c>
      <c r="E9" s="303">
        <f>$D$7-(F9/$G$4*100)</f>
        <v>99.722222222222229</v>
      </c>
      <c r="F9" s="304">
        <v>2</v>
      </c>
      <c r="G9" s="75">
        <v>0.15</v>
      </c>
    </row>
    <row r="10" spans="1:7" ht="20.25" customHeight="1" thickBot="1" x14ac:dyDescent="0.3">
      <c r="A10" s="598"/>
      <c r="B10" s="11" t="s">
        <v>300</v>
      </c>
      <c r="C10" s="158"/>
      <c r="D10" s="305">
        <f>E9</f>
        <v>99.722222222222229</v>
      </c>
      <c r="E10" s="303">
        <f t="shared" ref="E10:E11" si="0">$D$7-(F10/$G$4*100)</f>
        <v>99.583333333333329</v>
      </c>
      <c r="F10" s="304">
        <v>3</v>
      </c>
      <c r="G10" s="75">
        <v>0.25</v>
      </c>
    </row>
    <row r="11" spans="1:7" ht="22.5" customHeight="1" thickBot="1" x14ac:dyDescent="0.3">
      <c r="A11" s="598"/>
      <c r="B11" s="11" t="s">
        <v>301</v>
      </c>
      <c r="C11" s="158"/>
      <c r="D11" s="305">
        <f>E10</f>
        <v>99.583333333333329</v>
      </c>
      <c r="E11" s="303">
        <f t="shared" si="0"/>
        <v>99.444444444444443</v>
      </c>
      <c r="F11" s="304">
        <v>4</v>
      </c>
      <c r="G11" s="75">
        <v>0.5</v>
      </c>
    </row>
    <row r="12" spans="1:7" ht="23.25" customHeight="1" thickBot="1" x14ac:dyDescent="0.3">
      <c r="A12" s="598"/>
      <c r="B12" s="11"/>
      <c r="C12" s="158"/>
      <c r="D12" s="305">
        <f>E11</f>
        <v>99.444444444444443</v>
      </c>
      <c r="E12" s="605" t="s">
        <v>302</v>
      </c>
      <c r="F12" s="606"/>
      <c r="G12" s="306">
        <v>1</v>
      </c>
    </row>
    <row r="13" spans="1:7" ht="25.5" x14ac:dyDescent="0.25">
      <c r="A13" s="598"/>
      <c r="B13" s="11" t="s">
        <v>93</v>
      </c>
      <c r="C13" s="307"/>
      <c r="D13" s="308"/>
      <c r="E13" s="308"/>
      <c r="F13" s="308"/>
      <c r="G13" s="309"/>
    </row>
    <row r="14" spans="1:7" x14ac:dyDescent="0.25">
      <c r="A14" s="598"/>
      <c r="B14" s="11"/>
      <c r="C14" s="307"/>
      <c r="D14" s="308"/>
      <c r="E14" s="308"/>
      <c r="F14" s="308"/>
      <c r="G14" s="309"/>
    </row>
    <row r="15" spans="1:7" s="91" customFormat="1" ht="26.25" customHeight="1" x14ac:dyDescent="0.25">
      <c r="A15" s="598"/>
      <c r="B15" s="5" t="s">
        <v>303</v>
      </c>
      <c r="C15" s="158"/>
      <c r="D15" s="88"/>
      <c r="E15" s="88"/>
      <c r="F15" s="88"/>
      <c r="G15" s="138"/>
    </row>
    <row r="16" spans="1:7" s="91" customFormat="1" x14ac:dyDescent="0.25">
      <c r="A16" s="598"/>
      <c r="B16" s="11"/>
      <c r="C16" s="310"/>
      <c r="D16" s="87"/>
      <c r="E16" s="87"/>
      <c r="F16" s="87"/>
      <c r="G16" s="311"/>
    </row>
    <row r="17" spans="1:12" s="91" customFormat="1" ht="26.25" thickBot="1" x14ac:dyDescent="0.3">
      <c r="A17" s="599"/>
      <c r="B17" s="27" t="s">
        <v>304</v>
      </c>
      <c r="C17" s="312"/>
      <c r="D17" s="313"/>
      <c r="E17" s="313"/>
      <c r="F17" s="313"/>
      <c r="G17" s="314"/>
    </row>
    <row r="18" spans="1:12" x14ac:dyDescent="0.25">
      <c r="A18" s="315"/>
      <c r="B18" s="262"/>
      <c r="C18" s="260"/>
      <c r="D18" s="260"/>
      <c r="E18" s="260"/>
      <c r="F18" s="260"/>
      <c r="G18" s="260"/>
      <c r="H18" s="261"/>
      <c r="I18" s="262"/>
      <c r="J18" s="263"/>
      <c r="K18" s="263"/>
      <c r="L18" s="316"/>
    </row>
    <row r="19" spans="1:12" ht="15" customHeight="1" x14ac:dyDescent="0.25">
      <c r="A19" s="591" t="s">
        <v>305</v>
      </c>
      <c r="B19" s="592" t="s">
        <v>163</v>
      </c>
      <c r="C19" s="504"/>
      <c r="D19" s="504"/>
      <c r="E19" s="504"/>
      <c r="F19" s="504"/>
      <c r="G19" s="504"/>
      <c r="H19" s="593"/>
      <c r="I19" s="269"/>
      <c r="J19" s="586"/>
      <c r="K19" s="586"/>
      <c r="L19" s="607"/>
    </row>
    <row r="20" spans="1:12" ht="15.75" thickBot="1" x14ac:dyDescent="0.3">
      <c r="A20" s="591"/>
      <c r="B20" s="317"/>
      <c r="C20" s="218"/>
      <c r="D20" s="218"/>
      <c r="E20" s="218"/>
      <c r="F20" s="218"/>
      <c r="G20" s="218"/>
      <c r="H20" s="318"/>
      <c r="I20" s="272"/>
      <c r="J20" s="254"/>
      <c r="K20" s="254"/>
      <c r="L20" s="276"/>
    </row>
    <row r="21" spans="1:12" ht="15.75" customHeight="1" thickBot="1" x14ac:dyDescent="0.3">
      <c r="A21" s="591"/>
      <c r="B21" s="592" t="s">
        <v>164</v>
      </c>
      <c r="C21" s="504"/>
      <c r="D21" s="504"/>
      <c r="E21" s="504"/>
      <c r="F21" s="504"/>
      <c r="G21" s="504"/>
      <c r="H21" s="593"/>
      <c r="I21" s="269"/>
      <c r="J21" s="273" t="s">
        <v>12</v>
      </c>
      <c r="K21" s="295" t="s">
        <v>136</v>
      </c>
      <c r="L21" s="587" t="s">
        <v>91</v>
      </c>
    </row>
    <row r="22" spans="1:12" ht="15.75" thickBot="1" x14ac:dyDescent="0.3">
      <c r="A22" s="591"/>
      <c r="B22" s="319"/>
      <c r="C22" s="274"/>
      <c r="D22" s="274"/>
      <c r="E22" s="274"/>
      <c r="F22" s="274"/>
      <c r="G22" s="274"/>
      <c r="H22" s="320"/>
      <c r="I22" s="269"/>
      <c r="J22" s="275" t="s">
        <v>92</v>
      </c>
      <c r="K22" s="275" t="s">
        <v>92</v>
      </c>
      <c r="L22" s="588"/>
    </row>
    <row r="23" spans="1:12" ht="15" customHeight="1" x14ac:dyDescent="0.25">
      <c r="A23" s="591"/>
      <c r="B23" s="592" t="s">
        <v>165</v>
      </c>
      <c r="C23" s="504"/>
      <c r="D23" s="504"/>
      <c r="E23" s="504"/>
      <c r="F23" s="504"/>
      <c r="G23" s="504"/>
      <c r="H23" s="593"/>
      <c r="I23" s="269"/>
      <c r="J23" s="205">
        <v>100</v>
      </c>
      <c r="K23" s="206">
        <v>95</v>
      </c>
      <c r="L23" s="296">
        <v>0</v>
      </c>
    </row>
    <row r="24" spans="1:12" x14ac:dyDescent="0.25">
      <c r="A24" s="591"/>
      <c r="B24" s="592"/>
      <c r="C24" s="504"/>
      <c r="D24" s="504"/>
      <c r="E24" s="504"/>
      <c r="F24" s="504"/>
      <c r="G24" s="504"/>
      <c r="H24" s="593"/>
      <c r="I24" s="269"/>
      <c r="J24" s="185">
        <v>94.99</v>
      </c>
      <c r="K24" s="186">
        <v>90</v>
      </c>
      <c r="L24" s="187">
        <v>0.1</v>
      </c>
    </row>
    <row r="25" spans="1:12" x14ac:dyDescent="0.25">
      <c r="A25" s="591"/>
      <c r="B25" s="592"/>
      <c r="C25" s="504"/>
      <c r="D25" s="504"/>
      <c r="E25" s="504"/>
      <c r="F25" s="504"/>
      <c r="G25" s="504"/>
      <c r="H25" s="593"/>
      <c r="I25" s="269"/>
      <c r="J25" s="185">
        <v>89.99</v>
      </c>
      <c r="K25" s="186">
        <v>85</v>
      </c>
      <c r="L25" s="187">
        <v>0.15</v>
      </c>
    </row>
    <row r="26" spans="1:12" ht="15" customHeight="1" x14ac:dyDescent="0.25">
      <c r="A26" s="591"/>
      <c r="B26" s="404" t="s">
        <v>166</v>
      </c>
      <c r="C26" s="405"/>
      <c r="D26" s="405"/>
      <c r="E26" s="405"/>
      <c r="F26" s="405"/>
      <c r="G26" s="405"/>
      <c r="H26" s="406"/>
      <c r="I26" s="269"/>
      <c r="J26" s="185">
        <v>84.99</v>
      </c>
      <c r="K26" s="186">
        <v>80</v>
      </c>
      <c r="L26" s="187">
        <v>0.25</v>
      </c>
    </row>
    <row r="27" spans="1:12" ht="15" customHeight="1" x14ac:dyDescent="0.25">
      <c r="A27" s="591"/>
      <c r="B27" s="404" t="s">
        <v>167</v>
      </c>
      <c r="C27" s="405"/>
      <c r="D27" s="405"/>
      <c r="E27" s="405"/>
      <c r="F27" s="405"/>
      <c r="G27" s="405"/>
      <c r="H27" s="406"/>
      <c r="I27" s="277"/>
      <c r="J27" s="185">
        <v>79.989999999999995</v>
      </c>
      <c r="K27" s="186">
        <v>75</v>
      </c>
      <c r="L27" s="187">
        <v>0.5</v>
      </c>
    </row>
    <row r="28" spans="1:12" ht="15.75" thickBot="1" x14ac:dyDescent="0.3">
      <c r="A28" s="591"/>
      <c r="B28" s="404"/>
      <c r="C28" s="405"/>
      <c r="D28" s="405"/>
      <c r="E28" s="405"/>
      <c r="F28" s="405"/>
      <c r="G28" s="405"/>
      <c r="H28" s="406"/>
      <c r="I28" s="279"/>
      <c r="J28" s="589" t="s">
        <v>168</v>
      </c>
      <c r="K28" s="590"/>
      <c r="L28" s="200">
        <v>1</v>
      </c>
    </row>
    <row r="29" spans="1:12" ht="15.75" thickBot="1" x14ac:dyDescent="0.3">
      <c r="A29" s="591"/>
      <c r="B29" s="279"/>
      <c r="C29" s="254"/>
      <c r="D29" s="254"/>
      <c r="E29" s="254"/>
      <c r="F29" s="254"/>
      <c r="G29" s="254"/>
      <c r="H29" s="278"/>
      <c r="I29" s="279"/>
      <c r="J29" s="255"/>
      <c r="K29" s="255"/>
      <c r="L29" s="270"/>
    </row>
    <row r="30" spans="1:12" ht="15.75" customHeight="1" thickBot="1" x14ac:dyDescent="0.3">
      <c r="A30" s="591"/>
      <c r="B30" s="279"/>
      <c r="C30" s="549" t="s">
        <v>169</v>
      </c>
      <c r="D30" s="550"/>
      <c r="E30" s="550"/>
      <c r="F30" s="550"/>
      <c r="G30" s="551"/>
      <c r="H30" s="278"/>
      <c r="I30" s="279"/>
      <c r="J30" s="255"/>
      <c r="K30" s="255"/>
      <c r="L30" s="270"/>
    </row>
    <row r="31" spans="1:12" ht="30.75" thickBot="1" x14ac:dyDescent="0.3">
      <c r="A31" s="591"/>
      <c r="B31" s="279"/>
      <c r="C31" s="240" t="s">
        <v>170</v>
      </c>
      <c r="D31" s="241" t="s">
        <v>171</v>
      </c>
      <c r="E31" s="241" t="s">
        <v>270</v>
      </c>
      <c r="F31" s="241" t="s">
        <v>271</v>
      </c>
      <c r="G31" s="241" t="s">
        <v>272</v>
      </c>
      <c r="H31" s="278"/>
      <c r="I31" s="279"/>
      <c r="J31" s="280"/>
      <c r="K31" s="283"/>
      <c r="L31" s="321"/>
    </row>
    <row r="32" spans="1:12" x14ac:dyDescent="0.25">
      <c r="A32" s="591"/>
      <c r="B32" s="279"/>
      <c r="C32" s="552" t="s">
        <v>173</v>
      </c>
      <c r="D32" s="242" t="s">
        <v>174</v>
      </c>
      <c r="E32" s="243">
        <v>5</v>
      </c>
      <c r="F32" s="243">
        <v>5</v>
      </c>
      <c r="G32" s="244">
        <v>5</v>
      </c>
      <c r="H32" s="278"/>
      <c r="I32" s="279"/>
      <c r="J32" s="280"/>
      <c r="K32" s="283"/>
      <c r="L32" s="321"/>
    </row>
    <row r="33" spans="1:12" x14ac:dyDescent="0.25">
      <c r="A33" s="591"/>
      <c r="B33" s="279"/>
      <c r="C33" s="553"/>
      <c r="D33" s="210" t="s">
        <v>273</v>
      </c>
      <c r="E33" s="211">
        <v>25</v>
      </c>
      <c r="F33" s="211">
        <v>55</v>
      </c>
      <c r="G33" s="245">
        <v>75</v>
      </c>
      <c r="H33" s="278"/>
      <c r="I33" s="279"/>
      <c r="J33" s="280"/>
      <c r="K33" s="283"/>
      <c r="L33" s="321"/>
    </row>
    <row r="34" spans="1:12" ht="15.75" x14ac:dyDescent="0.25">
      <c r="A34" s="591"/>
      <c r="B34" s="279"/>
      <c r="C34" s="554"/>
      <c r="D34" s="212" t="s">
        <v>176</v>
      </c>
      <c r="E34" s="213">
        <f>SUM(E32:E33)</f>
        <v>30</v>
      </c>
      <c r="F34" s="213">
        <f>SUM(F32:F33)</f>
        <v>60</v>
      </c>
      <c r="G34" s="246">
        <f>SUM(G32:G33)</f>
        <v>80</v>
      </c>
      <c r="H34" s="278"/>
      <c r="I34" s="279"/>
      <c r="J34" s="280"/>
      <c r="K34" s="283"/>
      <c r="L34" s="321"/>
    </row>
    <row r="35" spans="1:12" ht="15" customHeight="1" x14ac:dyDescent="0.25">
      <c r="A35" s="591"/>
      <c r="B35" s="279"/>
      <c r="C35" s="555" t="s">
        <v>177</v>
      </c>
      <c r="D35" s="210" t="s">
        <v>174</v>
      </c>
      <c r="E35" s="211">
        <v>5</v>
      </c>
      <c r="F35" s="211">
        <v>5</v>
      </c>
      <c r="G35" s="245">
        <v>5</v>
      </c>
      <c r="H35" s="278"/>
      <c r="I35" s="279"/>
      <c r="J35" s="280"/>
      <c r="K35" s="283"/>
      <c r="L35" s="321"/>
    </row>
    <row r="36" spans="1:12" x14ac:dyDescent="0.25">
      <c r="A36" s="591"/>
      <c r="B36" s="279"/>
      <c r="C36" s="555"/>
      <c r="D36" s="210" t="s">
        <v>175</v>
      </c>
      <c r="E36" s="211">
        <v>235</v>
      </c>
      <c r="F36" s="211">
        <v>475</v>
      </c>
      <c r="G36" s="245">
        <v>715</v>
      </c>
      <c r="H36" s="278"/>
      <c r="I36" s="279"/>
      <c r="J36" s="255"/>
      <c r="K36" s="255"/>
      <c r="L36" s="270"/>
    </row>
    <row r="37" spans="1:12" ht="16.5" thickBot="1" x14ac:dyDescent="0.3">
      <c r="A37" s="322"/>
      <c r="B37" s="279"/>
      <c r="C37" s="556"/>
      <c r="D37" s="247" t="s">
        <v>178</v>
      </c>
      <c r="E37" s="248">
        <f>SUM(E35:E36)</f>
        <v>240</v>
      </c>
      <c r="F37" s="248">
        <f>SUM(F35:F36)</f>
        <v>480</v>
      </c>
      <c r="G37" s="249">
        <f>SUM(G35:G36)</f>
        <v>720</v>
      </c>
      <c r="H37" s="278"/>
      <c r="I37" s="279"/>
      <c r="J37" s="255"/>
      <c r="K37" s="255"/>
      <c r="L37" s="270"/>
    </row>
    <row r="38" spans="1:12" x14ac:dyDescent="0.25">
      <c r="A38" s="323"/>
      <c r="B38" s="121"/>
      <c r="C38" s="91"/>
      <c r="D38" s="91"/>
      <c r="E38" s="91"/>
      <c r="F38" s="91"/>
      <c r="G38" s="91"/>
      <c r="H38" s="128"/>
      <c r="I38" s="121"/>
      <c r="J38" s="91"/>
      <c r="K38" s="91"/>
      <c r="L38" s="128"/>
    </row>
    <row r="39" spans="1:12" x14ac:dyDescent="0.25">
      <c r="A39" s="323"/>
      <c r="B39" s="121"/>
      <c r="C39" s="91"/>
      <c r="D39" s="91"/>
      <c r="E39" s="91"/>
      <c r="F39" s="91"/>
      <c r="G39" s="91"/>
      <c r="H39" s="128"/>
      <c r="I39" s="121"/>
      <c r="J39" s="91"/>
      <c r="K39" s="91"/>
      <c r="L39" s="128"/>
    </row>
    <row r="40" spans="1:12" x14ac:dyDescent="0.25">
      <c r="A40" s="323"/>
      <c r="B40" s="121"/>
      <c r="C40" s="91"/>
      <c r="D40" s="91"/>
      <c r="E40" s="91"/>
      <c r="F40" s="91"/>
      <c r="G40" s="91"/>
      <c r="H40" s="128"/>
      <c r="I40" s="121"/>
      <c r="J40" s="91"/>
      <c r="K40" s="91"/>
      <c r="L40" s="128"/>
    </row>
    <row r="41" spans="1:12" ht="15.75" thickBot="1" x14ac:dyDescent="0.3">
      <c r="A41" s="324"/>
      <c r="B41" s="141"/>
      <c r="C41" s="142"/>
      <c r="D41" s="142"/>
      <c r="E41" s="142"/>
      <c r="F41" s="142"/>
      <c r="G41" s="142"/>
      <c r="H41" s="143"/>
      <c r="I41" s="141"/>
      <c r="J41" s="142"/>
      <c r="K41" s="142"/>
      <c r="L41" s="143"/>
    </row>
    <row r="42" spans="1:12" x14ac:dyDescent="0.25">
      <c r="A42" s="91"/>
      <c r="B42" s="91"/>
      <c r="C42" s="91"/>
      <c r="D42" s="91"/>
      <c r="E42" s="91"/>
      <c r="F42" s="91"/>
      <c r="G42" s="91"/>
    </row>
    <row r="43" spans="1:12" x14ac:dyDescent="0.25">
      <c r="A43" s="91"/>
      <c r="B43" s="91"/>
      <c r="C43" s="91"/>
      <c r="D43" s="91"/>
      <c r="E43" s="91"/>
      <c r="F43" s="91"/>
      <c r="G43" s="91"/>
    </row>
    <row r="44" spans="1:12" x14ac:dyDescent="0.25">
      <c r="A44" s="91"/>
      <c r="B44" s="91"/>
      <c r="C44" s="91"/>
      <c r="D44" s="91"/>
      <c r="E44" s="91"/>
      <c r="F44" s="91"/>
      <c r="G44" s="91"/>
    </row>
    <row r="45" spans="1:12" x14ac:dyDescent="0.25">
      <c r="A45" s="91"/>
      <c r="B45" s="91"/>
      <c r="C45" s="91"/>
      <c r="D45" s="91"/>
      <c r="E45" s="91"/>
      <c r="F45" s="91"/>
      <c r="G45" s="91"/>
    </row>
    <row r="46" spans="1:12" x14ac:dyDescent="0.25">
      <c r="A46" s="91"/>
      <c r="B46" s="91"/>
      <c r="C46" s="91"/>
      <c r="D46" s="91"/>
      <c r="E46" s="91"/>
      <c r="F46" s="91"/>
      <c r="G46" s="91"/>
    </row>
    <row r="47" spans="1:12" x14ac:dyDescent="0.25">
      <c r="A47" s="91"/>
      <c r="B47" s="91"/>
      <c r="C47" s="91"/>
      <c r="D47" s="91"/>
      <c r="E47" s="91"/>
      <c r="F47" s="91"/>
      <c r="G47" s="91"/>
    </row>
    <row r="48" spans="1:12" x14ac:dyDescent="0.25">
      <c r="A48" s="91"/>
      <c r="B48" s="91"/>
      <c r="C48" s="91"/>
      <c r="D48" s="91"/>
      <c r="E48" s="91"/>
      <c r="F48" s="91"/>
      <c r="G48" s="91"/>
    </row>
    <row r="49" spans="1:7" x14ac:dyDescent="0.25">
      <c r="A49" s="91"/>
      <c r="B49" s="91"/>
      <c r="C49" s="91"/>
      <c r="D49" s="91"/>
      <c r="E49" s="91"/>
      <c r="F49" s="91"/>
      <c r="G49" s="91"/>
    </row>
    <row r="50" spans="1:7" x14ac:dyDescent="0.25">
      <c r="A50" s="91"/>
      <c r="B50" s="91"/>
      <c r="C50" s="91"/>
      <c r="D50" s="91"/>
      <c r="E50" s="91"/>
      <c r="F50" s="91"/>
      <c r="G50" s="91"/>
    </row>
    <row r="51" spans="1:7" x14ac:dyDescent="0.25">
      <c r="A51" s="91"/>
      <c r="B51" s="91"/>
      <c r="C51" s="91"/>
      <c r="D51" s="91"/>
      <c r="E51" s="91"/>
      <c r="F51" s="91"/>
      <c r="G51" s="91"/>
    </row>
    <row r="52" spans="1:7" x14ac:dyDescent="0.25">
      <c r="A52" s="91"/>
      <c r="B52" s="91"/>
      <c r="C52" s="91"/>
      <c r="D52" s="91"/>
      <c r="E52" s="91"/>
      <c r="F52" s="91"/>
      <c r="G52" s="91"/>
    </row>
    <row r="53" spans="1:7" x14ac:dyDescent="0.25">
      <c r="A53" s="91"/>
      <c r="B53" s="91"/>
      <c r="C53" s="91"/>
      <c r="D53" s="91"/>
      <c r="E53" s="91"/>
      <c r="F53" s="91"/>
      <c r="G53" s="91"/>
    </row>
    <row r="54" spans="1:7" x14ac:dyDescent="0.25">
      <c r="A54" s="91"/>
      <c r="B54" s="91"/>
      <c r="C54" s="91"/>
      <c r="D54" s="91"/>
      <c r="E54" s="91"/>
      <c r="F54" s="91"/>
      <c r="G54" s="91"/>
    </row>
    <row r="55" spans="1:7" x14ac:dyDescent="0.25">
      <c r="A55" s="91"/>
      <c r="B55" s="91"/>
      <c r="C55" s="91"/>
      <c r="D55" s="91"/>
      <c r="E55" s="91"/>
      <c r="F55" s="91"/>
      <c r="G55" s="91"/>
    </row>
    <row r="56" spans="1:7" x14ac:dyDescent="0.25">
      <c r="A56" s="91"/>
      <c r="B56" s="91"/>
      <c r="C56" s="91"/>
      <c r="D56" s="91"/>
      <c r="E56" s="91"/>
      <c r="F56" s="91"/>
      <c r="G56" s="91"/>
    </row>
    <row r="57" spans="1:7" x14ac:dyDescent="0.25">
      <c r="A57" s="91"/>
      <c r="B57" s="91"/>
      <c r="C57" s="91"/>
      <c r="D57" s="91"/>
      <c r="E57" s="91"/>
      <c r="F57" s="91"/>
      <c r="G57" s="91"/>
    </row>
    <row r="58" spans="1:7" x14ac:dyDescent="0.25">
      <c r="A58" s="91"/>
      <c r="B58" s="91"/>
      <c r="C58" s="91"/>
      <c r="D58" s="91"/>
      <c r="E58" s="91"/>
      <c r="F58" s="91"/>
      <c r="G58" s="91"/>
    </row>
    <row r="59" spans="1:7" x14ac:dyDescent="0.25">
      <c r="A59" s="91"/>
      <c r="B59" s="91"/>
      <c r="C59" s="91"/>
      <c r="D59" s="91"/>
      <c r="E59" s="91"/>
      <c r="F59" s="91"/>
      <c r="G59" s="91"/>
    </row>
    <row r="60" spans="1:7" x14ac:dyDescent="0.25">
      <c r="A60" s="91"/>
      <c r="B60" s="91"/>
      <c r="C60" s="91"/>
      <c r="D60" s="91"/>
      <c r="E60" s="91"/>
      <c r="F60" s="91"/>
      <c r="G60" s="91"/>
    </row>
    <row r="61" spans="1:7" x14ac:dyDescent="0.25">
      <c r="A61" s="91"/>
      <c r="B61" s="91"/>
      <c r="C61" s="91"/>
      <c r="D61" s="91"/>
      <c r="E61" s="91"/>
      <c r="F61" s="91"/>
      <c r="G61" s="91"/>
    </row>
    <row r="62" spans="1:7" x14ac:dyDescent="0.25">
      <c r="A62" s="91"/>
      <c r="B62" s="91"/>
      <c r="C62" s="91"/>
      <c r="D62" s="91"/>
      <c r="E62" s="91"/>
      <c r="F62" s="91"/>
      <c r="G62" s="91"/>
    </row>
    <row r="63" spans="1:7" x14ac:dyDescent="0.25">
      <c r="A63" s="91"/>
      <c r="B63" s="91"/>
      <c r="C63" s="91"/>
      <c r="D63" s="91"/>
      <c r="E63" s="91"/>
      <c r="F63" s="91"/>
      <c r="G63" s="91"/>
    </row>
    <row r="64" spans="1:7" x14ac:dyDescent="0.25">
      <c r="A64" s="91"/>
      <c r="B64" s="91"/>
      <c r="C64" s="91"/>
      <c r="D64" s="91"/>
      <c r="E64" s="91"/>
      <c r="F64" s="91"/>
      <c r="G64" s="91"/>
    </row>
    <row r="65" spans="1:7" x14ac:dyDescent="0.25">
      <c r="A65" s="91"/>
      <c r="B65" s="91"/>
      <c r="C65" s="91"/>
      <c r="D65" s="91"/>
      <c r="E65" s="91"/>
      <c r="F65" s="91"/>
      <c r="G65" s="91"/>
    </row>
    <row r="66" spans="1:7" x14ac:dyDescent="0.25">
      <c r="A66" s="91"/>
      <c r="B66" s="91"/>
      <c r="C66" s="91"/>
      <c r="D66" s="91"/>
      <c r="E66" s="91"/>
      <c r="F66" s="91"/>
      <c r="G66" s="91"/>
    </row>
    <row r="67" spans="1:7" x14ac:dyDescent="0.25">
      <c r="A67" s="91"/>
      <c r="B67" s="91"/>
      <c r="C67" s="91"/>
      <c r="D67" s="91"/>
      <c r="E67" s="91"/>
      <c r="F67" s="91"/>
      <c r="G67" s="91"/>
    </row>
    <row r="68" spans="1:7" x14ac:dyDescent="0.25">
      <c r="A68" s="91"/>
      <c r="B68" s="91"/>
      <c r="C68" s="91"/>
      <c r="D68" s="91"/>
      <c r="E68" s="91"/>
      <c r="F68" s="91"/>
      <c r="G68" s="91"/>
    </row>
    <row r="69" spans="1:7" x14ac:dyDescent="0.25">
      <c r="A69" s="91"/>
      <c r="B69" s="91"/>
      <c r="C69" s="91"/>
      <c r="D69" s="91"/>
      <c r="E69" s="91"/>
      <c r="F69" s="91"/>
      <c r="G69" s="91"/>
    </row>
    <row r="70" spans="1:7" x14ac:dyDescent="0.25">
      <c r="A70" s="91"/>
      <c r="B70" s="91"/>
      <c r="C70" s="91"/>
      <c r="D70" s="91"/>
      <c r="E70" s="91"/>
      <c r="F70" s="91"/>
      <c r="G70" s="91"/>
    </row>
    <row r="71" spans="1:7" x14ac:dyDescent="0.25">
      <c r="A71" s="91"/>
      <c r="B71" s="91"/>
      <c r="C71" s="91"/>
      <c r="D71" s="91"/>
      <c r="E71" s="91"/>
      <c r="F71" s="91"/>
      <c r="G71" s="91"/>
    </row>
    <row r="72" spans="1:7" x14ac:dyDescent="0.25">
      <c r="A72" s="91"/>
      <c r="B72" s="91"/>
      <c r="C72" s="91"/>
      <c r="D72" s="91"/>
      <c r="E72" s="91"/>
      <c r="F72" s="91"/>
      <c r="G72" s="91"/>
    </row>
    <row r="73" spans="1:7" x14ac:dyDescent="0.25">
      <c r="A73" s="91"/>
      <c r="B73" s="91"/>
      <c r="C73" s="91"/>
      <c r="D73" s="91"/>
      <c r="E73" s="91"/>
      <c r="F73" s="91"/>
      <c r="G73" s="91"/>
    </row>
    <row r="74" spans="1:7" x14ac:dyDescent="0.25">
      <c r="A74" s="91"/>
      <c r="B74" s="91"/>
      <c r="C74" s="91"/>
      <c r="D74" s="91"/>
      <c r="E74" s="91"/>
      <c r="F74" s="91"/>
      <c r="G74" s="91"/>
    </row>
    <row r="75" spans="1:7" x14ac:dyDescent="0.25">
      <c r="A75" s="91"/>
      <c r="B75" s="91"/>
      <c r="C75" s="91"/>
      <c r="D75" s="91"/>
      <c r="E75" s="91"/>
      <c r="F75" s="91"/>
      <c r="G75" s="91"/>
    </row>
    <row r="76" spans="1:7" x14ac:dyDescent="0.25">
      <c r="A76" s="91"/>
      <c r="B76" s="91"/>
      <c r="C76" s="91"/>
      <c r="D76" s="91"/>
      <c r="E76" s="91"/>
      <c r="F76" s="91"/>
      <c r="G76" s="91"/>
    </row>
    <row r="77" spans="1:7" x14ac:dyDescent="0.25">
      <c r="A77" s="91"/>
      <c r="B77" s="91"/>
      <c r="C77" s="91"/>
      <c r="D77" s="91"/>
      <c r="E77" s="91"/>
      <c r="F77" s="91"/>
      <c r="G77" s="91"/>
    </row>
    <row r="78" spans="1:7" x14ac:dyDescent="0.25">
      <c r="A78" s="91"/>
      <c r="B78" s="91"/>
      <c r="C78" s="91"/>
      <c r="D78" s="91"/>
      <c r="E78" s="91"/>
      <c r="F78" s="91"/>
      <c r="G78" s="91"/>
    </row>
    <row r="79" spans="1:7" x14ac:dyDescent="0.25">
      <c r="A79" s="91"/>
      <c r="B79" s="91"/>
      <c r="C79" s="91"/>
      <c r="D79" s="91"/>
      <c r="E79" s="91"/>
      <c r="F79" s="91"/>
      <c r="G79" s="91"/>
    </row>
    <row r="80" spans="1:7" x14ac:dyDescent="0.25">
      <c r="A80" s="91"/>
      <c r="B80" s="91"/>
      <c r="C80" s="91"/>
      <c r="D80" s="91"/>
      <c r="E80" s="91"/>
      <c r="F80" s="91"/>
      <c r="G80" s="91"/>
    </row>
    <row r="81" spans="1:7" x14ac:dyDescent="0.25">
      <c r="A81" s="91"/>
      <c r="B81" s="91"/>
      <c r="C81" s="91"/>
      <c r="D81" s="91"/>
      <c r="E81" s="91"/>
      <c r="F81" s="91"/>
      <c r="G81" s="91"/>
    </row>
    <row r="82" spans="1:7" x14ac:dyDescent="0.25">
      <c r="A82" s="91"/>
      <c r="B82" s="91"/>
      <c r="C82" s="91"/>
      <c r="D82" s="91"/>
      <c r="E82" s="91"/>
      <c r="F82" s="91"/>
      <c r="G82" s="91"/>
    </row>
    <row r="83" spans="1:7" x14ac:dyDescent="0.25">
      <c r="A83" s="91"/>
      <c r="B83" s="91"/>
      <c r="C83" s="91"/>
      <c r="D83" s="91"/>
      <c r="E83" s="91"/>
      <c r="F83" s="91"/>
      <c r="G83" s="91"/>
    </row>
    <row r="84" spans="1:7" x14ac:dyDescent="0.25">
      <c r="A84" s="91"/>
      <c r="B84" s="91"/>
      <c r="C84" s="91"/>
      <c r="D84" s="91"/>
      <c r="E84" s="91"/>
      <c r="F84" s="91"/>
      <c r="G84" s="91"/>
    </row>
    <row r="85" spans="1:7" x14ac:dyDescent="0.25">
      <c r="A85" s="91"/>
      <c r="B85" s="91"/>
      <c r="C85" s="91"/>
      <c r="D85" s="91"/>
      <c r="E85" s="91"/>
      <c r="F85" s="91"/>
      <c r="G85" s="91"/>
    </row>
    <row r="86" spans="1:7" x14ac:dyDescent="0.25">
      <c r="A86" s="91"/>
      <c r="B86" s="91"/>
      <c r="C86" s="91"/>
      <c r="D86" s="91"/>
      <c r="E86" s="91"/>
      <c r="F86" s="91"/>
      <c r="G86" s="91"/>
    </row>
    <row r="87" spans="1:7" x14ac:dyDescent="0.25">
      <c r="A87" s="91"/>
      <c r="B87" s="91"/>
      <c r="C87" s="91"/>
      <c r="D87" s="91"/>
      <c r="E87" s="91"/>
      <c r="F87" s="91"/>
      <c r="G87" s="91"/>
    </row>
    <row r="88" spans="1:7" x14ac:dyDescent="0.25">
      <c r="A88" s="91"/>
      <c r="B88" s="91"/>
      <c r="C88" s="91"/>
      <c r="D88" s="91"/>
      <c r="E88" s="91"/>
      <c r="F88" s="91"/>
      <c r="G88" s="91"/>
    </row>
    <row r="89" spans="1:7" x14ac:dyDescent="0.25">
      <c r="A89" s="91"/>
      <c r="B89" s="91"/>
      <c r="C89" s="91"/>
      <c r="D89" s="91"/>
      <c r="E89" s="91"/>
      <c r="F89" s="91"/>
      <c r="G89" s="91"/>
    </row>
    <row r="90" spans="1:7" x14ac:dyDescent="0.25">
      <c r="A90" s="91"/>
      <c r="B90" s="91"/>
      <c r="C90" s="91"/>
      <c r="D90" s="91"/>
      <c r="E90" s="91"/>
      <c r="F90" s="91"/>
      <c r="G90" s="91"/>
    </row>
    <row r="91" spans="1:7" x14ac:dyDescent="0.25">
      <c r="A91" s="91"/>
      <c r="B91" s="91"/>
      <c r="C91" s="91"/>
      <c r="D91" s="91"/>
      <c r="E91" s="91"/>
      <c r="F91" s="91"/>
      <c r="G91" s="91"/>
    </row>
    <row r="92" spans="1:7" x14ac:dyDescent="0.25">
      <c r="A92" s="91"/>
      <c r="B92" s="91"/>
      <c r="C92" s="91"/>
      <c r="D92" s="91"/>
      <c r="E92" s="91"/>
      <c r="F92" s="91"/>
      <c r="G92" s="91"/>
    </row>
    <row r="93" spans="1:7" x14ac:dyDescent="0.25">
      <c r="A93" s="91"/>
      <c r="B93" s="91"/>
      <c r="C93" s="91"/>
      <c r="D93" s="91"/>
      <c r="E93" s="91"/>
      <c r="F93" s="91"/>
      <c r="G93" s="91"/>
    </row>
    <row r="94" spans="1:7" x14ac:dyDescent="0.25">
      <c r="A94" s="91"/>
      <c r="B94" s="91"/>
      <c r="C94" s="91"/>
      <c r="D94" s="91"/>
      <c r="E94" s="91"/>
      <c r="F94" s="91"/>
      <c r="G94" s="91"/>
    </row>
    <row r="95" spans="1:7" x14ac:dyDescent="0.25">
      <c r="A95" s="91"/>
      <c r="B95" s="91"/>
      <c r="C95" s="91"/>
      <c r="D95" s="91"/>
      <c r="E95" s="91"/>
      <c r="F95" s="91"/>
      <c r="G95" s="91"/>
    </row>
    <row r="96" spans="1:7" x14ac:dyDescent="0.25">
      <c r="A96" s="91"/>
      <c r="B96" s="91"/>
      <c r="C96" s="91"/>
      <c r="D96" s="91"/>
      <c r="E96" s="91"/>
      <c r="F96" s="91"/>
      <c r="G96" s="91"/>
    </row>
    <row r="97" spans="1:7" x14ac:dyDescent="0.25">
      <c r="A97" s="91"/>
      <c r="B97" s="91"/>
      <c r="C97" s="91"/>
      <c r="D97" s="91"/>
      <c r="E97" s="91"/>
      <c r="F97" s="91"/>
      <c r="G97" s="91"/>
    </row>
    <row r="98" spans="1:7" x14ac:dyDescent="0.25">
      <c r="A98" s="91"/>
      <c r="B98" s="91"/>
      <c r="C98" s="91"/>
      <c r="D98" s="91"/>
      <c r="E98" s="91"/>
      <c r="F98" s="91"/>
      <c r="G98" s="91"/>
    </row>
    <row r="99" spans="1:7" x14ac:dyDescent="0.25">
      <c r="A99" s="91"/>
      <c r="B99" s="91"/>
      <c r="C99" s="91"/>
      <c r="D99" s="91"/>
      <c r="E99" s="91"/>
      <c r="F99" s="91"/>
      <c r="G99" s="91"/>
    </row>
    <row r="100" spans="1:7" x14ac:dyDescent="0.25">
      <c r="A100" s="91"/>
      <c r="B100" s="91"/>
      <c r="C100" s="91"/>
      <c r="D100" s="91"/>
      <c r="E100" s="91"/>
      <c r="F100" s="91"/>
      <c r="G100" s="91"/>
    </row>
    <row r="101" spans="1:7" x14ac:dyDescent="0.25">
      <c r="A101" s="91"/>
      <c r="B101" s="91"/>
      <c r="C101" s="91"/>
      <c r="D101" s="91"/>
      <c r="E101" s="91"/>
      <c r="F101" s="91"/>
      <c r="G101" s="91"/>
    </row>
    <row r="102" spans="1:7" x14ac:dyDescent="0.25">
      <c r="A102" s="91"/>
      <c r="B102" s="91"/>
      <c r="C102" s="91"/>
      <c r="D102" s="91"/>
      <c r="E102" s="91"/>
      <c r="F102" s="91"/>
      <c r="G102" s="91"/>
    </row>
    <row r="103" spans="1:7" x14ac:dyDescent="0.25">
      <c r="A103" s="91"/>
      <c r="B103" s="91"/>
      <c r="C103" s="91"/>
      <c r="D103" s="91"/>
      <c r="E103" s="91"/>
      <c r="F103" s="91"/>
      <c r="G103" s="91"/>
    </row>
    <row r="104" spans="1:7" x14ac:dyDescent="0.25">
      <c r="A104" s="91"/>
      <c r="B104" s="91"/>
      <c r="C104" s="91"/>
      <c r="D104" s="91"/>
      <c r="E104" s="91"/>
      <c r="F104" s="91"/>
      <c r="G104" s="91"/>
    </row>
    <row r="105" spans="1:7" x14ac:dyDescent="0.25">
      <c r="A105" s="91"/>
      <c r="B105" s="91"/>
      <c r="C105" s="91"/>
      <c r="D105" s="91"/>
      <c r="E105" s="91"/>
      <c r="F105" s="91"/>
      <c r="G105" s="91"/>
    </row>
    <row r="106" spans="1:7" x14ac:dyDescent="0.25">
      <c r="A106" s="91"/>
      <c r="B106" s="91"/>
      <c r="C106" s="91"/>
      <c r="D106" s="91"/>
      <c r="E106" s="91"/>
      <c r="F106" s="91"/>
      <c r="G106" s="91"/>
    </row>
    <row r="107" spans="1:7" x14ac:dyDescent="0.25">
      <c r="A107" s="91"/>
      <c r="B107" s="91"/>
      <c r="C107" s="91"/>
      <c r="D107" s="91"/>
      <c r="E107" s="91"/>
      <c r="F107" s="91"/>
      <c r="G107" s="91"/>
    </row>
    <row r="108" spans="1:7" x14ac:dyDescent="0.25">
      <c r="A108" s="91"/>
      <c r="B108" s="91"/>
      <c r="C108" s="91"/>
      <c r="D108" s="91"/>
      <c r="E108" s="91"/>
      <c r="F108" s="91"/>
      <c r="G108" s="91"/>
    </row>
    <row r="109" spans="1:7" x14ac:dyDescent="0.25">
      <c r="A109" s="91"/>
      <c r="B109" s="91"/>
      <c r="C109" s="91"/>
      <c r="D109" s="91"/>
      <c r="E109" s="91"/>
      <c r="F109" s="91"/>
      <c r="G109" s="91"/>
    </row>
    <row r="110" spans="1:7" x14ac:dyDescent="0.25">
      <c r="A110" s="91"/>
      <c r="B110" s="91"/>
      <c r="C110" s="91"/>
      <c r="D110" s="91"/>
      <c r="E110" s="91"/>
      <c r="F110" s="91"/>
      <c r="G110" s="91"/>
    </row>
    <row r="111" spans="1:7" x14ac:dyDescent="0.25">
      <c r="A111" s="91"/>
      <c r="B111" s="91"/>
      <c r="C111" s="91"/>
      <c r="D111" s="91"/>
      <c r="E111" s="91"/>
      <c r="F111" s="91"/>
      <c r="G111" s="91"/>
    </row>
    <row r="112" spans="1:7" x14ac:dyDescent="0.25">
      <c r="A112" s="91"/>
      <c r="B112" s="91"/>
      <c r="C112" s="91"/>
      <c r="D112" s="91"/>
      <c r="E112" s="91"/>
      <c r="F112" s="91"/>
      <c r="G112" s="91"/>
    </row>
    <row r="113" spans="1:7" x14ac:dyDescent="0.25">
      <c r="A113" s="91"/>
      <c r="B113" s="91"/>
      <c r="C113" s="91"/>
      <c r="D113" s="91"/>
      <c r="E113" s="91"/>
      <c r="F113" s="91"/>
      <c r="G113" s="91"/>
    </row>
    <row r="114" spans="1:7" x14ac:dyDescent="0.25">
      <c r="A114" s="91"/>
      <c r="B114" s="91"/>
      <c r="C114" s="91"/>
      <c r="D114" s="91"/>
      <c r="E114" s="91"/>
      <c r="F114" s="91"/>
      <c r="G114" s="91"/>
    </row>
    <row r="115" spans="1:7" x14ac:dyDescent="0.25">
      <c r="A115" s="91"/>
      <c r="B115" s="91"/>
      <c r="C115" s="91"/>
      <c r="D115" s="91"/>
      <c r="E115" s="91"/>
      <c r="F115" s="91"/>
      <c r="G115" s="91"/>
    </row>
    <row r="116" spans="1:7" x14ac:dyDescent="0.25">
      <c r="A116" s="91"/>
      <c r="B116" s="91"/>
      <c r="C116" s="91"/>
      <c r="D116" s="91"/>
      <c r="E116" s="91"/>
      <c r="F116" s="91"/>
      <c r="G116" s="91"/>
    </row>
    <row r="117" spans="1:7" x14ac:dyDescent="0.25">
      <c r="A117" s="91"/>
      <c r="B117" s="91"/>
      <c r="C117" s="91"/>
      <c r="D117" s="91"/>
      <c r="E117" s="91"/>
      <c r="F117" s="91"/>
      <c r="G117" s="91"/>
    </row>
    <row r="118" spans="1:7" x14ac:dyDescent="0.25">
      <c r="A118" s="91"/>
      <c r="B118" s="91"/>
      <c r="C118" s="91"/>
      <c r="D118" s="91"/>
      <c r="E118" s="91"/>
      <c r="F118" s="91"/>
      <c r="G118" s="91"/>
    </row>
    <row r="119" spans="1:7" x14ac:dyDescent="0.25">
      <c r="A119" s="91"/>
      <c r="B119" s="91"/>
      <c r="C119" s="91"/>
      <c r="D119" s="91"/>
      <c r="E119" s="91"/>
      <c r="F119" s="91"/>
      <c r="G119" s="91"/>
    </row>
    <row r="120" spans="1:7" x14ac:dyDescent="0.25">
      <c r="A120" s="91"/>
      <c r="B120" s="91"/>
      <c r="C120" s="91"/>
      <c r="D120" s="91"/>
      <c r="E120" s="91"/>
      <c r="F120" s="91"/>
      <c r="G120" s="91"/>
    </row>
    <row r="121" spans="1:7" x14ac:dyDescent="0.25">
      <c r="A121" s="91"/>
      <c r="B121" s="91"/>
      <c r="C121" s="91"/>
      <c r="D121" s="91"/>
      <c r="E121" s="91"/>
      <c r="F121" s="91"/>
      <c r="G121" s="91"/>
    </row>
    <row r="122" spans="1:7" x14ac:dyDescent="0.25">
      <c r="A122" s="91"/>
      <c r="B122" s="91"/>
      <c r="C122" s="91"/>
      <c r="D122" s="91"/>
      <c r="E122" s="91"/>
      <c r="F122" s="91"/>
      <c r="G122" s="91"/>
    </row>
    <row r="123" spans="1:7" x14ac:dyDescent="0.25">
      <c r="A123" s="91"/>
      <c r="B123" s="91"/>
      <c r="C123" s="91"/>
      <c r="D123" s="91"/>
      <c r="E123" s="91"/>
      <c r="F123" s="91"/>
      <c r="G123" s="91"/>
    </row>
    <row r="124" spans="1:7" x14ac:dyDescent="0.25">
      <c r="A124" s="91"/>
      <c r="B124" s="91"/>
      <c r="C124" s="91"/>
      <c r="D124" s="91"/>
      <c r="E124" s="91"/>
      <c r="F124" s="91"/>
      <c r="G124" s="91"/>
    </row>
    <row r="125" spans="1:7" x14ac:dyDescent="0.25">
      <c r="A125" s="91"/>
      <c r="B125" s="91"/>
      <c r="C125" s="91"/>
      <c r="D125" s="91"/>
      <c r="E125" s="91"/>
      <c r="F125" s="91"/>
      <c r="G125" s="91"/>
    </row>
  </sheetData>
  <mergeCells count="19">
    <mergeCell ref="J28:K28"/>
    <mergeCell ref="C3:G3"/>
    <mergeCell ref="A4:A17"/>
    <mergeCell ref="D4:F4"/>
    <mergeCell ref="F5:F6"/>
    <mergeCell ref="G5:G6"/>
    <mergeCell ref="E12:F12"/>
    <mergeCell ref="J19:L19"/>
    <mergeCell ref="B21:H21"/>
    <mergeCell ref="L21:L22"/>
    <mergeCell ref="B23:H25"/>
    <mergeCell ref="B26:H26"/>
    <mergeCell ref="C30:G30"/>
    <mergeCell ref="C32:C34"/>
    <mergeCell ref="C35:C37"/>
    <mergeCell ref="A19:A36"/>
    <mergeCell ref="B19:H19"/>
    <mergeCell ref="B27:H27"/>
    <mergeCell ref="B28:H28"/>
  </mergeCells>
  <pageMargins left="0.70866141732283472" right="0.70866141732283472" top="0.74803149606299213" bottom="0.7480314960629921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181"/>
  <sheetViews>
    <sheetView showGridLines="0" zoomScaleNormal="100" zoomScaleSheetLayoutView="55" workbookViewId="0">
      <selection activeCell="B37" sqref="B37:L42"/>
    </sheetView>
  </sheetViews>
  <sheetFormatPr baseColWidth="10" defaultRowHeight="15" x14ac:dyDescent="0.25"/>
  <cols>
    <col min="1" max="1" width="28.42578125" customWidth="1"/>
    <col min="2" max="2" width="59.42578125" customWidth="1"/>
    <col min="3" max="3" width="12.42578125" style="105" customWidth="1"/>
    <col min="5" max="5" width="17.28515625" customWidth="1"/>
    <col min="6" max="6" width="16.42578125" customWidth="1"/>
    <col min="8" max="8" width="17.7109375" bestFit="1" customWidth="1"/>
    <col min="9" max="9" width="15" customWidth="1"/>
    <col min="257" max="257" width="28.42578125" customWidth="1"/>
    <col min="258" max="258" width="61" customWidth="1"/>
    <col min="259" max="259" width="5.7109375" customWidth="1"/>
    <col min="261" max="261" width="17.28515625" customWidth="1"/>
    <col min="262" max="262" width="16.42578125" customWidth="1"/>
    <col min="264" max="264" width="17.7109375" bestFit="1" customWidth="1"/>
    <col min="265" max="265" width="15" customWidth="1"/>
    <col min="513" max="513" width="28.42578125" customWidth="1"/>
    <col min="514" max="514" width="61" customWidth="1"/>
    <col min="515" max="515" width="5.7109375" customWidth="1"/>
    <col min="517" max="517" width="17.28515625" customWidth="1"/>
    <col min="518" max="518" width="16.42578125" customWidth="1"/>
    <col min="520" max="520" width="17.7109375" bestFit="1" customWidth="1"/>
    <col min="521" max="521" width="15" customWidth="1"/>
    <col min="769" max="769" width="28.42578125" customWidth="1"/>
    <col min="770" max="770" width="61" customWidth="1"/>
    <col min="771" max="771" width="5.7109375" customWidth="1"/>
    <col min="773" max="773" width="17.28515625" customWidth="1"/>
    <col min="774" max="774" width="16.42578125" customWidth="1"/>
    <col min="776" max="776" width="17.7109375" bestFit="1" customWidth="1"/>
    <col min="777" max="777" width="15" customWidth="1"/>
    <col min="1025" max="1025" width="28.42578125" customWidth="1"/>
    <col min="1026" max="1026" width="61" customWidth="1"/>
    <col min="1027" max="1027" width="5.7109375" customWidth="1"/>
    <col min="1029" max="1029" width="17.28515625" customWidth="1"/>
    <col min="1030" max="1030" width="16.42578125" customWidth="1"/>
    <col min="1032" max="1032" width="17.7109375" bestFit="1" customWidth="1"/>
    <col min="1033" max="1033" width="15" customWidth="1"/>
    <col min="1281" max="1281" width="28.42578125" customWidth="1"/>
    <col min="1282" max="1282" width="61" customWidth="1"/>
    <col min="1283" max="1283" width="5.7109375" customWidth="1"/>
    <col min="1285" max="1285" width="17.28515625" customWidth="1"/>
    <col min="1286" max="1286" width="16.42578125" customWidth="1"/>
    <col min="1288" max="1288" width="17.7109375" bestFit="1" customWidth="1"/>
    <col min="1289" max="1289" width="15" customWidth="1"/>
    <col min="1537" max="1537" width="28.42578125" customWidth="1"/>
    <col min="1538" max="1538" width="61" customWidth="1"/>
    <col min="1539" max="1539" width="5.7109375" customWidth="1"/>
    <col min="1541" max="1541" width="17.28515625" customWidth="1"/>
    <col min="1542" max="1542" width="16.42578125" customWidth="1"/>
    <col min="1544" max="1544" width="17.7109375" bestFit="1" customWidth="1"/>
    <col min="1545" max="1545" width="15" customWidth="1"/>
    <col min="1793" max="1793" width="28.42578125" customWidth="1"/>
    <col min="1794" max="1794" width="61" customWidth="1"/>
    <col min="1795" max="1795" width="5.7109375" customWidth="1"/>
    <col min="1797" max="1797" width="17.28515625" customWidth="1"/>
    <col min="1798" max="1798" width="16.42578125" customWidth="1"/>
    <col min="1800" max="1800" width="17.7109375" bestFit="1" customWidth="1"/>
    <col min="1801" max="1801" width="15" customWidth="1"/>
    <col min="2049" max="2049" width="28.42578125" customWidth="1"/>
    <col min="2050" max="2050" width="61" customWidth="1"/>
    <col min="2051" max="2051" width="5.7109375" customWidth="1"/>
    <col min="2053" max="2053" width="17.28515625" customWidth="1"/>
    <col min="2054" max="2054" width="16.42578125" customWidth="1"/>
    <col min="2056" max="2056" width="17.7109375" bestFit="1" customWidth="1"/>
    <col min="2057" max="2057" width="15" customWidth="1"/>
    <col min="2305" max="2305" width="28.42578125" customWidth="1"/>
    <col min="2306" max="2306" width="61" customWidth="1"/>
    <col min="2307" max="2307" width="5.7109375" customWidth="1"/>
    <col min="2309" max="2309" width="17.28515625" customWidth="1"/>
    <col min="2310" max="2310" width="16.42578125" customWidth="1"/>
    <col min="2312" max="2312" width="17.7109375" bestFit="1" customWidth="1"/>
    <col min="2313" max="2313" width="15" customWidth="1"/>
    <col min="2561" max="2561" width="28.42578125" customWidth="1"/>
    <col min="2562" max="2562" width="61" customWidth="1"/>
    <col min="2563" max="2563" width="5.7109375" customWidth="1"/>
    <col min="2565" max="2565" width="17.28515625" customWidth="1"/>
    <col min="2566" max="2566" width="16.42578125" customWidth="1"/>
    <col min="2568" max="2568" width="17.7109375" bestFit="1" customWidth="1"/>
    <col min="2569" max="2569" width="15" customWidth="1"/>
    <col min="2817" max="2817" width="28.42578125" customWidth="1"/>
    <col min="2818" max="2818" width="61" customWidth="1"/>
    <col min="2819" max="2819" width="5.7109375" customWidth="1"/>
    <col min="2821" max="2821" width="17.28515625" customWidth="1"/>
    <col min="2822" max="2822" width="16.42578125" customWidth="1"/>
    <col min="2824" max="2824" width="17.7109375" bestFit="1" customWidth="1"/>
    <col min="2825" max="2825" width="15" customWidth="1"/>
    <col min="3073" max="3073" width="28.42578125" customWidth="1"/>
    <col min="3074" max="3074" width="61" customWidth="1"/>
    <col min="3075" max="3075" width="5.7109375" customWidth="1"/>
    <col min="3077" max="3077" width="17.28515625" customWidth="1"/>
    <col min="3078" max="3078" width="16.42578125" customWidth="1"/>
    <col min="3080" max="3080" width="17.7109375" bestFit="1" customWidth="1"/>
    <col min="3081" max="3081" width="15" customWidth="1"/>
    <col min="3329" max="3329" width="28.42578125" customWidth="1"/>
    <col min="3330" max="3330" width="61" customWidth="1"/>
    <col min="3331" max="3331" width="5.7109375" customWidth="1"/>
    <col min="3333" max="3333" width="17.28515625" customWidth="1"/>
    <col min="3334" max="3334" width="16.42578125" customWidth="1"/>
    <col min="3336" max="3336" width="17.7109375" bestFit="1" customWidth="1"/>
    <col min="3337" max="3337" width="15" customWidth="1"/>
    <col min="3585" max="3585" width="28.42578125" customWidth="1"/>
    <col min="3586" max="3586" width="61" customWidth="1"/>
    <col min="3587" max="3587" width="5.7109375" customWidth="1"/>
    <col min="3589" max="3589" width="17.28515625" customWidth="1"/>
    <col min="3590" max="3590" width="16.42578125" customWidth="1"/>
    <col min="3592" max="3592" width="17.7109375" bestFit="1" customWidth="1"/>
    <col min="3593" max="3593" width="15" customWidth="1"/>
    <col min="3841" max="3841" width="28.42578125" customWidth="1"/>
    <col min="3842" max="3842" width="61" customWidth="1"/>
    <col min="3843" max="3843" width="5.7109375" customWidth="1"/>
    <col min="3845" max="3845" width="17.28515625" customWidth="1"/>
    <col min="3846" max="3846" width="16.42578125" customWidth="1"/>
    <col min="3848" max="3848" width="17.7109375" bestFit="1" customWidth="1"/>
    <col min="3849" max="3849" width="15" customWidth="1"/>
    <col min="4097" max="4097" width="28.42578125" customWidth="1"/>
    <col min="4098" max="4098" width="61" customWidth="1"/>
    <col min="4099" max="4099" width="5.7109375" customWidth="1"/>
    <col min="4101" max="4101" width="17.28515625" customWidth="1"/>
    <col min="4102" max="4102" width="16.42578125" customWidth="1"/>
    <col min="4104" max="4104" width="17.7109375" bestFit="1" customWidth="1"/>
    <col min="4105" max="4105" width="15" customWidth="1"/>
    <col min="4353" max="4353" width="28.42578125" customWidth="1"/>
    <col min="4354" max="4354" width="61" customWidth="1"/>
    <col min="4355" max="4355" width="5.7109375" customWidth="1"/>
    <col min="4357" max="4357" width="17.28515625" customWidth="1"/>
    <col min="4358" max="4358" width="16.42578125" customWidth="1"/>
    <col min="4360" max="4360" width="17.7109375" bestFit="1" customWidth="1"/>
    <col min="4361" max="4361" width="15" customWidth="1"/>
    <col min="4609" max="4609" width="28.42578125" customWidth="1"/>
    <col min="4610" max="4610" width="61" customWidth="1"/>
    <col min="4611" max="4611" width="5.7109375" customWidth="1"/>
    <col min="4613" max="4613" width="17.28515625" customWidth="1"/>
    <col min="4614" max="4614" width="16.42578125" customWidth="1"/>
    <col min="4616" max="4616" width="17.7109375" bestFit="1" customWidth="1"/>
    <col min="4617" max="4617" width="15" customWidth="1"/>
    <col min="4865" max="4865" width="28.42578125" customWidth="1"/>
    <col min="4866" max="4866" width="61" customWidth="1"/>
    <col min="4867" max="4867" width="5.7109375" customWidth="1"/>
    <col min="4869" max="4869" width="17.28515625" customWidth="1"/>
    <col min="4870" max="4870" width="16.42578125" customWidth="1"/>
    <col min="4872" max="4872" width="17.7109375" bestFit="1" customWidth="1"/>
    <col min="4873" max="4873" width="15" customWidth="1"/>
    <col min="5121" max="5121" width="28.42578125" customWidth="1"/>
    <col min="5122" max="5122" width="61" customWidth="1"/>
    <col min="5123" max="5123" width="5.7109375" customWidth="1"/>
    <col min="5125" max="5125" width="17.28515625" customWidth="1"/>
    <col min="5126" max="5126" width="16.42578125" customWidth="1"/>
    <col min="5128" max="5128" width="17.7109375" bestFit="1" customWidth="1"/>
    <col min="5129" max="5129" width="15" customWidth="1"/>
    <col min="5377" max="5377" width="28.42578125" customWidth="1"/>
    <col min="5378" max="5378" width="61" customWidth="1"/>
    <col min="5379" max="5379" width="5.7109375" customWidth="1"/>
    <col min="5381" max="5381" width="17.28515625" customWidth="1"/>
    <col min="5382" max="5382" width="16.42578125" customWidth="1"/>
    <col min="5384" max="5384" width="17.7109375" bestFit="1" customWidth="1"/>
    <col min="5385" max="5385" width="15" customWidth="1"/>
    <col min="5633" max="5633" width="28.42578125" customWidth="1"/>
    <col min="5634" max="5634" width="61" customWidth="1"/>
    <col min="5635" max="5635" width="5.7109375" customWidth="1"/>
    <col min="5637" max="5637" width="17.28515625" customWidth="1"/>
    <col min="5638" max="5638" width="16.42578125" customWidth="1"/>
    <col min="5640" max="5640" width="17.7109375" bestFit="1" customWidth="1"/>
    <col min="5641" max="5641" width="15" customWidth="1"/>
    <col min="5889" max="5889" width="28.42578125" customWidth="1"/>
    <col min="5890" max="5890" width="61" customWidth="1"/>
    <col min="5891" max="5891" width="5.7109375" customWidth="1"/>
    <col min="5893" max="5893" width="17.28515625" customWidth="1"/>
    <col min="5894" max="5894" width="16.42578125" customWidth="1"/>
    <col min="5896" max="5896" width="17.7109375" bestFit="1" customWidth="1"/>
    <col min="5897" max="5897" width="15" customWidth="1"/>
    <col min="6145" max="6145" width="28.42578125" customWidth="1"/>
    <col min="6146" max="6146" width="61" customWidth="1"/>
    <col min="6147" max="6147" width="5.7109375" customWidth="1"/>
    <col min="6149" max="6149" width="17.28515625" customWidth="1"/>
    <col min="6150" max="6150" width="16.42578125" customWidth="1"/>
    <col min="6152" max="6152" width="17.7109375" bestFit="1" customWidth="1"/>
    <col min="6153" max="6153" width="15" customWidth="1"/>
    <col min="6401" max="6401" width="28.42578125" customWidth="1"/>
    <col min="6402" max="6402" width="61" customWidth="1"/>
    <col min="6403" max="6403" width="5.7109375" customWidth="1"/>
    <col min="6405" max="6405" width="17.28515625" customWidth="1"/>
    <col min="6406" max="6406" width="16.42578125" customWidth="1"/>
    <col min="6408" max="6408" width="17.7109375" bestFit="1" customWidth="1"/>
    <col min="6409" max="6409" width="15" customWidth="1"/>
    <col min="6657" max="6657" width="28.42578125" customWidth="1"/>
    <col min="6658" max="6658" width="61" customWidth="1"/>
    <col min="6659" max="6659" width="5.7109375" customWidth="1"/>
    <col min="6661" max="6661" width="17.28515625" customWidth="1"/>
    <col min="6662" max="6662" width="16.42578125" customWidth="1"/>
    <col min="6664" max="6664" width="17.7109375" bestFit="1" customWidth="1"/>
    <col min="6665" max="6665" width="15" customWidth="1"/>
    <col min="6913" max="6913" width="28.42578125" customWidth="1"/>
    <col min="6914" max="6914" width="61" customWidth="1"/>
    <col min="6915" max="6915" width="5.7109375" customWidth="1"/>
    <col min="6917" max="6917" width="17.28515625" customWidth="1"/>
    <col min="6918" max="6918" width="16.42578125" customWidth="1"/>
    <col min="6920" max="6920" width="17.7109375" bestFit="1" customWidth="1"/>
    <col min="6921" max="6921" width="15" customWidth="1"/>
    <col min="7169" max="7169" width="28.42578125" customWidth="1"/>
    <col min="7170" max="7170" width="61" customWidth="1"/>
    <col min="7171" max="7171" width="5.7109375" customWidth="1"/>
    <col min="7173" max="7173" width="17.28515625" customWidth="1"/>
    <col min="7174" max="7174" width="16.42578125" customWidth="1"/>
    <col min="7176" max="7176" width="17.7109375" bestFit="1" customWidth="1"/>
    <col min="7177" max="7177" width="15" customWidth="1"/>
    <col min="7425" max="7425" width="28.42578125" customWidth="1"/>
    <col min="7426" max="7426" width="61" customWidth="1"/>
    <col min="7427" max="7427" width="5.7109375" customWidth="1"/>
    <col min="7429" max="7429" width="17.28515625" customWidth="1"/>
    <col min="7430" max="7430" width="16.42578125" customWidth="1"/>
    <col min="7432" max="7432" width="17.7109375" bestFit="1" customWidth="1"/>
    <col min="7433" max="7433" width="15" customWidth="1"/>
    <col min="7681" max="7681" width="28.42578125" customWidth="1"/>
    <col min="7682" max="7682" width="61" customWidth="1"/>
    <col min="7683" max="7683" width="5.7109375" customWidth="1"/>
    <col min="7685" max="7685" width="17.28515625" customWidth="1"/>
    <col min="7686" max="7686" width="16.42578125" customWidth="1"/>
    <col min="7688" max="7688" width="17.7109375" bestFit="1" customWidth="1"/>
    <col min="7689" max="7689" width="15" customWidth="1"/>
    <col min="7937" max="7937" width="28.42578125" customWidth="1"/>
    <col min="7938" max="7938" width="61" customWidth="1"/>
    <col min="7939" max="7939" width="5.7109375" customWidth="1"/>
    <col min="7941" max="7941" width="17.28515625" customWidth="1"/>
    <col min="7942" max="7942" width="16.42578125" customWidth="1"/>
    <col min="7944" max="7944" width="17.7109375" bestFit="1" customWidth="1"/>
    <col min="7945" max="7945" width="15" customWidth="1"/>
    <col min="8193" max="8193" width="28.42578125" customWidth="1"/>
    <col min="8194" max="8194" width="61" customWidth="1"/>
    <col min="8195" max="8195" width="5.7109375" customWidth="1"/>
    <col min="8197" max="8197" width="17.28515625" customWidth="1"/>
    <col min="8198" max="8198" width="16.42578125" customWidth="1"/>
    <col min="8200" max="8200" width="17.7109375" bestFit="1" customWidth="1"/>
    <col min="8201" max="8201" width="15" customWidth="1"/>
    <col min="8449" max="8449" width="28.42578125" customWidth="1"/>
    <col min="8450" max="8450" width="61" customWidth="1"/>
    <col min="8451" max="8451" width="5.7109375" customWidth="1"/>
    <col min="8453" max="8453" width="17.28515625" customWidth="1"/>
    <col min="8454" max="8454" width="16.42578125" customWidth="1"/>
    <col min="8456" max="8456" width="17.7109375" bestFit="1" customWidth="1"/>
    <col min="8457" max="8457" width="15" customWidth="1"/>
    <col min="8705" max="8705" width="28.42578125" customWidth="1"/>
    <col min="8706" max="8706" width="61" customWidth="1"/>
    <col min="8707" max="8707" width="5.7109375" customWidth="1"/>
    <col min="8709" max="8709" width="17.28515625" customWidth="1"/>
    <col min="8710" max="8710" width="16.42578125" customWidth="1"/>
    <col min="8712" max="8712" width="17.7109375" bestFit="1" customWidth="1"/>
    <col min="8713" max="8713" width="15" customWidth="1"/>
    <col min="8961" max="8961" width="28.42578125" customWidth="1"/>
    <col min="8962" max="8962" width="61" customWidth="1"/>
    <col min="8963" max="8963" width="5.7109375" customWidth="1"/>
    <col min="8965" max="8965" width="17.28515625" customWidth="1"/>
    <col min="8966" max="8966" width="16.42578125" customWidth="1"/>
    <col min="8968" max="8968" width="17.7109375" bestFit="1" customWidth="1"/>
    <col min="8969" max="8969" width="15" customWidth="1"/>
    <col min="9217" max="9217" width="28.42578125" customWidth="1"/>
    <col min="9218" max="9218" width="61" customWidth="1"/>
    <col min="9219" max="9219" width="5.7109375" customWidth="1"/>
    <col min="9221" max="9221" width="17.28515625" customWidth="1"/>
    <col min="9222" max="9222" width="16.42578125" customWidth="1"/>
    <col min="9224" max="9224" width="17.7109375" bestFit="1" customWidth="1"/>
    <col min="9225" max="9225" width="15" customWidth="1"/>
    <col min="9473" max="9473" width="28.42578125" customWidth="1"/>
    <col min="9474" max="9474" width="61" customWidth="1"/>
    <col min="9475" max="9475" width="5.7109375" customWidth="1"/>
    <col min="9477" max="9477" width="17.28515625" customWidth="1"/>
    <col min="9478" max="9478" width="16.42578125" customWidth="1"/>
    <col min="9480" max="9480" width="17.7109375" bestFit="1" customWidth="1"/>
    <col min="9481" max="9481" width="15" customWidth="1"/>
    <col min="9729" max="9729" width="28.42578125" customWidth="1"/>
    <col min="9730" max="9730" width="61" customWidth="1"/>
    <col min="9731" max="9731" width="5.7109375" customWidth="1"/>
    <col min="9733" max="9733" width="17.28515625" customWidth="1"/>
    <col min="9734" max="9734" width="16.42578125" customWidth="1"/>
    <col min="9736" max="9736" width="17.7109375" bestFit="1" customWidth="1"/>
    <col min="9737" max="9737" width="15" customWidth="1"/>
    <col min="9985" max="9985" width="28.42578125" customWidth="1"/>
    <col min="9986" max="9986" width="61" customWidth="1"/>
    <col min="9987" max="9987" width="5.7109375" customWidth="1"/>
    <col min="9989" max="9989" width="17.28515625" customWidth="1"/>
    <col min="9990" max="9990" width="16.42578125" customWidth="1"/>
    <col min="9992" max="9992" width="17.7109375" bestFit="1" customWidth="1"/>
    <col min="9993" max="9993" width="15" customWidth="1"/>
    <col min="10241" max="10241" width="28.42578125" customWidth="1"/>
    <col min="10242" max="10242" width="61" customWidth="1"/>
    <col min="10243" max="10243" width="5.7109375" customWidth="1"/>
    <col min="10245" max="10245" width="17.28515625" customWidth="1"/>
    <col min="10246" max="10246" width="16.42578125" customWidth="1"/>
    <col min="10248" max="10248" width="17.7109375" bestFit="1" customWidth="1"/>
    <col min="10249" max="10249" width="15" customWidth="1"/>
    <col min="10497" max="10497" width="28.42578125" customWidth="1"/>
    <col min="10498" max="10498" width="61" customWidth="1"/>
    <col min="10499" max="10499" width="5.7109375" customWidth="1"/>
    <col min="10501" max="10501" width="17.28515625" customWidth="1"/>
    <col min="10502" max="10502" width="16.42578125" customWidth="1"/>
    <col min="10504" max="10504" width="17.7109375" bestFit="1" customWidth="1"/>
    <col min="10505" max="10505" width="15" customWidth="1"/>
    <col min="10753" max="10753" width="28.42578125" customWidth="1"/>
    <col min="10754" max="10754" width="61" customWidth="1"/>
    <col min="10755" max="10755" width="5.7109375" customWidth="1"/>
    <col min="10757" max="10757" width="17.28515625" customWidth="1"/>
    <col min="10758" max="10758" width="16.42578125" customWidth="1"/>
    <col min="10760" max="10760" width="17.7109375" bestFit="1" customWidth="1"/>
    <col min="10761" max="10761" width="15" customWidth="1"/>
    <col min="11009" max="11009" width="28.42578125" customWidth="1"/>
    <col min="11010" max="11010" width="61" customWidth="1"/>
    <col min="11011" max="11011" width="5.7109375" customWidth="1"/>
    <col min="11013" max="11013" width="17.28515625" customWidth="1"/>
    <col min="11014" max="11014" width="16.42578125" customWidth="1"/>
    <col min="11016" max="11016" width="17.7109375" bestFit="1" customWidth="1"/>
    <col min="11017" max="11017" width="15" customWidth="1"/>
    <col min="11265" max="11265" width="28.42578125" customWidth="1"/>
    <col min="11266" max="11266" width="61" customWidth="1"/>
    <col min="11267" max="11267" width="5.7109375" customWidth="1"/>
    <col min="11269" max="11269" width="17.28515625" customWidth="1"/>
    <col min="11270" max="11270" width="16.42578125" customWidth="1"/>
    <col min="11272" max="11272" width="17.7109375" bestFit="1" customWidth="1"/>
    <col min="11273" max="11273" width="15" customWidth="1"/>
    <col min="11521" max="11521" width="28.42578125" customWidth="1"/>
    <col min="11522" max="11522" width="61" customWidth="1"/>
    <col min="11523" max="11523" width="5.7109375" customWidth="1"/>
    <col min="11525" max="11525" width="17.28515625" customWidth="1"/>
    <col min="11526" max="11526" width="16.42578125" customWidth="1"/>
    <col min="11528" max="11528" width="17.7109375" bestFit="1" customWidth="1"/>
    <col min="11529" max="11529" width="15" customWidth="1"/>
    <col min="11777" max="11777" width="28.42578125" customWidth="1"/>
    <col min="11778" max="11778" width="61" customWidth="1"/>
    <col min="11779" max="11779" width="5.7109375" customWidth="1"/>
    <col min="11781" max="11781" width="17.28515625" customWidth="1"/>
    <col min="11782" max="11782" width="16.42578125" customWidth="1"/>
    <col min="11784" max="11784" width="17.7109375" bestFit="1" customWidth="1"/>
    <col min="11785" max="11785" width="15" customWidth="1"/>
    <col min="12033" max="12033" width="28.42578125" customWidth="1"/>
    <col min="12034" max="12034" width="61" customWidth="1"/>
    <col min="12035" max="12035" width="5.7109375" customWidth="1"/>
    <col min="12037" max="12037" width="17.28515625" customWidth="1"/>
    <col min="12038" max="12038" width="16.42578125" customWidth="1"/>
    <col min="12040" max="12040" width="17.7109375" bestFit="1" customWidth="1"/>
    <col min="12041" max="12041" width="15" customWidth="1"/>
    <col min="12289" max="12289" width="28.42578125" customWidth="1"/>
    <col min="12290" max="12290" width="61" customWidth="1"/>
    <col min="12291" max="12291" width="5.7109375" customWidth="1"/>
    <col min="12293" max="12293" width="17.28515625" customWidth="1"/>
    <col min="12294" max="12294" width="16.42578125" customWidth="1"/>
    <col min="12296" max="12296" width="17.7109375" bestFit="1" customWidth="1"/>
    <col min="12297" max="12297" width="15" customWidth="1"/>
    <col min="12545" max="12545" width="28.42578125" customWidth="1"/>
    <col min="12546" max="12546" width="61" customWidth="1"/>
    <col min="12547" max="12547" width="5.7109375" customWidth="1"/>
    <col min="12549" max="12549" width="17.28515625" customWidth="1"/>
    <col min="12550" max="12550" width="16.42578125" customWidth="1"/>
    <col min="12552" max="12552" width="17.7109375" bestFit="1" customWidth="1"/>
    <col min="12553" max="12553" width="15" customWidth="1"/>
    <col min="12801" max="12801" width="28.42578125" customWidth="1"/>
    <col min="12802" max="12802" width="61" customWidth="1"/>
    <col min="12803" max="12803" width="5.7109375" customWidth="1"/>
    <col min="12805" max="12805" width="17.28515625" customWidth="1"/>
    <col min="12806" max="12806" width="16.42578125" customWidth="1"/>
    <col min="12808" max="12808" width="17.7109375" bestFit="1" customWidth="1"/>
    <col min="12809" max="12809" width="15" customWidth="1"/>
    <col min="13057" max="13057" width="28.42578125" customWidth="1"/>
    <col min="13058" max="13058" width="61" customWidth="1"/>
    <col min="13059" max="13059" width="5.7109375" customWidth="1"/>
    <col min="13061" max="13061" width="17.28515625" customWidth="1"/>
    <col min="13062" max="13062" width="16.42578125" customWidth="1"/>
    <col min="13064" max="13064" width="17.7109375" bestFit="1" customWidth="1"/>
    <col min="13065" max="13065" width="15" customWidth="1"/>
    <col min="13313" max="13313" width="28.42578125" customWidth="1"/>
    <col min="13314" max="13314" width="61" customWidth="1"/>
    <col min="13315" max="13315" width="5.7109375" customWidth="1"/>
    <col min="13317" max="13317" width="17.28515625" customWidth="1"/>
    <col min="13318" max="13318" width="16.42578125" customWidth="1"/>
    <col min="13320" max="13320" width="17.7109375" bestFit="1" customWidth="1"/>
    <col min="13321" max="13321" width="15" customWidth="1"/>
    <col min="13569" max="13569" width="28.42578125" customWidth="1"/>
    <col min="13570" max="13570" width="61" customWidth="1"/>
    <col min="13571" max="13571" width="5.7109375" customWidth="1"/>
    <col min="13573" max="13573" width="17.28515625" customWidth="1"/>
    <col min="13574" max="13574" width="16.42578125" customWidth="1"/>
    <col min="13576" max="13576" width="17.7109375" bestFit="1" customWidth="1"/>
    <col min="13577" max="13577" width="15" customWidth="1"/>
    <col min="13825" max="13825" width="28.42578125" customWidth="1"/>
    <col min="13826" max="13826" width="61" customWidth="1"/>
    <col min="13827" max="13827" width="5.7109375" customWidth="1"/>
    <col min="13829" max="13829" width="17.28515625" customWidth="1"/>
    <col min="13830" max="13830" width="16.42578125" customWidth="1"/>
    <col min="13832" max="13832" width="17.7109375" bestFit="1" customWidth="1"/>
    <col min="13833" max="13833" width="15" customWidth="1"/>
    <col min="14081" max="14081" width="28.42578125" customWidth="1"/>
    <col min="14082" max="14082" width="61" customWidth="1"/>
    <col min="14083" max="14083" width="5.7109375" customWidth="1"/>
    <col min="14085" max="14085" width="17.28515625" customWidth="1"/>
    <col min="14086" max="14086" width="16.42578125" customWidth="1"/>
    <col min="14088" max="14088" width="17.7109375" bestFit="1" customWidth="1"/>
    <col min="14089" max="14089" width="15" customWidth="1"/>
    <col min="14337" max="14337" width="28.42578125" customWidth="1"/>
    <col min="14338" max="14338" width="61" customWidth="1"/>
    <col min="14339" max="14339" width="5.7109375" customWidth="1"/>
    <col min="14341" max="14341" width="17.28515625" customWidth="1"/>
    <col min="14342" max="14342" width="16.42578125" customWidth="1"/>
    <col min="14344" max="14344" width="17.7109375" bestFit="1" customWidth="1"/>
    <col min="14345" max="14345" width="15" customWidth="1"/>
    <col min="14593" max="14593" width="28.42578125" customWidth="1"/>
    <col min="14594" max="14594" width="61" customWidth="1"/>
    <col min="14595" max="14595" width="5.7109375" customWidth="1"/>
    <col min="14597" max="14597" width="17.28515625" customWidth="1"/>
    <col min="14598" max="14598" width="16.42578125" customWidth="1"/>
    <col min="14600" max="14600" width="17.7109375" bestFit="1" customWidth="1"/>
    <col min="14601" max="14601" width="15" customWidth="1"/>
    <col min="14849" max="14849" width="28.42578125" customWidth="1"/>
    <col min="14850" max="14850" width="61" customWidth="1"/>
    <col min="14851" max="14851" width="5.7109375" customWidth="1"/>
    <col min="14853" max="14853" width="17.28515625" customWidth="1"/>
    <col min="14854" max="14854" width="16.42578125" customWidth="1"/>
    <col min="14856" max="14856" width="17.7109375" bestFit="1" customWidth="1"/>
    <col min="14857" max="14857" width="15" customWidth="1"/>
    <col min="15105" max="15105" width="28.42578125" customWidth="1"/>
    <col min="15106" max="15106" width="61" customWidth="1"/>
    <col min="15107" max="15107" width="5.7109375" customWidth="1"/>
    <col min="15109" max="15109" width="17.28515625" customWidth="1"/>
    <col min="15110" max="15110" width="16.42578125" customWidth="1"/>
    <col min="15112" max="15112" width="17.7109375" bestFit="1" customWidth="1"/>
    <col min="15113" max="15113" width="15" customWidth="1"/>
    <col min="15361" max="15361" width="28.42578125" customWidth="1"/>
    <col min="15362" max="15362" width="61" customWidth="1"/>
    <col min="15363" max="15363" width="5.7109375" customWidth="1"/>
    <col min="15365" max="15365" width="17.28515625" customWidth="1"/>
    <col min="15366" max="15366" width="16.42578125" customWidth="1"/>
    <col min="15368" max="15368" width="17.7109375" bestFit="1" customWidth="1"/>
    <col min="15369" max="15369" width="15" customWidth="1"/>
    <col min="15617" max="15617" width="28.42578125" customWidth="1"/>
    <col min="15618" max="15618" width="61" customWidth="1"/>
    <col min="15619" max="15619" width="5.7109375" customWidth="1"/>
    <col min="15621" max="15621" width="17.28515625" customWidth="1"/>
    <col min="15622" max="15622" width="16.42578125" customWidth="1"/>
    <col min="15624" max="15624" width="17.7109375" bestFit="1" customWidth="1"/>
    <col min="15625" max="15625" width="15" customWidth="1"/>
    <col min="15873" max="15873" width="28.42578125" customWidth="1"/>
    <col min="15874" max="15874" width="61" customWidth="1"/>
    <col min="15875" max="15875" width="5.7109375" customWidth="1"/>
    <col min="15877" max="15877" width="17.28515625" customWidth="1"/>
    <col min="15878" max="15878" width="16.42578125" customWidth="1"/>
    <col min="15880" max="15880" width="17.7109375" bestFit="1" customWidth="1"/>
    <col min="15881" max="15881" width="15" customWidth="1"/>
    <col min="16129" max="16129" width="28.42578125" customWidth="1"/>
    <col min="16130" max="16130" width="61" customWidth="1"/>
    <col min="16131" max="16131" width="5.7109375" customWidth="1"/>
    <col min="16133" max="16133" width="17.28515625" customWidth="1"/>
    <col min="16134" max="16134" width="16.42578125" customWidth="1"/>
    <col min="16136" max="16136" width="17.7109375" bestFit="1" customWidth="1"/>
    <col min="16137" max="16137" width="15" customWidth="1"/>
  </cols>
  <sheetData>
    <row r="1" spans="1:7" x14ac:dyDescent="0.25">
      <c r="A1" s="88"/>
      <c r="B1" s="89" t="s">
        <v>306</v>
      </c>
      <c r="C1" s="88"/>
      <c r="D1" s="88"/>
      <c r="E1" s="88"/>
      <c r="F1" s="88"/>
      <c r="G1" s="88"/>
    </row>
    <row r="2" spans="1:7" ht="15.75" thickBot="1" x14ac:dyDescent="0.3">
      <c r="A2" s="88"/>
      <c r="B2" s="88"/>
      <c r="C2" s="88"/>
      <c r="D2" s="88"/>
      <c r="E2" s="88"/>
      <c r="F2" s="88"/>
      <c r="G2" s="88"/>
    </row>
    <row r="3" spans="1:7" ht="30" customHeight="1" thickBot="1" x14ac:dyDescent="0.3">
      <c r="A3" s="298" t="s">
        <v>7</v>
      </c>
      <c r="B3" s="73" t="s">
        <v>8</v>
      </c>
      <c r="C3" s="594" t="s">
        <v>9</v>
      </c>
      <c r="D3" s="595"/>
      <c r="E3" s="595"/>
      <c r="F3" s="595"/>
      <c r="G3" s="596"/>
    </row>
    <row r="4" spans="1:7" ht="44.25" customHeight="1" thickBot="1" x14ac:dyDescent="0.3">
      <c r="A4" s="597" t="s">
        <v>116</v>
      </c>
      <c r="B4" s="15" t="s">
        <v>307</v>
      </c>
      <c r="C4" s="299"/>
      <c r="D4" s="600" t="s">
        <v>89</v>
      </c>
      <c r="E4" s="601"/>
      <c r="F4" s="602"/>
      <c r="G4" s="300">
        <v>720</v>
      </c>
    </row>
    <row r="5" spans="1:7" ht="26.25" thickBot="1" x14ac:dyDescent="0.3">
      <c r="A5" s="598"/>
      <c r="B5" s="301" t="s">
        <v>308</v>
      </c>
      <c r="C5" s="158"/>
      <c r="D5" s="16" t="s">
        <v>12</v>
      </c>
      <c r="E5" s="17" t="s">
        <v>13</v>
      </c>
      <c r="F5" s="603" t="s">
        <v>90</v>
      </c>
      <c r="G5" s="603" t="s">
        <v>91</v>
      </c>
    </row>
    <row r="6" spans="1:7" ht="15.75" thickBot="1" x14ac:dyDescent="0.3">
      <c r="A6" s="598"/>
      <c r="B6" s="11"/>
      <c r="C6" s="158"/>
      <c r="D6" s="16" t="s">
        <v>92</v>
      </c>
      <c r="E6" s="17" t="s">
        <v>92</v>
      </c>
      <c r="F6" s="604"/>
      <c r="G6" s="604"/>
    </row>
    <row r="7" spans="1:7" ht="65.25" customHeight="1" thickBot="1" x14ac:dyDescent="0.3">
      <c r="A7" s="598"/>
      <c r="B7" s="5" t="s">
        <v>309</v>
      </c>
      <c r="C7" s="158"/>
      <c r="D7" s="74">
        <v>100</v>
      </c>
      <c r="E7" s="325">
        <f>$D$7-(F7/$G$4*100)</f>
        <v>98.333333333333329</v>
      </c>
      <c r="F7" s="326">
        <v>12</v>
      </c>
      <c r="G7" s="75">
        <v>0</v>
      </c>
    </row>
    <row r="8" spans="1:7" ht="26.25" thickBot="1" x14ac:dyDescent="0.3">
      <c r="A8" s="598"/>
      <c r="B8" s="11" t="s">
        <v>310</v>
      </c>
      <c r="C8" s="158"/>
      <c r="D8" s="327">
        <f>E7</f>
        <v>98.333333333333329</v>
      </c>
      <c r="E8" s="325">
        <f>$D$7-(F8/$G$4*100)</f>
        <v>96.666666666666671</v>
      </c>
      <c r="F8" s="326">
        <v>24</v>
      </c>
      <c r="G8" s="75">
        <v>0.2</v>
      </c>
    </row>
    <row r="9" spans="1:7" ht="23.25" customHeight="1" thickBot="1" x14ac:dyDescent="0.3">
      <c r="A9" s="598"/>
      <c r="B9" s="11"/>
      <c r="C9" s="158"/>
      <c r="D9" s="327">
        <f>E8</f>
        <v>96.666666666666671</v>
      </c>
      <c r="E9" s="325">
        <f>$D$7-(F9/$G$4*100)</f>
        <v>93.333333333333329</v>
      </c>
      <c r="F9" s="326">
        <v>48</v>
      </c>
      <c r="G9" s="75">
        <v>0.5</v>
      </c>
    </row>
    <row r="10" spans="1:7" ht="20.25" customHeight="1" thickBot="1" x14ac:dyDescent="0.3">
      <c r="A10" s="598"/>
      <c r="B10" s="11"/>
      <c r="C10" s="158"/>
      <c r="D10" s="327">
        <f>E9</f>
        <v>93.333333333333329</v>
      </c>
      <c r="E10" s="325">
        <f>$D$7-(F10/$G$4*100)</f>
        <v>90</v>
      </c>
      <c r="F10" s="326">
        <v>72</v>
      </c>
      <c r="G10" s="75">
        <v>0.75</v>
      </c>
    </row>
    <row r="11" spans="1:7" ht="23.25" customHeight="1" thickBot="1" x14ac:dyDescent="0.3">
      <c r="A11" s="598"/>
      <c r="B11" s="11"/>
      <c r="C11" s="158"/>
      <c r="D11" s="74">
        <f>E10</f>
        <v>90</v>
      </c>
      <c r="E11" s="605" t="s">
        <v>311</v>
      </c>
      <c r="F11" s="606"/>
      <c r="G11" s="306">
        <v>1</v>
      </c>
    </row>
    <row r="12" spans="1:7" x14ac:dyDescent="0.25">
      <c r="A12" s="598"/>
      <c r="B12" s="11"/>
      <c r="C12" s="307"/>
      <c r="D12" s="308"/>
      <c r="E12" s="308"/>
      <c r="F12" s="308"/>
      <c r="G12" s="309"/>
    </row>
    <row r="13" spans="1:7" x14ac:dyDescent="0.25">
      <c r="A13" s="598"/>
      <c r="B13" s="11"/>
      <c r="C13" s="307"/>
      <c r="D13" s="308"/>
      <c r="E13" s="308"/>
      <c r="F13" s="308"/>
      <c r="G13" s="309"/>
    </row>
    <row r="14" spans="1:7" s="91" customFormat="1" ht="26.25" customHeight="1" x14ac:dyDescent="0.25">
      <c r="A14" s="598"/>
      <c r="B14" s="5"/>
      <c r="C14" s="158"/>
      <c r="D14" s="88"/>
      <c r="E14" s="88"/>
      <c r="F14" s="88"/>
      <c r="G14" s="138"/>
    </row>
    <row r="15" spans="1:7" s="91" customFormat="1" x14ac:dyDescent="0.25">
      <c r="A15" s="598"/>
      <c r="B15" s="11"/>
      <c r="C15" s="310"/>
      <c r="D15" s="87"/>
      <c r="E15" s="87"/>
      <c r="F15" s="87"/>
      <c r="G15" s="311"/>
    </row>
    <row r="16" spans="1:7" s="91" customFormat="1" ht="15.75" thickBot="1" x14ac:dyDescent="0.3">
      <c r="A16" s="599"/>
      <c r="B16" s="27"/>
      <c r="C16" s="312"/>
      <c r="D16" s="313"/>
      <c r="E16" s="313"/>
      <c r="F16" s="313"/>
      <c r="G16" s="314"/>
    </row>
    <row r="17" spans="1:12" s="91" customFormat="1" x14ac:dyDescent="0.25">
      <c r="A17" s="315"/>
      <c r="B17" s="262"/>
      <c r="C17" s="260"/>
      <c r="D17" s="260"/>
      <c r="E17" s="260"/>
      <c r="F17" s="260"/>
      <c r="G17" s="260"/>
      <c r="H17" s="261"/>
      <c r="I17" s="262"/>
      <c r="J17" s="263"/>
      <c r="K17" s="263"/>
      <c r="L17" s="316"/>
    </row>
    <row r="18" spans="1:12" x14ac:dyDescent="0.25">
      <c r="A18" s="591" t="s">
        <v>312</v>
      </c>
      <c r="B18" s="592" t="s">
        <v>163</v>
      </c>
      <c r="C18" s="504"/>
      <c r="D18" s="504"/>
      <c r="E18" s="504"/>
      <c r="F18" s="504"/>
      <c r="G18" s="504"/>
      <c r="H18" s="593"/>
      <c r="I18" s="269"/>
      <c r="J18" s="586"/>
      <c r="K18" s="586"/>
      <c r="L18" s="607"/>
    </row>
    <row r="19" spans="1:12" ht="15.75" thickBot="1" x14ac:dyDescent="0.3">
      <c r="A19" s="591"/>
      <c r="B19" s="317"/>
      <c r="C19" s="218"/>
      <c r="D19" s="218"/>
      <c r="E19" s="218"/>
      <c r="F19" s="218"/>
      <c r="G19" s="218"/>
      <c r="H19" s="318"/>
      <c r="I19" s="272"/>
      <c r="J19" s="254"/>
      <c r="K19" s="254"/>
      <c r="L19" s="276"/>
    </row>
    <row r="20" spans="1:12" ht="15.75" thickBot="1" x14ac:dyDescent="0.3">
      <c r="A20" s="591"/>
      <c r="B20" s="592" t="s">
        <v>164</v>
      </c>
      <c r="C20" s="504"/>
      <c r="D20" s="504"/>
      <c r="E20" s="504"/>
      <c r="F20" s="504"/>
      <c r="G20" s="504"/>
      <c r="H20" s="593"/>
      <c r="I20" s="269"/>
      <c r="J20" s="273" t="s">
        <v>12</v>
      </c>
      <c r="K20" s="295" t="s">
        <v>136</v>
      </c>
      <c r="L20" s="587" t="s">
        <v>91</v>
      </c>
    </row>
    <row r="21" spans="1:12" ht="15.75" thickBot="1" x14ac:dyDescent="0.3">
      <c r="A21" s="591"/>
      <c r="B21" s="319"/>
      <c r="C21" s="274"/>
      <c r="D21" s="274"/>
      <c r="E21" s="274"/>
      <c r="F21" s="274"/>
      <c r="G21" s="274"/>
      <c r="H21" s="320"/>
      <c r="I21" s="269"/>
      <c r="J21" s="275" t="s">
        <v>92</v>
      </c>
      <c r="K21" s="275" t="s">
        <v>92</v>
      </c>
      <c r="L21" s="588"/>
    </row>
    <row r="22" spans="1:12" x14ac:dyDescent="0.25">
      <c r="A22" s="591"/>
      <c r="B22" s="592" t="s">
        <v>165</v>
      </c>
      <c r="C22" s="504"/>
      <c r="D22" s="504"/>
      <c r="E22" s="504"/>
      <c r="F22" s="504"/>
      <c r="G22" s="504"/>
      <c r="H22" s="593"/>
      <c r="I22" s="269"/>
      <c r="J22" s="205">
        <v>100</v>
      </c>
      <c r="K22" s="206">
        <v>95</v>
      </c>
      <c r="L22" s="296">
        <v>0</v>
      </c>
    </row>
    <row r="23" spans="1:12" x14ac:dyDescent="0.25">
      <c r="A23" s="591"/>
      <c r="B23" s="592"/>
      <c r="C23" s="504"/>
      <c r="D23" s="504"/>
      <c r="E23" s="504"/>
      <c r="F23" s="504"/>
      <c r="G23" s="504"/>
      <c r="H23" s="593"/>
      <c r="I23" s="269"/>
      <c r="J23" s="185">
        <v>94.99</v>
      </c>
      <c r="K23" s="186">
        <v>90</v>
      </c>
      <c r="L23" s="187">
        <v>0.1</v>
      </c>
    </row>
    <row r="24" spans="1:12" x14ac:dyDescent="0.25">
      <c r="A24" s="591"/>
      <c r="B24" s="592"/>
      <c r="C24" s="504"/>
      <c r="D24" s="504"/>
      <c r="E24" s="504"/>
      <c r="F24" s="504"/>
      <c r="G24" s="504"/>
      <c r="H24" s="593"/>
      <c r="I24" s="269"/>
      <c r="J24" s="185">
        <v>89.99</v>
      </c>
      <c r="K24" s="186">
        <v>85</v>
      </c>
      <c r="L24" s="187">
        <v>0.15</v>
      </c>
    </row>
    <row r="25" spans="1:12" x14ac:dyDescent="0.25">
      <c r="A25" s="591"/>
      <c r="B25" s="404" t="s">
        <v>166</v>
      </c>
      <c r="C25" s="405"/>
      <c r="D25" s="405"/>
      <c r="E25" s="405"/>
      <c r="F25" s="405"/>
      <c r="G25" s="405"/>
      <c r="H25" s="406"/>
      <c r="I25" s="269"/>
      <c r="J25" s="185">
        <v>84.99</v>
      </c>
      <c r="K25" s="186">
        <v>80</v>
      </c>
      <c r="L25" s="187">
        <v>0.25</v>
      </c>
    </row>
    <row r="26" spans="1:12" x14ac:dyDescent="0.25">
      <c r="A26" s="591"/>
      <c r="B26" s="404" t="s">
        <v>167</v>
      </c>
      <c r="C26" s="405"/>
      <c r="D26" s="405"/>
      <c r="E26" s="405"/>
      <c r="F26" s="405"/>
      <c r="G26" s="405"/>
      <c r="H26" s="406"/>
      <c r="I26" s="277"/>
      <c r="J26" s="185">
        <v>79.989999999999995</v>
      </c>
      <c r="K26" s="186">
        <v>75</v>
      </c>
      <c r="L26" s="187">
        <v>0.5</v>
      </c>
    </row>
    <row r="27" spans="1:12" ht="15.75" thickBot="1" x14ac:dyDescent="0.3">
      <c r="A27" s="591"/>
      <c r="B27" s="404"/>
      <c r="C27" s="405"/>
      <c r="D27" s="405"/>
      <c r="E27" s="405"/>
      <c r="F27" s="405"/>
      <c r="G27" s="405"/>
      <c r="H27" s="406"/>
      <c r="I27" s="279"/>
      <c r="J27" s="589" t="s">
        <v>168</v>
      </c>
      <c r="K27" s="590"/>
      <c r="L27" s="200">
        <v>1</v>
      </c>
    </row>
    <row r="28" spans="1:12" ht="15.75" thickBot="1" x14ac:dyDescent="0.3">
      <c r="A28" s="591"/>
      <c r="B28" s="279"/>
      <c r="C28" s="254"/>
      <c r="D28" s="254"/>
      <c r="E28" s="254"/>
      <c r="F28" s="254"/>
      <c r="G28" s="254"/>
      <c r="H28" s="278"/>
      <c r="I28" s="279"/>
      <c r="J28" s="255"/>
      <c r="K28" s="255"/>
      <c r="L28" s="270"/>
    </row>
    <row r="29" spans="1:12" ht="15.75" customHeight="1" thickBot="1" x14ac:dyDescent="0.3">
      <c r="A29" s="591"/>
      <c r="B29" s="279"/>
      <c r="C29" s="549" t="s">
        <v>169</v>
      </c>
      <c r="D29" s="550"/>
      <c r="E29" s="550"/>
      <c r="F29" s="550"/>
      <c r="G29" s="551"/>
      <c r="H29" s="278"/>
      <c r="I29" s="279"/>
      <c r="J29" s="255"/>
      <c r="K29" s="255"/>
      <c r="L29" s="270"/>
    </row>
    <row r="30" spans="1:12" ht="30.75" thickBot="1" x14ac:dyDescent="0.3">
      <c r="A30" s="591"/>
      <c r="B30" s="279"/>
      <c r="C30" s="240" t="s">
        <v>170</v>
      </c>
      <c r="D30" s="241" t="s">
        <v>171</v>
      </c>
      <c r="E30" s="241" t="s">
        <v>270</v>
      </c>
      <c r="F30" s="241" t="s">
        <v>271</v>
      </c>
      <c r="G30" s="241" t="s">
        <v>272</v>
      </c>
      <c r="H30" s="278"/>
      <c r="I30" s="279"/>
      <c r="J30" s="280"/>
      <c r="K30" s="283"/>
      <c r="L30" s="321"/>
    </row>
    <row r="31" spans="1:12" x14ac:dyDescent="0.25">
      <c r="A31" s="591"/>
      <c r="B31" s="279"/>
      <c r="C31" s="552" t="s">
        <v>173</v>
      </c>
      <c r="D31" s="242" t="s">
        <v>174</v>
      </c>
      <c r="E31" s="243">
        <v>5</v>
      </c>
      <c r="F31" s="243">
        <v>5</v>
      </c>
      <c r="G31" s="244">
        <v>5</v>
      </c>
      <c r="H31" s="278"/>
      <c r="I31" s="279"/>
      <c r="J31" s="280"/>
      <c r="K31" s="283"/>
      <c r="L31" s="321"/>
    </row>
    <row r="32" spans="1:12" x14ac:dyDescent="0.25">
      <c r="A32" s="591"/>
      <c r="B32" s="279"/>
      <c r="C32" s="553"/>
      <c r="D32" s="210" t="s">
        <v>273</v>
      </c>
      <c r="E32" s="211">
        <v>25</v>
      </c>
      <c r="F32" s="211">
        <v>55</v>
      </c>
      <c r="G32" s="245">
        <v>75</v>
      </c>
      <c r="H32" s="278"/>
      <c r="I32" s="279"/>
      <c r="J32" s="280"/>
      <c r="K32" s="283"/>
      <c r="L32" s="321"/>
    </row>
    <row r="33" spans="1:12" ht="15.75" x14ac:dyDescent="0.25">
      <c r="A33" s="591"/>
      <c r="B33" s="279"/>
      <c r="C33" s="554"/>
      <c r="D33" s="212" t="s">
        <v>176</v>
      </c>
      <c r="E33" s="213">
        <f>SUM(E31:E32)</f>
        <v>30</v>
      </c>
      <c r="F33" s="213">
        <f>SUM(F31:F32)</f>
        <v>60</v>
      </c>
      <c r="G33" s="246">
        <f>SUM(G31:G32)</f>
        <v>80</v>
      </c>
      <c r="H33" s="278"/>
      <c r="I33" s="279"/>
      <c r="J33" s="280"/>
      <c r="K33" s="283"/>
      <c r="L33" s="321"/>
    </row>
    <row r="34" spans="1:12" ht="15" customHeight="1" x14ac:dyDescent="0.25">
      <c r="A34" s="591"/>
      <c r="B34" s="279"/>
      <c r="C34" s="555" t="s">
        <v>177</v>
      </c>
      <c r="D34" s="210" t="s">
        <v>174</v>
      </c>
      <c r="E34" s="211">
        <v>5</v>
      </c>
      <c r="F34" s="211">
        <v>5</v>
      </c>
      <c r="G34" s="245">
        <v>5</v>
      </c>
      <c r="H34" s="278"/>
      <c r="I34" s="279"/>
      <c r="J34" s="280"/>
      <c r="K34" s="283"/>
      <c r="L34" s="321"/>
    </row>
    <row r="35" spans="1:12" x14ac:dyDescent="0.25">
      <c r="A35" s="591"/>
      <c r="B35" s="279"/>
      <c r="C35" s="555"/>
      <c r="D35" s="210" t="s">
        <v>175</v>
      </c>
      <c r="E35" s="211">
        <v>235</v>
      </c>
      <c r="F35" s="211">
        <v>475</v>
      </c>
      <c r="G35" s="245">
        <v>715</v>
      </c>
      <c r="H35" s="278"/>
      <c r="I35" s="279"/>
      <c r="J35" s="255"/>
      <c r="K35" s="255"/>
      <c r="L35" s="270"/>
    </row>
    <row r="36" spans="1:12" ht="16.5" thickBot="1" x14ac:dyDescent="0.3">
      <c r="A36" s="322"/>
      <c r="B36" s="279"/>
      <c r="C36" s="556"/>
      <c r="D36" s="247" t="s">
        <v>178</v>
      </c>
      <c r="E36" s="248">
        <f>SUM(E34:E35)</f>
        <v>240</v>
      </c>
      <c r="F36" s="248">
        <f>SUM(F34:F35)</f>
        <v>480</v>
      </c>
      <c r="G36" s="249">
        <f>SUM(G34:G35)</f>
        <v>720</v>
      </c>
      <c r="H36" s="278"/>
      <c r="I36" s="279"/>
      <c r="J36" s="255"/>
      <c r="K36" s="255"/>
      <c r="L36" s="270"/>
    </row>
    <row r="37" spans="1:12" x14ac:dyDescent="0.25">
      <c r="A37" s="323"/>
      <c r="B37" s="121"/>
      <c r="C37" s="91"/>
      <c r="D37" s="91"/>
      <c r="E37" s="91"/>
      <c r="F37" s="91"/>
      <c r="G37" s="91"/>
      <c r="H37" s="128"/>
      <c r="I37" s="121"/>
      <c r="J37" s="91"/>
      <c r="K37" s="91"/>
      <c r="L37" s="128"/>
    </row>
    <row r="38" spans="1:12" x14ac:dyDescent="0.25">
      <c r="A38" s="323"/>
      <c r="B38" s="121"/>
      <c r="C38" s="91"/>
      <c r="D38" s="91"/>
      <c r="E38" s="91"/>
      <c r="F38" s="91"/>
      <c r="G38" s="91"/>
      <c r="H38" s="128"/>
      <c r="I38" s="121"/>
      <c r="J38" s="91"/>
      <c r="K38" s="91"/>
      <c r="L38" s="128"/>
    </row>
    <row r="39" spans="1:12" x14ac:dyDescent="0.25">
      <c r="A39" s="323"/>
      <c r="B39" s="121"/>
      <c r="C39" s="91"/>
      <c r="D39" s="91"/>
      <c r="E39" s="91"/>
      <c r="F39" s="91"/>
      <c r="G39" s="91"/>
      <c r="H39" s="128"/>
      <c r="I39" s="121"/>
      <c r="J39" s="91"/>
      <c r="K39" s="91"/>
      <c r="L39" s="128"/>
    </row>
    <row r="40" spans="1:12" ht="15.75" thickBot="1" x14ac:dyDescent="0.3">
      <c r="A40" s="324"/>
      <c r="B40" s="141"/>
      <c r="C40" s="142"/>
      <c r="D40" s="142"/>
      <c r="E40" s="142"/>
      <c r="F40" s="142"/>
      <c r="G40" s="142"/>
      <c r="H40" s="143"/>
      <c r="I40" s="141"/>
      <c r="J40" s="142"/>
      <c r="K40" s="142"/>
      <c r="L40" s="143"/>
    </row>
    <row r="41" spans="1:12" x14ac:dyDescent="0.25">
      <c r="A41" s="91"/>
      <c r="B41" s="91"/>
      <c r="C41" s="91"/>
      <c r="D41" s="91"/>
      <c r="E41" s="91"/>
      <c r="F41" s="91"/>
      <c r="G41" s="91"/>
    </row>
    <row r="42" spans="1:12" x14ac:dyDescent="0.25">
      <c r="A42" s="91"/>
      <c r="B42" s="91"/>
      <c r="C42" s="91"/>
      <c r="D42" s="91"/>
      <c r="E42" s="91"/>
      <c r="F42" s="91"/>
      <c r="G42" s="91"/>
    </row>
    <row r="43" spans="1:12" x14ac:dyDescent="0.25">
      <c r="A43" s="91"/>
      <c r="B43" s="91"/>
      <c r="C43" s="91"/>
      <c r="D43" s="91"/>
      <c r="E43" s="91"/>
      <c r="F43" s="91"/>
      <c r="G43" s="91"/>
    </row>
    <row r="44" spans="1:12" x14ac:dyDescent="0.25">
      <c r="A44" s="91"/>
      <c r="B44" s="91"/>
      <c r="C44" s="91"/>
      <c r="D44" s="91"/>
      <c r="E44" s="91"/>
      <c r="F44" s="91"/>
      <c r="G44" s="91"/>
    </row>
    <row r="45" spans="1:12" x14ac:dyDescent="0.25">
      <c r="A45" s="91"/>
      <c r="B45" s="91"/>
      <c r="C45" s="91"/>
      <c r="D45" s="91"/>
      <c r="E45" s="91"/>
      <c r="F45" s="91"/>
      <c r="G45" s="91"/>
    </row>
    <row r="46" spans="1:12" x14ac:dyDescent="0.25">
      <c r="A46" s="91"/>
      <c r="B46" s="91"/>
      <c r="C46" s="91"/>
      <c r="D46" s="91"/>
      <c r="E46" s="91"/>
      <c r="F46" s="91"/>
      <c r="G46" s="91"/>
    </row>
    <row r="47" spans="1:12" x14ac:dyDescent="0.25">
      <c r="A47" s="91"/>
      <c r="B47" s="91"/>
      <c r="C47" s="91"/>
      <c r="D47" s="91"/>
      <c r="E47" s="91"/>
      <c r="F47" s="91"/>
      <c r="G47" s="91"/>
    </row>
    <row r="48" spans="1:12" x14ac:dyDescent="0.25">
      <c r="A48" s="91"/>
      <c r="B48" s="91"/>
      <c r="C48" s="91"/>
      <c r="D48" s="91"/>
      <c r="E48" s="91"/>
      <c r="F48" s="91"/>
      <c r="G48" s="91"/>
    </row>
    <row r="49" spans="1:7" x14ac:dyDescent="0.25">
      <c r="A49" s="91"/>
      <c r="B49" s="91"/>
      <c r="C49" s="91"/>
      <c r="D49" s="91"/>
      <c r="E49" s="91"/>
      <c r="F49" s="91"/>
      <c r="G49" s="91"/>
    </row>
    <row r="50" spans="1:7" x14ac:dyDescent="0.25">
      <c r="A50" s="91"/>
      <c r="B50" s="91"/>
      <c r="C50" s="91"/>
      <c r="D50" s="91"/>
      <c r="E50" s="91"/>
      <c r="F50" s="91"/>
      <c r="G50" s="91"/>
    </row>
    <row r="51" spans="1:7" x14ac:dyDescent="0.25">
      <c r="A51" s="91"/>
      <c r="B51" s="91"/>
      <c r="C51" s="91"/>
      <c r="D51" s="91"/>
      <c r="E51" s="91"/>
      <c r="F51" s="91"/>
      <c r="G51" s="91"/>
    </row>
    <row r="52" spans="1:7" x14ac:dyDescent="0.25">
      <c r="A52" s="91"/>
      <c r="B52" s="91"/>
      <c r="C52" s="91"/>
      <c r="D52" s="91"/>
      <c r="E52" s="91"/>
      <c r="F52" s="91"/>
      <c r="G52" s="91"/>
    </row>
    <row r="53" spans="1:7" x14ac:dyDescent="0.25">
      <c r="A53" s="91"/>
      <c r="B53" s="91"/>
      <c r="C53" s="91"/>
      <c r="D53" s="91"/>
      <c r="E53" s="91"/>
      <c r="F53" s="91"/>
      <c r="G53" s="91"/>
    </row>
    <row r="54" spans="1:7" x14ac:dyDescent="0.25">
      <c r="A54" s="91"/>
      <c r="B54" s="91"/>
      <c r="C54" s="91"/>
      <c r="D54" s="91"/>
      <c r="E54" s="91"/>
      <c r="F54" s="91"/>
      <c r="G54" s="91"/>
    </row>
    <row r="55" spans="1:7" x14ac:dyDescent="0.25">
      <c r="A55" s="91"/>
      <c r="B55" s="91"/>
      <c r="C55" s="91"/>
      <c r="D55" s="91"/>
      <c r="E55" s="91"/>
      <c r="F55" s="91"/>
      <c r="G55" s="91"/>
    </row>
    <row r="56" spans="1:7" x14ac:dyDescent="0.25">
      <c r="A56" s="91"/>
      <c r="B56" s="91"/>
      <c r="C56" s="91"/>
      <c r="D56" s="91"/>
      <c r="E56" s="91"/>
      <c r="F56" s="91"/>
      <c r="G56" s="91"/>
    </row>
    <row r="57" spans="1:7" x14ac:dyDescent="0.25">
      <c r="A57" s="91"/>
      <c r="B57" s="91"/>
      <c r="C57" s="91"/>
      <c r="D57" s="91"/>
      <c r="E57" s="91"/>
      <c r="F57" s="91"/>
      <c r="G57" s="91"/>
    </row>
    <row r="58" spans="1:7" x14ac:dyDescent="0.25">
      <c r="A58" s="91"/>
      <c r="B58" s="91"/>
      <c r="C58" s="91"/>
      <c r="D58" s="91"/>
      <c r="E58" s="91"/>
      <c r="F58" s="91"/>
      <c r="G58" s="91"/>
    </row>
    <row r="59" spans="1:7" x14ac:dyDescent="0.25">
      <c r="A59" s="91"/>
      <c r="B59" s="91"/>
      <c r="C59" s="91"/>
      <c r="D59" s="91"/>
      <c r="E59" s="91"/>
      <c r="F59" s="91"/>
      <c r="G59" s="91"/>
    </row>
    <row r="60" spans="1:7" x14ac:dyDescent="0.25">
      <c r="A60" s="91"/>
      <c r="B60" s="91"/>
      <c r="C60" s="91"/>
      <c r="D60" s="91"/>
      <c r="E60" s="91"/>
      <c r="F60" s="91"/>
      <c r="G60" s="91"/>
    </row>
    <row r="61" spans="1:7" x14ac:dyDescent="0.25">
      <c r="A61" s="91"/>
      <c r="B61" s="91"/>
      <c r="C61" s="91"/>
      <c r="D61" s="91"/>
      <c r="E61" s="91"/>
      <c r="F61" s="91"/>
      <c r="G61" s="91"/>
    </row>
    <row r="62" spans="1:7" x14ac:dyDescent="0.25">
      <c r="A62" s="91"/>
      <c r="B62" s="91"/>
      <c r="C62" s="91"/>
      <c r="D62" s="91"/>
      <c r="E62" s="91"/>
      <c r="F62" s="91"/>
      <c r="G62" s="91"/>
    </row>
    <row r="63" spans="1:7" x14ac:dyDescent="0.25">
      <c r="A63" s="91"/>
      <c r="B63" s="91"/>
      <c r="C63" s="91"/>
      <c r="D63" s="91"/>
      <c r="E63" s="91"/>
      <c r="F63" s="91"/>
      <c r="G63" s="91"/>
    </row>
    <row r="64" spans="1:7" x14ac:dyDescent="0.25">
      <c r="A64" s="91"/>
      <c r="B64" s="91"/>
      <c r="C64" s="91"/>
      <c r="D64" s="91"/>
      <c r="E64" s="91"/>
      <c r="F64" s="91"/>
      <c r="G64" s="91"/>
    </row>
    <row r="65" spans="1:7" x14ac:dyDescent="0.25">
      <c r="A65" s="91"/>
      <c r="B65" s="91"/>
      <c r="C65" s="91"/>
      <c r="D65" s="91"/>
      <c r="E65" s="91"/>
      <c r="F65" s="91"/>
      <c r="G65" s="91"/>
    </row>
    <row r="66" spans="1:7" x14ac:dyDescent="0.25">
      <c r="A66" s="91"/>
      <c r="B66" s="91"/>
      <c r="C66" s="91"/>
      <c r="D66" s="91"/>
      <c r="E66" s="91"/>
      <c r="F66" s="91"/>
      <c r="G66" s="91"/>
    </row>
    <row r="67" spans="1:7" x14ac:dyDescent="0.25">
      <c r="A67" s="91"/>
      <c r="B67" s="91"/>
      <c r="C67" s="91"/>
      <c r="D67" s="91"/>
      <c r="E67" s="91"/>
      <c r="F67" s="91"/>
      <c r="G67" s="91"/>
    </row>
    <row r="68" spans="1:7" x14ac:dyDescent="0.25">
      <c r="A68" s="91"/>
      <c r="B68" s="91"/>
      <c r="C68" s="91"/>
      <c r="D68" s="91"/>
      <c r="E68" s="91"/>
      <c r="F68" s="91"/>
      <c r="G68" s="91"/>
    </row>
    <row r="69" spans="1:7" x14ac:dyDescent="0.25">
      <c r="A69" s="91"/>
      <c r="B69" s="91"/>
      <c r="C69" s="91"/>
      <c r="D69" s="91"/>
      <c r="E69" s="91"/>
      <c r="F69" s="91"/>
      <c r="G69" s="91"/>
    </row>
    <row r="70" spans="1:7" x14ac:dyDescent="0.25">
      <c r="A70" s="91"/>
      <c r="B70" s="91"/>
      <c r="C70" s="91"/>
      <c r="D70" s="91"/>
      <c r="E70" s="91"/>
      <c r="F70" s="91"/>
      <c r="G70" s="91"/>
    </row>
    <row r="71" spans="1:7" x14ac:dyDescent="0.25">
      <c r="A71" s="91"/>
      <c r="B71" s="91"/>
      <c r="C71" s="91"/>
      <c r="D71" s="91"/>
      <c r="E71" s="91"/>
      <c r="F71" s="91"/>
      <c r="G71" s="91"/>
    </row>
    <row r="72" spans="1:7" x14ac:dyDescent="0.25">
      <c r="A72" s="91"/>
      <c r="B72" s="91"/>
      <c r="C72" s="91"/>
      <c r="D72" s="91"/>
      <c r="E72" s="91"/>
      <c r="F72" s="91"/>
      <c r="G72" s="91"/>
    </row>
    <row r="73" spans="1:7" x14ac:dyDescent="0.25">
      <c r="A73" s="91"/>
      <c r="B73" s="91"/>
      <c r="C73" s="91"/>
      <c r="D73" s="91"/>
      <c r="E73" s="91"/>
      <c r="F73" s="91"/>
      <c r="G73" s="91"/>
    </row>
    <row r="74" spans="1:7" x14ac:dyDescent="0.25">
      <c r="A74" s="91"/>
      <c r="B74" s="91"/>
      <c r="C74" s="91"/>
      <c r="D74" s="91"/>
      <c r="E74" s="91"/>
      <c r="F74" s="91"/>
      <c r="G74" s="91"/>
    </row>
    <row r="75" spans="1:7" x14ac:dyDescent="0.25">
      <c r="A75" s="91"/>
      <c r="B75" s="91"/>
      <c r="C75" s="91"/>
      <c r="D75" s="91"/>
      <c r="E75" s="91"/>
      <c r="F75" s="91"/>
      <c r="G75" s="91"/>
    </row>
    <row r="76" spans="1:7" x14ac:dyDescent="0.25">
      <c r="A76" s="91"/>
      <c r="B76" s="91"/>
      <c r="C76" s="91"/>
      <c r="D76" s="91"/>
      <c r="E76" s="91"/>
      <c r="F76" s="91"/>
      <c r="G76" s="91"/>
    </row>
    <row r="77" spans="1:7" x14ac:dyDescent="0.25">
      <c r="A77" s="91"/>
      <c r="B77" s="91"/>
      <c r="C77" s="91"/>
      <c r="D77" s="91"/>
      <c r="E77" s="91"/>
      <c r="F77" s="91"/>
      <c r="G77" s="91"/>
    </row>
    <row r="78" spans="1:7" x14ac:dyDescent="0.25">
      <c r="A78" s="91"/>
      <c r="B78" s="91"/>
      <c r="C78" s="91"/>
      <c r="D78" s="91"/>
      <c r="E78" s="91"/>
      <c r="F78" s="91"/>
      <c r="G78" s="91"/>
    </row>
    <row r="79" spans="1:7" x14ac:dyDescent="0.25">
      <c r="A79" s="91"/>
      <c r="B79" s="91"/>
      <c r="C79" s="91"/>
      <c r="D79" s="91"/>
      <c r="E79" s="91"/>
      <c r="F79" s="91"/>
      <c r="G79" s="91"/>
    </row>
    <row r="80" spans="1:7" x14ac:dyDescent="0.25">
      <c r="A80" s="91"/>
      <c r="B80" s="91"/>
      <c r="C80" s="91"/>
      <c r="D80" s="91"/>
      <c r="E80" s="91"/>
      <c r="F80" s="91"/>
      <c r="G80" s="91"/>
    </row>
    <row r="81" spans="1:7" x14ac:dyDescent="0.25">
      <c r="A81" s="91"/>
      <c r="B81" s="91"/>
      <c r="C81" s="91"/>
      <c r="D81" s="91"/>
      <c r="E81" s="91"/>
      <c r="F81" s="91"/>
      <c r="G81" s="91"/>
    </row>
    <row r="82" spans="1:7" x14ac:dyDescent="0.25">
      <c r="A82" s="91"/>
      <c r="B82" s="91"/>
      <c r="C82" s="91"/>
      <c r="D82" s="91"/>
      <c r="E82" s="91"/>
      <c r="F82" s="91"/>
      <c r="G82" s="91"/>
    </row>
    <row r="83" spans="1:7" x14ac:dyDescent="0.25">
      <c r="A83" s="91"/>
      <c r="B83" s="91"/>
      <c r="C83" s="91"/>
      <c r="D83" s="91"/>
      <c r="E83" s="91"/>
      <c r="F83" s="91"/>
      <c r="G83" s="91"/>
    </row>
    <row r="84" spans="1:7" x14ac:dyDescent="0.25">
      <c r="A84" s="91"/>
      <c r="B84" s="91"/>
      <c r="C84" s="91"/>
      <c r="D84" s="91"/>
      <c r="E84" s="91"/>
      <c r="F84" s="91"/>
      <c r="G84" s="91"/>
    </row>
    <row r="85" spans="1:7" x14ac:dyDescent="0.25">
      <c r="A85" s="91"/>
      <c r="B85" s="91"/>
      <c r="C85" s="91"/>
      <c r="D85" s="91"/>
      <c r="E85" s="91"/>
      <c r="F85" s="91"/>
      <c r="G85" s="91"/>
    </row>
    <row r="86" spans="1:7" x14ac:dyDescent="0.25">
      <c r="A86" s="91"/>
      <c r="B86" s="91"/>
      <c r="C86" s="91"/>
      <c r="D86" s="91"/>
      <c r="E86" s="91"/>
      <c r="F86" s="91"/>
      <c r="G86" s="91"/>
    </row>
    <row r="87" spans="1:7" x14ac:dyDescent="0.25">
      <c r="A87" s="91"/>
      <c r="B87" s="91"/>
      <c r="C87" s="91"/>
      <c r="D87" s="91"/>
      <c r="E87" s="91"/>
      <c r="F87" s="91"/>
      <c r="G87" s="91"/>
    </row>
    <row r="88" spans="1:7" x14ac:dyDescent="0.25">
      <c r="A88" s="91"/>
      <c r="B88" s="91"/>
      <c r="C88" s="91"/>
      <c r="D88" s="91"/>
      <c r="E88" s="91"/>
      <c r="F88" s="91"/>
      <c r="G88" s="91"/>
    </row>
    <row r="89" spans="1:7" x14ac:dyDescent="0.25">
      <c r="A89" s="91"/>
      <c r="B89" s="91"/>
      <c r="C89" s="91"/>
      <c r="D89" s="91"/>
      <c r="E89" s="91"/>
      <c r="F89" s="91"/>
      <c r="G89" s="91"/>
    </row>
    <row r="90" spans="1:7" x14ac:dyDescent="0.25">
      <c r="A90" s="91"/>
      <c r="B90" s="91"/>
      <c r="C90" s="91"/>
      <c r="D90" s="91"/>
      <c r="E90" s="91"/>
      <c r="F90" s="91"/>
      <c r="G90" s="91"/>
    </row>
    <row r="91" spans="1:7" x14ac:dyDescent="0.25">
      <c r="A91" s="91"/>
      <c r="B91" s="91"/>
      <c r="C91" s="91"/>
      <c r="D91" s="91"/>
      <c r="E91" s="91"/>
      <c r="F91" s="91"/>
      <c r="G91" s="91"/>
    </row>
    <row r="92" spans="1:7" x14ac:dyDescent="0.25">
      <c r="A92" s="91"/>
      <c r="B92" s="91"/>
      <c r="C92" s="91"/>
      <c r="D92" s="91"/>
      <c r="E92" s="91"/>
      <c r="F92" s="91"/>
      <c r="G92" s="91"/>
    </row>
    <row r="93" spans="1:7" x14ac:dyDescent="0.25">
      <c r="A93" s="91"/>
      <c r="B93" s="91"/>
      <c r="C93" s="91"/>
      <c r="D93" s="91"/>
      <c r="E93" s="91"/>
      <c r="F93" s="91"/>
      <c r="G93" s="91"/>
    </row>
    <row r="94" spans="1:7" x14ac:dyDescent="0.25">
      <c r="A94" s="91"/>
      <c r="B94" s="91"/>
      <c r="C94" s="91"/>
      <c r="D94" s="91"/>
      <c r="E94" s="91"/>
      <c r="F94" s="91"/>
      <c r="G94" s="91"/>
    </row>
    <row r="95" spans="1:7" x14ac:dyDescent="0.25">
      <c r="A95" s="91"/>
      <c r="B95" s="91"/>
      <c r="C95" s="91"/>
      <c r="D95" s="91"/>
      <c r="E95" s="91"/>
      <c r="F95" s="91"/>
      <c r="G95" s="91"/>
    </row>
    <row r="96" spans="1:7" x14ac:dyDescent="0.25">
      <c r="A96" s="91"/>
      <c r="B96" s="91"/>
      <c r="C96" s="91"/>
      <c r="D96" s="91"/>
      <c r="E96" s="91"/>
      <c r="F96" s="91"/>
      <c r="G96" s="91"/>
    </row>
    <row r="97" spans="1:7" x14ac:dyDescent="0.25">
      <c r="A97" s="91"/>
      <c r="B97" s="91"/>
      <c r="C97" s="91"/>
      <c r="D97" s="91"/>
      <c r="E97" s="91"/>
      <c r="F97" s="91"/>
      <c r="G97" s="91"/>
    </row>
    <row r="98" spans="1:7" x14ac:dyDescent="0.25">
      <c r="A98" s="91"/>
      <c r="B98" s="91"/>
      <c r="C98" s="91"/>
      <c r="D98" s="91"/>
      <c r="E98" s="91"/>
      <c r="F98" s="91"/>
      <c r="G98" s="91"/>
    </row>
    <row r="99" spans="1:7" x14ac:dyDescent="0.25">
      <c r="A99" s="91"/>
      <c r="B99" s="91"/>
      <c r="C99" s="91"/>
      <c r="D99" s="91"/>
      <c r="E99" s="91"/>
      <c r="F99" s="91"/>
      <c r="G99" s="91"/>
    </row>
    <row r="100" spans="1:7" x14ac:dyDescent="0.25">
      <c r="A100" s="91"/>
      <c r="B100" s="91"/>
      <c r="C100" s="91"/>
      <c r="D100" s="91"/>
      <c r="E100" s="91"/>
      <c r="F100" s="91"/>
      <c r="G100" s="91"/>
    </row>
    <row r="101" spans="1:7" x14ac:dyDescent="0.25">
      <c r="A101" s="91"/>
      <c r="B101" s="91"/>
      <c r="C101" s="91"/>
      <c r="D101" s="91"/>
      <c r="E101" s="91"/>
      <c r="F101" s="91"/>
      <c r="G101" s="91"/>
    </row>
    <row r="102" spans="1:7" x14ac:dyDescent="0.25">
      <c r="A102" s="91"/>
      <c r="B102" s="91"/>
      <c r="C102" s="91"/>
      <c r="D102" s="91"/>
      <c r="E102" s="91"/>
      <c r="F102" s="91"/>
      <c r="G102" s="91"/>
    </row>
    <row r="103" spans="1:7" x14ac:dyDescent="0.25">
      <c r="A103" s="91"/>
      <c r="B103" s="91"/>
      <c r="C103" s="91"/>
      <c r="D103" s="91"/>
      <c r="E103" s="91"/>
      <c r="F103" s="91"/>
      <c r="G103" s="91"/>
    </row>
    <row r="104" spans="1:7" x14ac:dyDescent="0.25">
      <c r="A104" s="91"/>
      <c r="B104" s="91"/>
      <c r="C104" s="91"/>
      <c r="D104" s="91"/>
      <c r="E104" s="91"/>
      <c r="F104" s="91"/>
      <c r="G104" s="91"/>
    </row>
    <row r="105" spans="1:7" x14ac:dyDescent="0.25">
      <c r="A105" s="91"/>
      <c r="B105" s="91"/>
      <c r="C105" s="91"/>
      <c r="D105" s="91"/>
      <c r="E105" s="91"/>
      <c r="F105" s="91"/>
      <c r="G105" s="91"/>
    </row>
    <row r="106" spans="1:7" x14ac:dyDescent="0.25">
      <c r="A106" s="91"/>
      <c r="B106" s="91"/>
      <c r="C106" s="91"/>
      <c r="D106" s="91"/>
      <c r="E106" s="91"/>
      <c r="F106" s="91"/>
      <c r="G106" s="91"/>
    </row>
    <row r="107" spans="1:7" x14ac:dyDescent="0.25">
      <c r="A107" s="91"/>
      <c r="B107" s="91"/>
      <c r="C107" s="91"/>
      <c r="D107" s="91"/>
      <c r="E107" s="91"/>
      <c r="F107" s="91"/>
      <c r="G107" s="91"/>
    </row>
    <row r="108" spans="1:7" x14ac:dyDescent="0.25">
      <c r="A108" s="91"/>
      <c r="B108" s="91"/>
      <c r="C108" s="91"/>
      <c r="D108" s="91"/>
      <c r="E108" s="91"/>
      <c r="F108" s="91"/>
      <c r="G108" s="91"/>
    </row>
    <row r="109" spans="1:7" x14ac:dyDescent="0.25">
      <c r="A109" s="91"/>
      <c r="B109" s="91"/>
      <c r="C109" s="91"/>
      <c r="D109" s="91"/>
      <c r="E109" s="91"/>
      <c r="F109" s="91"/>
      <c r="G109" s="91"/>
    </row>
    <row r="110" spans="1:7" x14ac:dyDescent="0.25">
      <c r="A110" s="91"/>
      <c r="B110" s="91"/>
      <c r="C110" s="91"/>
      <c r="D110" s="91"/>
      <c r="E110" s="91"/>
      <c r="F110" s="91"/>
      <c r="G110" s="91"/>
    </row>
    <row r="111" spans="1:7" x14ac:dyDescent="0.25">
      <c r="A111" s="91"/>
      <c r="B111" s="91"/>
      <c r="C111" s="91"/>
      <c r="D111" s="91"/>
      <c r="E111" s="91"/>
      <c r="F111" s="91"/>
      <c r="G111" s="91"/>
    </row>
    <row r="112" spans="1:7" x14ac:dyDescent="0.25">
      <c r="A112" s="91"/>
      <c r="B112" s="91"/>
      <c r="C112" s="91"/>
      <c r="D112" s="91"/>
      <c r="E112" s="91"/>
      <c r="F112" s="91"/>
      <c r="G112" s="91"/>
    </row>
    <row r="113" spans="1:7" x14ac:dyDescent="0.25">
      <c r="A113" s="91"/>
      <c r="B113" s="91"/>
      <c r="C113" s="91"/>
      <c r="D113" s="91"/>
      <c r="E113" s="91"/>
      <c r="F113" s="91"/>
      <c r="G113" s="91"/>
    </row>
    <row r="114" spans="1:7" x14ac:dyDescent="0.25">
      <c r="A114" s="91"/>
      <c r="B114" s="91"/>
      <c r="C114" s="91"/>
      <c r="D114" s="91"/>
      <c r="E114" s="91"/>
      <c r="F114" s="91"/>
      <c r="G114" s="91"/>
    </row>
    <row r="115" spans="1:7" x14ac:dyDescent="0.25">
      <c r="A115" s="91"/>
      <c r="B115" s="91"/>
      <c r="C115" s="91"/>
      <c r="D115" s="91"/>
      <c r="E115" s="91"/>
      <c r="F115" s="91"/>
      <c r="G115" s="91"/>
    </row>
    <row r="116" spans="1:7" x14ac:dyDescent="0.25">
      <c r="A116" s="91"/>
      <c r="B116" s="91"/>
      <c r="C116" s="91"/>
      <c r="D116" s="91"/>
      <c r="E116" s="91"/>
      <c r="F116" s="91"/>
      <c r="G116" s="91"/>
    </row>
    <row r="117" spans="1:7" x14ac:dyDescent="0.25">
      <c r="A117" s="91"/>
      <c r="B117" s="91"/>
      <c r="C117" s="91"/>
      <c r="D117" s="91"/>
      <c r="E117" s="91"/>
      <c r="F117" s="91"/>
      <c r="G117" s="91"/>
    </row>
    <row r="118" spans="1:7" x14ac:dyDescent="0.25">
      <c r="A118" s="91"/>
      <c r="B118" s="91"/>
      <c r="C118" s="91"/>
      <c r="D118" s="91"/>
      <c r="E118" s="91"/>
      <c r="F118" s="91"/>
      <c r="G118" s="91"/>
    </row>
    <row r="119" spans="1:7" x14ac:dyDescent="0.25">
      <c r="A119" s="91"/>
      <c r="B119" s="91"/>
      <c r="C119" s="91"/>
      <c r="D119" s="91"/>
      <c r="E119" s="91"/>
      <c r="F119" s="91"/>
      <c r="G119" s="91"/>
    </row>
    <row r="120" spans="1:7" x14ac:dyDescent="0.25">
      <c r="A120" s="91"/>
      <c r="B120" s="91"/>
      <c r="C120" s="91"/>
      <c r="D120" s="91"/>
      <c r="E120" s="91"/>
      <c r="F120" s="91"/>
      <c r="G120" s="91"/>
    </row>
    <row r="121" spans="1:7" x14ac:dyDescent="0.25">
      <c r="A121" s="91"/>
      <c r="B121" s="91"/>
      <c r="C121" s="91"/>
      <c r="D121" s="91"/>
      <c r="E121" s="91"/>
      <c r="F121" s="91"/>
      <c r="G121" s="91"/>
    </row>
    <row r="122" spans="1:7" x14ac:dyDescent="0.25">
      <c r="A122" s="91"/>
      <c r="B122" s="91"/>
      <c r="C122" s="91"/>
      <c r="D122" s="91"/>
      <c r="E122" s="91"/>
      <c r="F122" s="91"/>
      <c r="G122" s="91"/>
    </row>
    <row r="123" spans="1:7" x14ac:dyDescent="0.25">
      <c r="A123" s="91"/>
      <c r="B123" s="91"/>
      <c r="C123" s="91"/>
      <c r="D123" s="91"/>
      <c r="E123" s="91"/>
      <c r="F123" s="91"/>
      <c r="G123" s="91"/>
    </row>
    <row r="124" spans="1:7" x14ac:dyDescent="0.25">
      <c r="A124" s="91"/>
      <c r="B124" s="91"/>
      <c r="C124" s="91"/>
      <c r="D124" s="91"/>
      <c r="E124" s="91"/>
      <c r="F124" s="91"/>
      <c r="G124" s="91"/>
    </row>
    <row r="125" spans="1:7" x14ac:dyDescent="0.25">
      <c r="A125" s="91"/>
      <c r="B125" s="91"/>
      <c r="C125" s="91"/>
      <c r="D125" s="91"/>
      <c r="E125" s="91"/>
      <c r="F125" s="91"/>
      <c r="G125" s="91"/>
    </row>
    <row r="126" spans="1:7" x14ac:dyDescent="0.25">
      <c r="A126" s="91"/>
      <c r="B126" s="91"/>
      <c r="C126" s="91"/>
      <c r="D126" s="91"/>
      <c r="E126" s="91"/>
      <c r="F126" s="91"/>
      <c r="G126" s="91"/>
    </row>
    <row r="127" spans="1:7" x14ac:dyDescent="0.25">
      <c r="A127" s="91"/>
      <c r="B127" s="91"/>
      <c r="C127" s="91"/>
      <c r="D127" s="91"/>
      <c r="E127" s="91"/>
      <c r="F127" s="91"/>
      <c r="G127" s="91"/>
    </row>
    <row r="128" spans="1:7" x14ac:dyDescent="0.25">
      <c r="A128" s="91"/>
      <c r="B128" s="91"/>
      <c r="C128" s="91"/>
      <c r="D128" s="91"/>
      <c r="E128" s="91"/>
      <c r="F128" s="91"/>
      <c r="G128" s="91"/>
    </row>
    <row r="129" spans="1:7" x14ac:dyDescent="0.25">
      <c r="A129" s="91"/>
      <c r="B129" s="91"/>
      <c r="C129" s="91"/>
      <c r="D129" s="91"/>
      <c r="E129" s="91"/>
      <c r="F129" s="91"/>
      <c r="G129" s="91"/>
    </row>
    <row r="130" spans="1:7" x14ac:dyDescent="0.25">
      <c r="A130" s="91"/>
      <c r="B130" s="91"/>
      <c r="C130" s="91"/>
      <c r="D130" s="91"/>
      <c r="E130" s="91"/>
      <c r="F130" s="91"/>
      <c r="G130" s="91"/>
    </row>
    <row r="131" spans="1:7" x14ac:dyDescent="0.25">
      <c r="A131" s="91"/>
      <c r="B131" s="91"/>
      <c r="C131" s="91"/>
      <c r="D131" s="91"/>
      <c r="E131" s="91"/>
      <c r="F131" s="91"/>
      <c r="G131" s="91"/>
    </row>
    <row r="132" spans="1:7" x14ac:dyDescent="0.25">
      <c r="A132" s="91"/>
      <c r="B132" s="91"/>
      <c r="C132" s="91"/>
      <c r="D132" s="91"/>
      <c r="E132" s="91"/>
      <c r="F132" s="91"/>
      <c r="G132" s="91"/>
    </row>
    <row r="133" spans="1:7" x14ac:dyDescent="0.25">
      <c r="A133" s="91"/>
      <c r="B133" s="91"/>
      <c r="C133" s="91"/>
      <c r="D133" s="91"/>
      <c r="E133" s="91"/>
      <c r="F133" s="91"/>
      <c r="G133" s="91"/>
    </row>
    <row r="134" spans="1:7" x14ac:dyDescent="0.25">
      <c r="A134" s="91"/>
      <c r="B134" s="91"/>
      <c r="C134" s="91"/>
      <c r="D134" s="91"/>
      <c r="E134" s="91"/>
      <c r="F134" s="91"/>
      <c r="G134" s="91"/>
    </row>
    <row r="135" spans="1:7" x14ac:dyDescent="0.25">
      <c r="A135" s="91"/>
      <c r="B135" s="91"/>
      <c r="C135" s="91"/>
      <c r="D135" s="91"/>
      <c r="E135" s="91"/>
      <c r="F135" s="91"/>
      <c r="G135" s="91"/>
    </row>
    <row r="136" spans="1:7" x14ac:dyDescent="0.25">
      <c r="A136" s="91"/>
      <c r="B136" s="91"/>
      <c r="C136" s="91"/>
      <c r="D136" s="91"/>
      <c r="E136" s="91"/>
      <c r="F136" s="91"/>
      <c r="G136" s="91"/>
    </row>
    <row r="137" spans="1:7" x14ac:dyDescent="0.25">
      <c r="A137" s="91"/>
      <c r="B137" s="91"/>
      <c r="C137" s="91"/>
      <c r="D137" s="91"/>
      <c r="E137" s="91"/>
      <c r="F137" s="91"/>
      <c r="G137" s="91"/>
    </row>
    <row r="138" spans="1:7" x14ac:dyDescent="0.25">
      <c r="A138" s="91"/>
      <c r="B138" s="91"/>
      <c r="C138" s="91"/>
      <c r="D138" s="91"/>
      <c r="E138" s="91"/>
      <c r="F138" s="91"/>
      <c r="G138" s="91"/>
    </row>
    <row r="139" spans="1:7" x14ac:dyDescent="0.25">
      <c r="A139" s="91"/>
      <c r="B139" s="91"/>
      <c r="C139" s="91"/>
      <c r="D139" s="91"/>
      <c r="E139" s="91"/>
      <c r="F139" s="91"/>
      <c r="G139" s="91"/>
    </row>
    <row r="140" spans="1:7" x14ac:dyDescent="0.25">
      <c r="A140" s="91"/>
      <c r="B140" s="91"/>
      <c r="C140" s="91"/>
      <c r="D140" s="91"/>
      <c r="E140" s="91"/>
      <c r="F140" s="91"/>
      <c r="G140" s="91"/>
    </row>
    <row r="141" spans="1:7" x14ac:dyDescent="0.25">
      <c r="A141" s="91"/>
      <c r="B141" s="91"/>
      <c r="C141" s="91"/>
      <c r="D141" s="91"/>
      <c r="E141" s="91"/>
      <c r="F141" s="91"/>
      <c r="G141" s="91"/>
    </row>
    <row r="142" spans="1:7" x14ac:dyDescent="0.25">
      <c r="A142" s="91"/>
      <c r="B142" s="91"/>
      <c r="C142" s="91"/>
      <c r="D142" s="91"/>
      <c r="E142" s="91"/>
      <c r="F142" s="91"/>
      <c r="G142" s="91"/>
    </row>
    <row r="143" spans="1:7" x14ac:dyDescent="0.25">
      <c r="A143" s="91"/>
      <c r="B143" s="91"/>
      <c r="C143" s="91"/>
      <c r="D143" s="91"/>
      <c r="E143" s="91"/>
      <c r="F143" s="91"/>
      <c r="G143" s="91"/>
    </row>
    <row r="144" spans="1:7" x14ac:dyDescent="0.25">
      <c r="A144" s="91"/>
      <c r="B144" s="91"/>
      <c r="C144" s="91"/>
      <c r="D144" s="91"/>
      <c r="E144" s="91"/>
      <c r="F144" s="91"/>
      <c r="G144" s="91"/>
    </row>
    <row r="145" spans="1:7" x14ac:dyDescent="0.25">
      <c r="A145" s="91"/>
      <c r="B145" s="91"/>
      <c r="C145" s="91"/>
      <c r="D145" s="91"/>
      <c r="E145" s="91"/>
      <c r="F145" s="91"/>
      <c r="G145" s="91"/>
    </row>
    <row r="146" spans="1:7" x14ac:dyDescent="0.25">
      <c r="A146" s="91"/>
      <c r="B146" s="91"/>
      <c r="C146" s="91"/>
      <c r="D146" s="91"/>
      <c r="E146" s="91"/>
      <c r="F146" s="91"/>
      <c r="G146" s="91"/>
    </row>
    <row r="147" spans="1:7" x14ac:dyDescent="0.25">
      <c r="A147" s="91"/>
      <c r="B147" s="91"/>
      <c r="C147" s="91"/>
      <c r="D147" s="91"/>
      <c r="E147" s="91"/>
      <c r="F147" s="91"/>
      <c r="G147" s="91"/>
    </row>
    <row r="148" spans="1:7" x14ac:dyDescent="0.25">
      <c r="A148" s="91"/>
      <c r="B148" s="91"/>
      <c r="C148" s="91"/>
      <c r="D148" s="91"/>
      <c r="E148" s="91"/>
      <c r="F148" s="91"/>
      <c r="G148" s="91"/>
    </row>
    <row r="149" spans="1:7" x14ac:dyDescent="0.25">
      <c r="A149" s="91"/>
      <c r="B149" s="91"/>
      <c r="C149" s="91"/>
      <c r="D149" s="91"/>
      <c r="E149" s="91"/>
      <c r="F149" s="91"/>
      <c r="G149" s="91"/>
    </row>
    <row r="150" spans="1:7" x14ac:dyDescent="0.25">
      <c r="A150" s="91"/>
      <c r="B150" s="91"/>
      <c r="C150" s="91"/>
      <c r="D150" s="91"/>
      <c r="E150" s="91"/>
      <c r="F150" s="91"/>
      <c r="G150" s="91"/>
    </row>
    <row r="151" spans="1:7" x14ac:dyDescent="0.25">
      <c r="A151" s="91"/>
      <c r="B151" s="91"/>
      <c r="C151" s="91"/>
      <c r="D151" s="91"/>
      <c r="E151" s="91"/>
      <c r="F151" s="91"/>
      <c r="G151" s="91"/>
    </row>
    <row r="152" spans="1:7" x14ac:dyDescent="0.25">
      <c r="A152" s="91"/>
      <c r="B152" s="91"/>
      <c r="C152" s="91"/>
      <c r="D152" s="91"/>
      <c r="E152" s="91"/>
      <c r="F152" s="91"/>
      <c r="G152" s="91"/>
    </row>
    <row r="153" spans="1:7" x14ac:dyDescent="0.25">
      <c r="A153" s="91"/>
      <c r="B153" s="91"/>
      <c r="C153" s="91"/>
      <c r="D153" s="91"/>
      <c r="E153" s="91"/>
      <c r="F153" s="91"/>
      <c r="G153" s="91"/>
    </row>
    <row r="154" spans="1:7" x14ac:dyDescent="0.25">
      <c r="A154" s="91"/>
      <c r="B154" s="91"/>
      <c r="C154" s="91"/>
      <c r="D154" s="91"/>
      <c r="E154" s="91"/>
      <c r="F154" s="91"/>
      <c r="G154" s="91"/>
    </row>
    <row r="155" spans="1:7" x14ac:dyDescent="0.25">
      <c r="A155" s="91"/>
      <c r="B155" s="91"/>
      <c r="C155" s="91"/>
      <c r="D155" s="91"/>
      <c r="E155" s="91"/>
      <c r="F155" s="91"/>
      <c r="G155" s="91"/>
    </row>
    <row r="156" spans="1:7" x14ac:dyDescent="0.25">
      <c r="A156" s="91"/>
      <c r="B156" s="91"/>
      <c r="C156" s="91"/>
      <c r="D156" s="91"/>
      <c r="E156" s="91"/>
      <c r="F156" s="91"/>
      <c r="G156" s="91"/>
    </row>
    <row r="157" spans="1:7" x14ac:dyDescent="0.25">
      <c r="A157" s="91"/>
      <c r="B157" s="91"/>
      <c r="C157" s="91"/>
      <c r="D157" s="91"/>
      <c r="E157" s="91"/>
      <c r="F157" s="91"/>
      <c r="G157" s="91"/>
    </row>
    <row r="158" spans="1:7" x14ac:dyDescent="0.25">
      <c r="A158" s="91"/>
      <c r="B158" s="91"/>
      <c r="C158" s="91"/>
      <c r="D158" s="91"/>
      <c r="E158" s="91"/>
      <c r="F158" s="91"/>
      <c r="G158" s="91"/>
    </row>
    <row r="159" spans="1:7" x14ac:dyDescent="0.25">
      <c r="A159" s="91"/>
      <c r="B159" s="91"/>
      <c r="C159" s="91"/>
      <c r="D159" s="91"/>
      <c r="E159" s="91"/>
      <c r="F159" s="91"/>
      <c r="G159" s="91"/>
    </row>
    <row r="160" spans="1:7" x14ac:dyDescent="0.25">
      <c r="A160" s="91"/>
      <c r="B160" s="91"/>
      <c r="C160" s="91"/>
      <c r="D160" s="91"/>
      <c r="E160" s="91"/>
      <c r="F160" s="91"/>
      <c r="G160" s="91"/>
    </row>
    <row r="161" spans="1:7" x14ac:dyDescent="0.25">
      <c r="A161" s="91"/>
      <c r="B161" s="91"/>
      <c r="C161" s="91"/>
      <c r="D161" s="91"/>
      <c r="E161" s="91"/>
      <c r="F161" s="91"/>
      <c r="G161" s="91"/>
    </row>
    <row r="162" spans="1:7" x14ac:dyDescent="0.25">
      <c r="A162" s="91"/>
      <c r="B162" s="91"/>
      <c r="C162" s="91"/>
      <c r="D162" s="91"/>
      <c r="E162" s="91"/>
      <c r="F162" s="91"/>
      <c r="G162" s="91"/>
    </row>
    <row r="163" spans="1:7" x14ac:dyDescent="0.25">
      <c r="A163" s="91"/>
      <c r="B163" s="91"/>
      <c r="C163" s="91"/>
      <c r="D163" s="91"/>
      <c r="E163" s="91"/>
      <c r="F163" s="91"/>
      <c r="G163" s="91"/>
    </row>
    <row r="164" spans="1:7" x14ac:dyDescent="0.25">
      <c r="A164" s="91"/>
      <c r="B164" s="91"/>
      <c r="C164" s="91"/>
      <c r="D164" s="91"/>
      <c r="E164" s="91"/>
      <c r="F164" s="91"/>
      <c r="G164" s="91"/>
    </row>
    <row r="165" spans="1:7" x14ac:dyDescent="0.25">
      <c r="A165" s="91"/>
      <c r="B165" s="91"/>
      <c r="C165" s="91"/>
      <c r="D165" s="91"/>
      <c r="E165" s="91"/>
      <c r="F165" s="91"/>
      <c r="G165" s="91"/>
    </row>
    <row r="166" spans="1:7" x14ac:dyDescent="0.25">
      <c r="A166" s="91"/>
      <c r="B166" s="91"/>
      <c r="C166" s="91"/>
      <c r="D166" s="91"/>
      <c r="E166" s="91"/>
      <c r="F166" s="91"/>
      <c r="G166" s="91"/>
    </row>
    <row r="167" spans="1:7" x14ac:dyDescent="0.25">
      <c r="A167" s="91"/>
      <c r="B167" s="91"/>
      <c r="C167" s="91"/>
      <c r="D167" s="91"/>
      <c r="E167" s="91"/>
      <c r="F167" s="91"/>
      <c r="G167" s="91"/>
    </row>
    <row r="168" spans="1:7" x14ac:dyDescent="0.25">
      <c r="A168" s="91"/>
      <c r="B168" s="91"/>
      <c r="C168" s="91"/>
      <c r="D168" s="91"/>
      <c r="E168" s="91"/>
      <c r="F168" s="91"/>
      <c r="G168" s="91"/>
    </row>
    <row r="169" spans="1:7" x14ac:dyDescent="0.25">
      <c r="A169" s="91"/>
      <c r="B169" s="91"/>
      <c r="C169" s="91"/>
      <c r="D169" s="91"/>
      <c r="E169" s="91"/>
      <c r="F169" s="91"/>
      <c r="G169" s="91"/>
    </row>
    <row r="170" spans="1:7" x14ac:dyDescent="0.25">
      <c r="A170" s="91"/>
      <c r="B170" s="91"/>
      <c r="C170" s="91"/>
      <c r="D170" s="91"/>
      <c r="E170" s="91"/>
      <c r="F170" s="91"/>
      <c r="G170" s="91"/>
    </row>
    <row r="171" spans="1:7" x14ac:dyDescent="0.25">
      <c r="A171" s="91"/>
      <c r="B171" s="91"/>
      <c r="C171" s="91"/>
      <c r="D171" s="91"/>
      <c r="E171" s="91"/>
      <c r="F171" s="91"/>
      <c r="G171" s="91"/>
    </row>
    <row r="172" spans="1:7" x14ac:dyDescent="0.25">
      <c r="A172" s="91"/>
      <c r="B172" s="91"/>
      <c r="C172" s="91"/>
      <c r="D172" s="91"/>
      <c r="E172" s="91"/>
      <c r="F172" s="91"/>
      <c r="G172" s="91"/>
    </row>
    <row r="173" spans="1:7" x14ac:dyDescent="0.25">
      <c r="A173" s="91"/>
      <c r="B173" s="91"/>
      <c r="C173" s="91"/>
      <c r="D173" s="91"/>
      <c r="E173" s="91"/>
      <c r="F173" s="91"/>
      <c r="G173" s="91"/>
    </row>
    <row r="174" spans="1:7" x14ac:dyDescent="0.25">
      <c r="A174" s="91"/>
      <c r="B174" s="91"/>
      <c r="C174" s="91"/>
      <c r="D174" s="91"/>
      <c r="E174" s="91"/>
      <c r="F174" s="91"/>
      <c r="G174" s="91"/>
    </row>
    <row r="175" spans="1:7" x14ac:dyDescent="0.25">
      <c r="A175" s="91"/>
      <c r="B175" s="91"/>
      <c r="C175" s="91"/>
      <c r="D175" s="91"/>
      <c r="E175" s="91"/>
      <c r="F175" s="91"/>
      <c r="G175" s="91"/>
    </row>
    <row r="176" spans="1:7" x14ac:dyDescent="0.25">
      <c r="A176" s="91"/>
      <c r="B176" s="91"/>
      <c r="C176" s="91"/>
      <c r="D176" s="91"/>
      <c r="E176" s="91"/>
      <c r="F176" s="91"/>
      <c r="G176" s="91"/>
    </row>
    <row r="177" spans="1:7" x14ac:dyDescent="0.25">
      <c r="A177" s="91"/>
      <c r="B177" s="91"/>
      <c r="C177" s="91"/>
      <c r="D177" s="91"/>
      <c r="E177" s="91"/>
      <c r="F177" s="91"/>
      <c r="G177" s="91"/>
    </row>
    <row r="178" spans="1:7" x14ac:dyDescent="0.25">
      <c r="A178" s="91"/>
      <c r="B178" s="91"/>
      <c r="C178" s="91"/>
      <c r="D178" s="91"/>
      <c r="E178" s="91"/>
      <c r="F178" s="91"/>
      <c r="G178" s="91"/>
    </row>
    <row r="179" spans="1:7" x14ac:dyDescent="0.25">
      <c r="A179" s="91"/>
      <c r="B179" s="91"/>
      <c r="C179" s="91"/>
      <c r="D179" s="91"/>
      <c r="E179" s="91"/>
      <c r="F179" s="91"/>
      <c r="G179" s="91"/>
    </row>
    <row r="180" spans="1:7" x14ac:dyDescent="0.25">
      <c r="A180" s="91"/>
      <c r="B180" s="91"/>
      <c r="C180" s="91"/>
      <c r="D180" s="91"/>
      <c r="E180" s="91"/>
      <c r="F180" s="91"/>
      <c r="G180" s="91"/>
    </row>
    <row r="181" spans="1:7" x14ac:dyDescent="0.25">
      <c r="A181" s="91"/>
      <c r="B181" s="91"/>
      <c r="C181" s="91"/>
      <c r="D181" s="91"/>
      <c r="E181" s="91"/>
      <c r="F181" s="91"/>
      <c r="G181" s="91"/>
    </row>
  </sheetData>
  <mergeCells count="19">
    <mergeCell ref="J27:K27"/>
    <mergeCell ref="C3:G3"/>
    <mergeCell ref="A4:A16"/>
    <mergeCell ref="D4:F4"/>
    <mergeCell ref="F5:F6"/>
    <mergeCell ref="G5:G6"/>
    <mergeCell ref="E11:F11"/>
    <mergeCell ref="J18:L18"/>
    <mergeCell ref="B20:H20"/>
    <mergeCell ref="L20:L21"/>
    <mergeCell ref="B22:H24"/>
    <mergeCell ref="B25:H25"/>
    <mergeCell ref="C29:G29"/>
    <mergeCell ref="C31:C33"/>
    <mergeCell ref="C34:C36"/>
    <mergeCell ref="A18:A35"/>
    <mergeCell ref="B18:H18"/>
    <mergeCell ref="B26:H26"/>
    <mergeCell ref="B27:H27"/>
  </mergeCells>
  <pageMargins left="0.70866141732283472" right="0.70866141732283472" top="0.74803149606299213" bottom="0.74803149606299213" header="0.31496062992125984" footer="0.31496062992125984"/>
  <pageSetup scale="70" orientation="landscape" r:id="rId1"/>
  <rowBreaks count="1" manualBreakCount="1">
    <brk id="1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101"/>
  <sheetViews>
    <sheetView zoomScale="90" zoomScaleNormal="100" workbookViewId="0">
      <selection activeCell="B37" sqref="B37:L42"/>
    </sheetView>
  </sheetViews>
  <sheetFormatPr baseColWidth="10" defaultColWidth="11.42578125" defaultRowHeight="15" x14ac:dyDescent="0.25"/>
  <cols>
    <col min="1" max="1" width="38.28515625" customWidth="1"/>
    <col min="2" max="2" width="45.7109375" customWidth="1"/>
    <col min="3" max="3" width="14.5703125" customWidth="1"/>
    <col min="5" max="5" width="11.42578125" style="371"/>
    <col min="6" max="6" width="18.140625" customWidth="1"/>
    <col min="7" max="7" width="11.42578125" style="371"/>
  </cols>
  <sheetData>
    <row r="1" spans="1:7" ht="18.75" thickBot="1" x14ac:dyDescent="0.3">
      <c r="A1" s="479" t="s">
        <v>313</v>
      </c>
      <c r="B1" s="480"/>
      <c r="C1" s="480"/>
      <c r="D1" s="480"/>
      <c r="E1" s="480"/>
      <c r="F1" s="480"/>
      <c r="G1" s="480"/>
    </row>
    <row r="2" spans="1:7" ht="18.75" thickBot="1" x14ac:dyDescent="0.3">
      <c r="A2" s="328"/>
      <c r="B2" s="329"/>
      <c r="C2" s="329"/>
      <c r="D2" s="329"/>
      <c r="E2" s="329"/>
      <c r="F2" s="329"/>
      <c r="G2" s="329"/>
    </row>
    <row r="3" spans="1:7" x14ac:dyDescent="0.25">
      <c r="A3" s="623" t="s">
        <v>7</v>
      </c>
      <c r="B3" s="625" t="s">
        <v>8</v>
      </c>
      <c r="C3" s="627" t="s">
        <v>9</v>
      </c>
      <c r="D3" s="628"/>
      <c r="E3" s="628"/>
      <c r="F3" s="628"/>
      <c r="G3" s="629"/>
    </row>
    <row r="4" spans="1:7" ht="15.75" thickBot="1" x14ac:dyDescent="0.3">
      <c r="A4" s="624"/>
      <c r="B4" s="626"/>
      <c r="C4" s="630"/>
      <c r="D4" s="631"/>
      <c r="E4" s="631"/>
      <c r="F4" s="631"/>
      <c r="G4" s="632"/>
    </row>
    <row r="5" spans="1:7" ht="15.75" thickBot="1" x14ac:dyDescent="0.3">
      <c r="A5" s="330"/>
      <c r="B5" s="330"/>
      <c r="C5" s="517" t="s">
        <v>314</v>
      </c>
      <c r="D5" s="518"/>
      <c r="E5" s="518"/>
      <c r="F5" s="518"/>
      <c r="G5" s="331">
        <v>43200</v>
      </c>
    </row>
    <row r="6" spans="1:7" ht="15.75" thickBot="1" x14ac:dyDescent="0.3">
      <c r="A6" s="330"/>
      <c r="B6" s="330"/>
      <c r="C6" s="330"/>
      <c r="D6" s="332"/>
      <c r="E6" s="332"/>
      <c r="F6" s="333"/>
      <c r="G6" s="334"/>
    </row>
    <row r="7" spans="1:7" ht="45.75" customHeight="1" thickBot="1" x14ac:dyDescent="0.3">
      <c r="A7" s="609" t="s">
        <v>117</v>
      </c>
      <c r="B7" s="335" t="s">
        <v>315</v>
      </c>
      <c r="C7" s="336"/>
      <c r="D7" s="6" t="s">
        <v>12</v>
      </c>
      <c r="E7" s="7" t="s">
        <v>13</v>
      </c>
      <c r="F7" s="337" t="s">
        <v>316</v>
      </c>
      <c r="G7" s="7" t="s">
        <v>14</v>
      </c>
    </row>
    <row r="8" spans="1:7" ht="15" customHeight="1" thickBot="1" x14ac:dyDescent="0.3">
      <c r="A8" s="609"/>
      <c r="B8" s="335"/>
      <c r="C8" s="336"/>
      <c r="D8" s="6" t="s">
        <v>92</v>
      </c>
      <c r="E8" s="7" t="s">
        <v>92</v>
      </c>
      <c r="F8" s="338"/>
      <c r="G8" s="7"/>
    </row>
    <row r="9" spans="1:7" ht="39" thickBot="1" x14ac:dyDescent="0.3">
      <c r="A9" s="609"/>
      <c r="B9" s="335" t="s">
        <v>317</v>
      </c>
      <c r="C9" s="336"/>
      <c r="D9" s="76">
        <v>100</v>
      </c>
      <c r="E9" s="339">
        <f>$D$9-(F9/$G$5*100)</f>
        <v>99.988425925925924</v>
      </c>
      <c r="F9" s="77">
        <v>5</v>
      </c>
      <c r="G9" s="340">
        <v>0</v>
      </c>
    </row>
    <row r="10" spans="1:7" ht="15.75" thickBot="1" x14ac:dyDescent="0.3">
      <c r="A10" s="609"/>
      <c r="B10" s="335"/>
      <c r="C10" s="336"/>
      <c r="D10" s="305">
        <v>99.976851851851848</v>
      </c>
      <c r="E10" s="339">
        <f>$D$9-(F10/$G$5*100)</f>
        <v>99.976851851851848</v>
      </c>
      <c r="F10" s="77">
        <v>10</v>
      </c>
      <c r="G10" s="340">
        <v>0.1</v>
      </c>
    </row>
    <row r="11" spans="1:7" ht="51.75" thickBot="1" x14ac:dyDescent="0.3">
      <c r="A11" s="609"/>
      <c r="B11" s="335" t="s">
        <v>318</v>
      </c>
      <c r="C11" s="336"/>
      <c r="D11" s="305">
        <v>99.965277777777771</v>
      </c>
      <c r="E11" s="339">
        <f>$D$9-(F11/$G$5*100)</f>
        <v>99.965277777777771</v>
      </c>
      <c r="F11" s="77">
        <v>15</v>
      </c>
      <c r="G11" s="340">
        <v>0.15</v>
      </c>
    </row>
    <row r="12" spans="1:7" ht="15.75" thickBot="1" x14ac:dyDescent="0.3">
      <c r="A12" s="609"/>
      <c r="B12" s="82" t="s">
        <v>319</v>
      </c>
      <c r="C12" s="336"/>
      <c r="D12" s="305">
        <v>99.953703703703709</v>
      </c>
      <c r="E12" s="339">
        <f>$D$9-(F12/$G$5*100)</f>
        <v>99.953703703703709</v>
      </c>
      <c r="F12" s="77">
        <v>20</v>
      </c>
      <c r="G12" s="340">
        <v>0.25</v>
      </c>
    </row>
    <row r="13" spans="1:7" ht="15.75" thickBot="1" x14ac:dyDescent="0.3">
      <c r="A13" s="609"/>
      <c r="B13" s="82"/>
      <c r="C13" s="336"/>
      <c r="D13" s="305">
        <v>99.94</v>
      </c>
      <c r="E13" s="339">
        <f>$D$9-(F13/$G$5*100)</f>
        <v>99.942129629629633</v>
      </c>
      <c r="F13" s="77">
        <v>25</v>
      </c>
      <c r="G13" s="340">
        <v>0.5</v>
      </c>
    </row>
    <row r="14" spans="1:7" ht="26.25" thickBot="1" x14ac:dyDescent="0.3">
      <c r="A14" s="610"/>
      <c r="B14" s="341" t="s">
        <v>94</v>
      </c>
      <c r="C14" s="336"/>
      <c r="D14" s="342">
        <f>E13</f>
        <v>99.942129629629633</v>
      </c>
      <c r="E14" s="611" t="s">
        <v>320</v>
      </c>
      <c r="F14" s="612"/>
      <c r="G14" s="343">
        <v>1</v>
      </c>
    </row>
    <row r="15" spans="1:7" ht="43.5" thickBot="1" x14ac:dyDescent="0.3">
      <c r="A15" s="608" t="s">
        <v>118</v>
      </c>
      <c r="B15" s="335" t="s">
        <v>321</v>
      </c>
      <c r="C15" s="344"/>
      <c r="D15" s="16" t="s">
        <v>12</v>
      </c>
      <c r="E15" s="17" t="s">
        <v>13</v>
      </c>
      <c r="F15" s="337" t="s">
        <v>316</v>
      </c>
      <c r="G15" s="17" t="s">
        <v>14</v>
      </c>
    </row>
    <row r="16" spans="1:7" ht="15" customHeight="1" thickBot="1" x14ac:dyDescent="0.3">
      <c r="A16" s="609"/>
      <c r="B16" s="335"/>
      <c r="C16" s="336"/>
      <c r="D16" s="6" t="s">
        <v>92</v>
      </c>
      <c r="E16" s="7" t="s">
        <v>92</v>
      </c>
      <c r="F16" s="338"/>
      <c r="G16" s="7"/>
    </row>
    <row r="17" spans="1:7" ht="39" thickBot="1" x14ac:dyDescent="0.3">
      <c r="A17" s="609"/>
      <c r="B17" s="335" t="s">
        <v>322</v>
      </c>
      <c r="C17" s="336"/>
      <c r="D17" s="76">
        <v>100</v>
      </c>
      <c r="E17" s="339">
        <f>$D$17-(F17/$G$5*100)</f>
        <v>99.988425925925924</v>
      </c>
      <c r="F17" s="77">
        <v>5</v>
      </c>
      <c r="G17" s="340">
        <v>0</v>
      </c>
    </row>
    <row r="18" spans="1:7" ht="15.75" thickBot="1" x14ac:dyDescent="0.3">
      <c r="A18" s="609"/>
      <c r="B18" s="335"/>
      <c r="C18" s="336"/>
      <c r="D18" s="76" t="s">
        <v>323</v>
      </c>
      <c r="E18" s="339">
        <f>$D$17-(F18/$G$5*100)</f>
        <v>99.976851851851848</v>
      </c>
      <c r="F18" s="77">
        <v>10</v>
      </c>
      <c r="G18" s="340">
        <v>0.1</v>
      </c>
    </row>
    <row r="19" spans="1:7" ht="51.75" thickBot="1" x14ac:dyDescent="0.3">
      <c r="A19" s="609"/>
      <c r="B19" s="335" t="s">
        <v>324</v>
      </c>
      <c r="C19" s="336"/>
      <c r="D19" s="76" t="s">
        <v>325</v>
      </c>
      <c r="E19" s="339">
        <f>$D$17-(F19/$G$5*100)</f>
        <v>99.965277777777771</v>
      </c>
      <c r="F19" s="77">
        <v>15</v>
      </c>
      <c r="G19" s="340">
        <v>0.15</v>
      </c>
    </row>
    <row r="20" spans="1:7" ht="15.75" thickBot="1" x14ac:dyDescent="0.3">
      <c r="A20" s="609"/>
      <c r="B20" s="335"/>
      <c r="C20" s="336"/>
      <c r="D20" s="76" t="s">
        <v>326</v>
      </c>
      <c r="E20" s="339">
        <f>$D$17-(F20/$G$5*100)</f>
        <v>99.953703703703709</v>
      </c>
      <c r="F20" s="77">
        <v>20</v>
      </c>
      <c r="G20" s="340">
        <v>0.25</v>
      </c>
    </row>
    <row r="21" spans="1:7" ht="15.75" thickBot="1" x14ac:dyDescent="0.3">
      <c r="A21" s="609"/>
      <c r="B21" s="335"/>
      <c r="C21" s="336"/>
      <c r="D21" s="76" t="s">
        <v>327</v>
      </c>
      <c r="E21" s="339">
        <f>$D$17-(F21/$G$5*100)</f>
        <v>99.942129629629633</v>
      </c>
      <c r="F21" s="77">
        <v>25</v>
      </c>
      <c r="G21" s="340">
        <v>0.5</v>
      </c>
    </row>
    <row r="22" spans="1:7" ht="15.75" thickBot="1" x14ac:dyDescent="0.3">
      <c r="A22" s="610"/>
      <c r="B22" s="82"/>
      <c r="C22" s="345"/>
      <c r="D22" s="342">
        <f>E21</f>
        <v>99.942129629629633</v>
      </c>
      <c r="E22" s="611" t="s">
        <v>320</v>
      </c>
      <c r="F22" s="612"/>
      <c r="G22" s="343">
        <v>1</v>
      </c>
    </row>
    <row r="23" spans="1:7" ht="43.5" thickBot="1" x14ac:dyDescent="0.3">
      <c r="A23" s="613" t="s">
        <v>119</v>
      </c>
      <c r="B23" s="346" t="s">
        <v>328</v>
      </c>
      <c r="C23" s="347"/>
      <c r="D23" s="6" t="s">
        <v>12</v>
      </c>
      <c r="E23" s="7" t="s">
        <v>13</v>
      </c>
      <c r="F23" s="337" t="s">
        <v>316</v>
      </c>
      <c r="G23" s="7" t="s">
        <v>14</v>
      </c>
    </row>
    <row r="24" spans="1:7" ht="15.75" thickBot="1" x14ac:dyDescent="0.3">
      <c r="A24" s="613"/>
      <c r="B24" s="348"/>
      <c r="C24" s="81"/>
      <c r="D24" s="6" t="s">
        <v>92</v>
      </c>
      <c r="E24" s="7" t="s">
        <v>92</v>
      </c>
      <c r="F24" s="338"/>
      <c r="G24" s="7"/>
    </row>
    <row r="25" spans="1:7" ht="51.75" thickBot="1" x14ac:dyDescent="0.3">
      <c r="A25" s="614"/>
      <c r="B25" s="348" t="s">
        <v>329</v>
      </c>
      <c r="C25" s="81"/>
      <c r="D25" s="76">
        <v>100</v>
      </c>
      <c r="E25" s="339">
        <f>$D$9-(F25/$G$5*100)</f>
        <v>99.976851851851848</v>
      </c>
      <c r="F25" s="77">
        <v>10</v>
      </c>
      <c r="G25" s="340">
        <v>0</v>
      </c>
    </row>
    <row r="26" spans="1:7" ht="39" thickBot="1" x14ac:dyDescent="0.3">
      <c r="A26" s="614"/>
      <c r="B26" s="349" t="s">
        <v>330</v>
      </c>
      <c r="C26" s="81"/>
      <c r="D26" s="305">
        <v>99.976851851851848</v>
      </c>
      <c r="E26" s="339">
        <f>$D$9-(F26/$G$5*100)</f>
        <v>99.965277777777771</v>
      </c>
      <c r="F26" s="77">
        <v>15</v>
      </c>
      <c r="G26" s="340">
        <v>0.1</v>
      </c>
    </row>
    <row r="27" spans="1:7" ht="15.75" thickBot="1" x14ac:dyDescent="0.3">
      <c r="A27" s="614"/>
      <c r="B27" s="348"/>
      <c r="C27" s="81"/>
      <c r="D27" s="305">
        <v>99.965277777777771</v>
      </c>
      <c r="E27" s="339">
        <f>$D$9-(F27/$G$5*100)</f>
        <v>99.953703703703709</v>
      </c>
      <c r="F27" s="77">
        <v>20</v>
      </c>
      <c r="G27" s="340">
        <v>0.15</v>
      </c>
    </row>
    <row r="28" spans="1:7" ht="15.75" thickBot="1" x14ac:dyDescent="0.3">
      <c r="A28" s="614"/>
      <c r="B28" s="348"/>
      <c r="C28" s="81"/>
      <c r="D28" s="305">
        <v>99.953703703703709</v>
      </c>
      <c r="E28" s="339">
        <f>$D$9-(F28/$G$5*100)</f>
        <v>99.942129629629633</v>
      </c>
      <c r="F28" s="77">
        <v>25</v>
      </c>
      <c r="G28" s="340">
        <v>0.25</v>
      </c>
    </row>
    <row r="29" spans="1:7" ht="15.75" thickBot="1" x14ac:dyDescent="0.3">
      <c r="A29" s="614"/>
      <c r="B29" s="348"/>
      <c r="C29" s="336"/>
      <c r="D29" s="339">
        <v>99.942129629629633</v>
      </c>
      <c r="E29" s="339">
        <f>$D$9-(F29/$G$5*100)</f>
        <v>99.930555555555557</v>
      </c>
      <c r="F29" s="77">
        <v>30</v>
      </c>
      <c r="G29" s="340">
        <v>0.5</v>
      </c>
    </row>
    <row r="30" spans="1:7" ht="15.75" thickBot="1" x14ac:dyDescent="0.3">
      <c r="A30" s="614"/>
      <c r="B30" s="350"/>
      <c r="C30" s="345"/>
      <c r="D30" s="342">
        <f>E29</f>
        <v>99.930555555555557</v>
      </c>
      <c r="E30" s="611" t="s">
        <v>320</v>
      </c>
      <c r="F30" s="612"/>
      <c r="G30" s="343">
        <v>1</v>
      </c>
    </row>
    <row r="31" spans="1:7" ht="43.5" thickBot="1" x14ac:dyDescent="0.3">
      <c r="A31" s="615" t="s">
        <v>120</v>
      </c>
      <c r="B31" s="346" t="s">
        <v>331</v>
      </c>
      <c r="C31" s="80"/>
      <c r="D31" s="16" t="s">
        <v>12</v>
      </c>
      <c r="E31" s="17" t="s">
        <v>13</v>
      </c>
      <c r="F31" s="337" t="s">
        <v>316</v>
      </c>
      <c r="G31" s="17" t="s">
        <v>14</v>
      </c>
    </row>
    <row r="32" spans="1:7" ht="15.75" thickBot="1" x14ac:dyDescent="0.3">
      <c r="A32" s="613"/>
      <c r="B32" s="348"/>
      <c r="C32" s="82"/>
      <c r="D32" s="6" t="s">
        <v>92</v>
      </c>
      <c r="E32" s="7" t="s">
        <v>92</v>
      </c>
      <c r="F32" s="338"/>
      <c r="G32" s="7"/>
    </row>
    <row r="33" spans="1:7" ht="51.75" thickBot="1" x14ac:dyDescent="0.3">
      <c r="A33" s="614"/>
      <c r="B33" s="348" t="s">
        <v>332</v>
      </c>
      <c r="C33" s="82"/>
      <c r="D33" s="76">
        <v>100</v>
      </c>
      <c r="E33" s="339">
        <f>$D$25-(F33/$G$5*100)</f>
        <v>99.988425925925924</v>
      </c>
      <c r="F33" s="77">
        <v>5</v>
      </c>
      <c r="G33" s="340">
        <v>0</v>
      </c>
    </row>
    <row r="34" spans="1:7" ht="15.75" thickBot="1" x14ac:dyDescent="0.3">
      <c r="A34" s="614"/>
      <c r="B34" s="348"/>
      <c r="C34" s="82"/>
      <c r="D34" s="76" t="s">
        <v>323</v>
      </c>
      <c r="E34" s="339">
        <f>$D$25-(F34/$G$5*100)</f>
        <v>99.976851851851848</v>
      </c>
      <c r="F34" s="77">
        <v>10</v>
      </c>
      <c r="G34" s="340">
        <v>0.1</v>
      </c>
    </row>
    <row r="35" spans="1:7" ht="39" thickBot="1" x14ac:dyDescent="0.3">
      <c r="A35" s="614"/>
      <c r="B35" s="349" t="s">
        <v>330</v>
      </c>
      <c r="C35" s="82"/>
      <c r="D35" s="76" t="s">
        <v>325</v>
      </c>
      <c r="E35" s="339">
        <f>$D$25-(F35/$G$5*100)</f>
        <v>99.965277777777771</v>
      </c>
      <c r="F35" s="77">
        <v>15</v>
      </c>
      <c r="G35" s="340">
        <v>0.15</v>
      </c>
    </row>
    <row r="36" spans="1:7" ht="15.75" thickBot="1" x14ac:dyDescent="0.3">
      <c r="A36" s="614"/>
      <c r="B36" s="348"/>
      <c r="C36" s="82"/>
      <c r="D36" s="76" t="s">
        <v>326</v>
      </c>
      <c r="E36" s="339">
        <f>$D$25-(F36/$G$5*100)</f>
        <v>99.953703703703709</v>
      </c>
      <c r="F36" s="77">
        <v>20</v>
      </c>
      <c r="G36" s="340">
        <v>0.25</v>
      </c>
    </row>
    <row r="37" spans="1:7" ht="15.75" thickBot="1" x14ac:dyDescent="0.3">
      <c r="A37" s="614"/>
      <c r="B37" s="351"/>
      <c r="C37" s="352"/>
      <c r="D37" s="76" t="s">
        <v>327</v>
      </c>
      <c r="E37" s="339">
        <f>$D$25-(F37/$G$5*100)</f>
        <v>99.942129629629633</v>
      </c>
      <c r="F37" s="77">
        <v>25</v>
      </c>
      <c r="G37" s="340">
        <v>0.5</v>
      </c>
    </row>
    <row r="38" spans="1:7" ht="15.75" thickBot="1" x14ac:dyDescent="0.3">
      <c r="A38" s="614"/>
      <c r="B38" s="350"/>
      <c r="C38" s="353"/>
      <c r="D38" s="342">
        <f>E37</f>
        <v>99.942129629629633</v>
      </c>
      <c r="E38" s="611" t="s">
        <v>320</v>
      </c>
      <c r="F38" s="612"/>
      <c r="G38" s="343">
        <v>1</v>
      </c>
    </row>
    <row r="39" spans="1:7" ht="26.25" thickBot="1" x14ac:dyDescent="0.3">
      <c r="A39" s="616" t="s">
        <v>121</v>
      </c>
      <c r="B39" s="348" t="s">
        <v>333</v>
      </c>
      <c r="C39" s="347"/>
      <c r="D39" s="16" t="s">
        <v>12</v>
      </c>
      <c r="E39" s="17" t="s">
        <v>13</v>
      </c>
      <c r="F39" s="337"/>
      <c r="G39" s="17" t="s">
        <v>14</v>
      </c>
    </row>
    <row r="40" spans="1:7" ht="15.75" thickBot="1" x14ac:dyDescent="0.3">
      <c r="A40" s="617"/>
      <c r="B40" s="348"/>
      <c r="C40" s="81"/>
      <c r="D40" s="6" t="s">
        <v>92</v>
      </c>
      <c r="E40" s="7" t="s">
        <v>92</v>
      </c>
      <c r="F40" s="354"/>
      <c r="G40" s="17"/>
    </row>
    <row r="41" spans="1:7" ht="51.75" thickBot="1" x14ac:dyDescent="0.3">
      <c r="A41" s="617"/>
      <c r="B41" s="348" t="s">
        <v>334</v>
      </c>
      <c r="C41" s="81"/>
      <c r="D41" s="76">
        <v>100</v>
      </c>
      <c r="E41" s="355">
        <v>97</v>
      </c>
      <c r="G41" s="356">
        <v>0</v>
      </c>
    </row>
    <row r="42" spans="1:7" ht="15.75" thickBot="1" x14ac:dyDescent="0.3">
      <c r="A42" s="617"/>
      <c r="B42" s="348"/>
      <c r="C42" s="81"/>
      <c r="D42" s="76">
        <v>97</v>
      </c>
      <c r="E42" s="355">
        <v>94</v>
      </c>
      <c r="G42" s="78">
        <v>0.1</v>
      </c>
    </row>
    <row r="43" spans="1:7" ht="148.5" customHeight="1" thickBot="1" x14ac:dyDescent="0.3">
      <c r="A43" s="617"/>
      <c r="B43" s="348" t="s">
        <v>335</v>
      </c>
      <c r="C43" s="81"/>
      <c r="D43" s="76">
        <v>94</v>
      </c>
      <c r="E43" s="355">
        <v>90</v>
      </c>
      <c r="G43" s="78">
        <v>0.15</v>
      </c>
    </row>
    <row r="44" spans="1:7" ht="15.75" thickBot="1" x14ac:dyDescent="0.3">
      <c r="A44" s="618"/>
      <c r="B44" s="350"/>
      <c r="C44" s="345"/>
      <c r="D44" s="76">
        <v>90</v>
      </c>
      <c r="E44" s="619">
        <v>1</v>
      </c>
      <c r="F44" s="620"/>
      <c r="G44" s="621"/>
    </row>
    <row r="45" spans="1:7" ht="15.75" thickBot="1" x14ac:dyDescent="0.3">
      <c r="A45" s="616" t="s">
        <v>122</v>
      </c>
      <c r="B45" s="346" t="s">
        <v>336</v>
      </c>
      <c r="C45" s="347"/>
      <c r="D45" s="16" t="s">
        <v>12</v>
      </c>
      <c r="E45" s="17" t="s">
        <v>13</v>
      </c>
      <c r="F45" s="337"/>
      <c r="G45" s="17" t="s">
        <v>14</v>
      </c>
    </row>
    <row r="46" spans="1:7" ht="15.75" thickBot="1" x14ac:dyDescent="0.3">
      <c r="A46" s="617"/>
      <c r="B46" s="348"/>
      <c r="C46" s="81"/>
      <c r="D46" s="6" t="s">
        <v>92</v>
      </c>
      <c r="E46" s="7" t="s">
        <v>92</v>
      </c>
      <c r="F46" s="354"/>
      <c r="G46" s="17"/>
    </row>
    <row r="47" spans="1:7" ht="47.25" customHeight="1" thickBot="1" x14ac:dyDescent="0.3">
      <c r="A47" s="617"/>
      <c r="B47" s="348" t="s">
        <v>337</v>
      </c>
      <c r="C47" s="81"/>
      <c r="D47" s="76">
        <v>100</v>
      </c>
      <c r="E47" s="355">
        <v>90</v>
      </c>
      <c r="F47" s="91"/>
      <c r="G47" s="356">
        <v>0</v>
      </c>
    </row>
    <row r="48" spans="1:7" ht="15.75" thickBot="1" x14ac:dyDescent="0.3">
      <c r="A48" s="617"/>
      <c r="B48" s="348"/>
      <c r="C48" s="81"/>
      <c r="D48" s="76">
        <v>90</v>
      </c>
      <c r="E48" s="355">
        <v>85</v>
      </c>
      <c r="F48" s="91"/>
      <c r="G48" s="78">
        <v>0.1</v>
      </c>
    </row>
    <row r="49" spans="1:7" ht="64.5" thickBot="1" x14ac:dyDescent="0.3">
      <c r="A49" s="617"/>
      <c r="B49" s="348" t="s">
        <v>338</v>
      </c>
      <c r="C49" s="81"/>
      <c r="D49" s="76">
        <v>85</v>
      </c>
      <c r="E49" s="355">
        <v>80</v>
      </c>
      <c r="F49" s="91"/>
      <c r="G49" s="78">
        <v>0.15</v>
      </c>
    </row>
    <row r="50" spans="1:7" ht="55.5" customHeight="1" thickBot="1" x14ac:dyDescent="0.3">
      <c r="A50" s="617"/>
      <c r="B50" s="357" t="s">
        <v>339</v>
      </c>
      <c r="C50" s="336"/>
      <c r="D50" s="76">
        <v>80</v>
      </c>
      <c r="E50" s="619">
        <v>1</v>
      </c>
      <c r="F50" s="620"/>
      <c r="G50" s="621"/>
    </row>
    <row r="51" spans="1:7" ht="15.75" customHeight="1" thickBot="1" x14ac:dyDescent="0.3">
      <c r="A51" s="123"/>
      <c r="B51" s="82"/>
      <c r="C51" s="352"/>
      <c r="D51" s="358"/>
      <c r="E51" s="359"/>
      <c r="F51" s="359"/>
      <c r="G51" s="360"/>
    </row>
    <row r="52" spans="1:7" ht="27.75" customHeight="1" thickBot="1" x14ac:dyDescent="0.3">
      <c r="A52" s="123"/>
      <c r="B52" s="549" t="s">
        <v>169</v>
      </c>
      <c r="C52" s="550"/>
      <c r="D52" s="550"/>
      <c r="E52" s="550"/>
      <c r="F52" s="622"/>
      <c r="G52" s="360"/>
    </row>
    <row r="53" spans="1:7" ht="39.75" customHeight="1" thickBot="1" x14ac:dyDescent="0.3">
      <c r="A53" s="123"/>
      <c r="B53" s="240" t="s">
        <v>170</v>
      </c>
      <c r="C53" s="241" t="s">
        <v>171</v>
      </c>
      <c r="D53" s="241" t="s">
        <v>270</v>
      </c>
      <c r="E53" s="241" t="s">
        <v>271</v>
      </c>
      <c r="F53" s="241" t="s">
        <v>272</v>
      </c>
      <c r="G53" s="360"/>
    </row>
    <row r="54" spans="1:7" ht="25.5" customHeight="1" x14ac:dyDescent="0.25">
      <c r="A54" s="123"/>
      <c r="B54" s="552" t="s">
        <v>173</v>
      </c>
      <c r="C54" s="242" t="s">
        <v>174</v>
      </c>
      <c r="D54" s="243">
        <v>5</v>
      </c>
      <c r="E54" s="243">
        <v>5</v>
      </c>
      <c r="F54" s="244">
        <v>5</v>
      </c>
      <c r="G54" s="360"/>
    </row>
    <row r="55" spans="1:7" ht="25.5" customHeight="1" x14ac:dyDescent="0.25">
      <c r="A55" s="123"/>
      <c r="B55" s="553"/>
      <c r="C55" s="361" t="s">
        <v>273</v>
      </c>
      <c r="D55" s="211">
        <v>25</v>
      </c>
      <c r="E55" s="211">
        <v>55</v>
      </c>
      <c r="F55" s="245">
        <v>75</v>
      </c>
      <c r="G55" s="360"/>
    </row>
    <row r="56" spans="1:7" ht="25.5" customHeight="1" x14ac:dyDescent="0.25">
      <c r="A56" s="123"/>
      <c r="B56" s="554"/>
      <c r="C56" s="212" t="s">
        <v>176</v>
      </c>
      <c r="D56" s="213">
        <f>SUM(D54:D55)</f>
        <v>30</v>
      </c>
      <c r="E56" s="213">
        <f>SUM(E54:E55)</f>
        <v>60</v>
      </c>
      <c r="F56" s="246">
        <f>SUM(F54:F55)</f>
        <v>80</v>
      </c>
      <c r="G56" s="360"/>
    </row>
    <row r="57" spans="1:7" x14ac:dyDescent="0.25">
      <c r="A57" s="336"/>
      <c r="B57" s="352"/>
      <c r="C57" s="352"/>
      <c r="D57" s="352"/>
      <c r="E57" s="362"/>
      <c r="F57" s="352"/>
      <c r="G57" s="363"/>
    </row>
    <row r="58" spans="1:7" ht="15.75" thickBot="1" x14ac:dyDescent="0.3">
      <c r="A58" s="345"/>
      <c r="B58" s="353"/>
      <c r="C58" s="353"/>
      <c r="D58" s="364"/>
      <c r="E58" s="365"/>
      <c r="F58" s="353"/>
      <c r="G58" s="366"/>
    </row>
    <row r="59" spans="1:7" x14ac:dyDescent="0.25">
      <c r="A59" s="367"/>
      <c r="B59" s="367"/>
      <c r="C59" s="367"/>
      <c r="D59" s="367"/>
      <c r="E59" s="368"/>
      <c r="F59" s="367"/>
      <c r="G59" s="368"/>
    </row>
    <row r="60" spans="1:7" x14ac:dyDescent="0.25">
      <c r="A60" s="367"/>
      <c r="B60" s="367"/>
      <c r="C60" s="369"/>
      <c r="D60" s="367"/>
      <c r="E60" s="368"/>
      <c r="F60" s="367"/>
      <c r="G60" s="368"/>
    </row>
    <row r="61" spans="1:7" x14ac:dyDescent="0.25">
      <c r="A61" s="367"/>
      <c r="B61" s="367"/>
      <c r="C61" s="367"/>
      <c r="D61" s="367"/>
      <c r="E61" s="368"/>
      <c r="F61" s="367"/>
      <c r="G61" s="368"/>
    </row>
    <row r="62" spans="1:7" x14ac:dyDescent="0.25">
      <c r="A62" s="109"/>
      <c r="B62" s="109"/>
      <c r="C62" s="109"/>
      <c r="D62" s="109"/>
      <c r="E62" s="370"/>
      <c r="F62" s="109"/>
      <c r="G62" s="370"/>
    </row>
    <row r="63" spans="1:7" x14ac:dyDescent="0.25">
      <c r="A63" s="109"/>
      <c r="B63" s="109"/>
      <c r="C63" s="109"/>
      <c r="D63" s="109"/>
      <c r="E63" s="370"/>
      <c r="F63" s="109"/>
      <c r="G63" s="370"/>
    </row>
    <row r="64" spans="1:7" x14ac:dyDescent="0.25">
      <c r="A64" s="109"/>
      <c r="B64" s="109"/>
      <c r="C64" s="109"/>
      <c r="D64" s="109"/>
      <c r="E64" s="370"/>
      <c r="F64" s="109"/>
      <c r="G64" s="370"/>
    </row>
    <row r="65" spans="1:7" x14ac:dyDescent="0.25">
      <c r="A65" s="109"/>
      <c r="B65" s="109"/>
      <c r="C65" s="109"/>
      <c r="D65" s="109"/>
      <c r="E65" s="370"/>
      <c r="F65" s="109"/>
      <c r="G65" s="370"/>
    </row>
    <row r="66" spans="1:7" x14ac:dyDescent="0.25">
      <c r="A66" s="109"/>
      <c r="B66" s="109"/>
      <c r="C66" s="109"/>
      <c r="D66" s="109"/>
      <c r="E66" s="370"/>
      <c r="F66" s="109"/>
      <c r="G66" s="370"/>
    </row>
    <row r="67" spans="1:7" x14ac:dyDescent="0.25">
      <c r="A67" s="109"/>
      <c r="B67" s="109"/>
      <c r="C67" s="109"/>
      <c r="D67" s="109"/>
      <c r="E67" s="370"/>
      <c r="F67" s="109"/>
      <c r="G67" s="370"/>
    </row>
    <row r="68" spans="1:7" x14ac:dyDescent="0.25">
      <c r="A68" s="109"/>
      <c r="B68" s="109"/>
      <c r="C68" s="109"/>
      <c r="D68" s="109"/>
      <c r="E68" s="370"/>
      <c r="F68" s="109"/>
      <c r="G68" s="370"/>
    </row>
    <row r="69" spans="1:7" x14ac:dyDescent="0.25">
      <c r="A69" s="109"/>
      <c r="B69" s="109"/>
      <c r="C69" s="109"/>
      <c r="D69" s="109"/>
      <c r="E69" s="370"/>
      <c r="F69" s="109"/>
      <c r="G69" s="370"/>
    </row>
    <row r="70" spans="1:7" x14ac:dyDescent="0.25">
      <c r="A70" s="109"/>
      <c r="B70" s="109"/>
      <c r="C70" s="109"/>
      <c r="D70" s="109"/>
      <c r="E70" s="370"/>
      <c r="F70" s="109"/>
      <c r="G70" s="370"/>
    </row>
    <row r="71" spans="1:7" x14ac:dyDescent="0.25">
      <c r="A71" s="109"/>
      <c r="B71" s="109"/>
      <c r="C71" s="109"/>
      <c r="D71" s="109"/>
      <c r="E71" s="370"/>
      <c r="F71" s="109"/>
      <c r="G71" s="370"/>
    </row>
    <row r="72" spans="1:7" x14ac:dyDescent="0.25">
      <c r="A72" s="109"/>
      <c r="B72" s="109"/>
      <c r="C72" s="109"/>
      <c r="D72" s="109"/>
      <c r="E72" s="370"/>
      <c r="F72" s="109"/>
      <c r="G72" s="370"/>
    </row>
    <row r="73" spans="1:7" x14ac:dyDescent="0.25">
      <c r="A73" s="109"/>
      <c r="B73" s="109"/>
      <c r="C73" s="109"/>
      <c r="D73" s="109"/>
      <c r="E73" s="370"/>
      <c r="F73" s="109"/>
      <c r="G73" s="370"/>
    </row>
    <row r="74" spans="1:7" x14ac:dyDescent="0.25">
      <c r="A74" s="109"/>
      <c r="B74" s="109"/>
      <c r="C74" s="109"/>
      <c r="D74" s="109"/>
      <c r="E74" s="370"/>
      <c r="F74" s="109"/>
      <c r="G74" s="370"/>
    </row>
    <row r="75" spans="1:7" x14ac:dyDescent="0.25">
      <c r="A75" s="109"/>
      <c r="B75" s="109"/>
      <c r="C75" s="109"/>
      <c r="D75" s="109"/>
      <c r="E75" s="370"/>
      <c r="F75" s="109"/>
      <c r="G75" s="370"/>
    </row>
    <row r="76" spans="1:7" x14ac:dyDescent="0.25">
      <c r="A76" s="109"/>
      <c r="B76" s="109"/>
      <c r="C76" s="109"/>
      <c r="D76" s="109"/>
      <c r="E76" s="370"/>
      <c r="F76" s="109"/>
      <c r="G76" s="370"/>
    </row>
    <row r="77" spans="1:7" x14ac:dyDescent="0.25">
      <c r="A77" s="109"/>
      <c r="B77" s="109"/>
      <c r="C77" s="109"/>
      <c r="D77" s="109"/>
      <c r="E77" s="370"/>
      <c r="F77" s="109"/>
      <c r="G77" s="370"/>
    </row>
    <row r="78" spans="1:7" x14ac:dyDescent="0.25">
      <c r="A78" s="109"/>
      <c r="B78" s="109"/>
      <c r="C78" s="109"/>
      <c r="D78" s="109"/>
      <c r="E78" s="370"/>
      <c r="F78" s="109"/>
      <c r="G78" s="370"/>
    </row>
    <row r="79" spans="1:7" x14ac:dyDescent="0.25">
      <c r="A79" s="109"/>
      <c r="B79" s="109"/>
      <c r="C79" s="109"/>
      <c r="D79" s="109"/>
      <c r="E79" s="370"/>
      <c r="F79" s="109"/>
      <c r="G79" s="370"/>
    </row>
    <row r="80" spans="1:7" x14ac:dyDescent="0.25">
      <c r="A80" s="109"/>
      <c r="B80" s="109"/>
      <c r="C80" s="109"/>
      <c r="D80" s="109"/>
      <c r="E80" s="370"/>
      <c r="F80" s="109"/>
      <c r="G80" s="370"/>
    </row>
    <row r="81" spans="1:7" x14ac:dyDescent="0.25">
      <c r="A81" s="109"/>
      <c r="B81" s="109"/>
      <c r="C81" s="109"/>
      <c r="D81" s="109"/>
      <c r="E81" s="370"/>
      <c r="F81" s="109"/>
      <c r="G81" s="370"/>
    </row>
    <row r="82" spans="1:7" x14ac:dyDescent="0.25">
      <c r="A82" s="109"/>
      <c r="B82" s="109"/>
      <c r="C82" s="109"/>
      <c r="D82" s="109"/>
      <c r="E82" s="370"/>
      <c r="F82" s="109"/>
      <c r="G82" s="370"/>
    </row>
    <row r="83" spans="1:7" x14ac:dyDescent="0.25">
      <c r="A83" s="109"/>
      <c r="B83" s="109"/>
      <c r="C83" s="109"/>
      <c r="D83" s="109"/>
      <c r="E83" s="370"/>
      <c r="F83" s="109"/>
      <c r="G83" s="370"/>
    </row>
    <row r="84" spans="1:7" x14ac:dyDescent="0.25">
      <c r="A84" s="109"/>
      <c r="B84" s="109"/>
      <c r="C84" s="109"/>
      <c r="D84" s="109"/>
      <c r="E84" s="370"/>
      <c r="F84" s="109"/>
      <c r="G84" s="370"/>
    </row>
    <row r="85" spans="1:7" x14ac:dyDescent="0.25">
      <c r="A85" s="109"/>
      <c r="B85" s="109"/>
      <c r="C85" s="109"/>
      <c r="D85" s="109"/>
      <c r="E85" s="370"/>
      <c r="F85" s="109"/>
      <c r="G85" s="370"/>
    </row>
    <row r="86" spans="1:7" x14ac:dyDescent="0.25">
      <c r="A86" s="109"/>
      <c r="B86" s="109"/>
      <c r="C86" s="109"/>
      <c r="D86" s="109"/>
      <c r="E86" s="370"/>
      <c r="F86" s="109"/>
      <c r="G86" s="370"/>
    </row>
    <row r="87" spans="1:7" x14ac:dyDescent="0.25">
      <c r="A87" s="109"/>
      <c r="B87" s="109"/>
      <c r="C87" s="109"/>
      <c r="D87" s="109"/>
      <c r="E87" s="370"/>
      <c r="F87" s="109"/>
      <c r="G87" s="370"/>
    </row>
    <row r="88" spans="1:7" x14ac:dyDescent="0.25">
      <c r="A88" s="109"/>
      <c r="B88" s="109"/>
      <c r="C88" s="109"/>
      <c r="D88" s="109"/>
      <c r="E88" s="370"/>
      <c r="F88" s="109"/>
      <c r="G88" s="370"/>
    </row>
    <row r="89" spans="1:7" x14ac:dyDescent="0.25">
      <c r="A89" s="109"/>
      <c r="B89" s="109"/>
      <c r="C89" s="109"/>
      <c r="D89" s="109"/>
      <c r="E89" s="370"/>
      <c r="F89" s="109"/>
      <c r="G89" s="370"/>
    </row>
    <row r="90" spans="1:7" x14ac:dyDescent="0.25">
      <c r="A90" s="109"/>
      <c r="B90" s="109"/>
      <c r="C90" s="109"/>
      <c r="D90" s="109"/>
      <c r="E90" s="370"/>
      <c r="F90" s="109"/>
      <c r="G90" s="370"/>
    </row>
    <row r="91" spans="1:7" x14ac:dyDescent="0.25">
      <c r="A91" s="109"/>
      <c r="B91" s="109"/>
      <c r="C91" s="109"/>
      <c r="D91" s="109"/>
      <c r="E91" s="370"/>
      <c r="F91" s="109"/>
      <c r="G91" s="370"/>
    </row>
    <row r="92" spans="1:7" x14ac:dyDescent="0.25">
      <c r="A92" s="109"/>
      <c r="B92" s="109"/>
      <c r="C92" s="109"/>
      <c r="D92" s="109"/>
      <c r="E92" s="370"/>
      <c r="F92" s="109"/>
      <c r="G92" s="370"/>
    </row>
    <row r="93" spans="1:7" x14ac:dyDescent="0.25">
      <c r="A93" s="109"/>
      <c r="B93" s="109"/>
      <c r="C93" s="109"/>
      <c r="D93" s="109"/>
      <c r="E93" s="370"/>
      <c r="F93" s="109"/>
      <c r="G93" s="370"/>
    </row>
    <row r="94" spans="1:7" x14ac:dyDescent="0.25">
      <c r="A94" s="109"/>
      <c r="B94" s="109"/>
      <c r="C94" s="109"/>
      <c r="D94" s="109"/>
      <c r="E94" s="370"/>
      <c r="F94" s="109"/>
      <c r="G94" s="370"/>
    </row>
    <row r="95" spans="1:7" x14ac:dyDescent="0.25">
      <c r="A95" s="109"/>
      <c r="B95" s="109"/>
      <c r="C95" s="109"/>
      <c r="D95" s="109"/>
      <c r="E95" s="370"/>
      <c r="F95" s="109"/>
      <c r="G95" s="370"/>
    </row>
    <row r="96" spans="1:7" x14ac:dyDescent="0.25">
      <c r="A96" s="109"/>
      <c r="B96" s="109"/>
      <c r="C96" s="109"/>
      <c r="D96" s="109"/>
      <c r="E96" s="370"/>
      <c r="F96" s="109"/>
      <c r="G96" s="370"/>
    </row>
    <row r="97" spans="1:7" x14ac:dyDescent="0.25">
      <c r="A97" s="109"/>
      <c r="B97" s="109"/>
      <c r="C97" s="109"/>
      <c r="D97" s="109"/>
      <c r="E97" s="370"/>
      <c r="F97" s="109"/>
      <c r="G97" s="370"/>
    </row>
    <row r="98" spans="1:7" x14ac:dyDescent="0.25">
      <c r="A98" s="109"/>
      <c r="B98" s="109"/>
      <c r="C98" s="109"/>
      <c r="D98" s="109"/>
      <c r="E98" s="370"/>
      <c r="F98" s="109"/>
      <c r="G98" s="370"/>
    </row>
    <row r="99" spans="1:7" x14ac:dyDescent="0.25">
      <c r="A99" s="109"/>
      <c r="B99" s="109"/>
      <c r="C99" s="109"/>
      <c r="D99" s="109"/>
      <c r="E99" s="370"/>
      <c r="F99" s="109"/>
      <c r="G99" s="370"/>
    </row>
    <row r="100" spans="1:7" x14ac:dyDescent="0.25">
      <c r="A100" s="109"/>
      <c r="B100" s="109"/>
      <c r="C100" s="109"/>
      <c r="D100" s="109"/>
      <c r="E100" s="370"/>
      <c r="F100" s="109"/>
      <c r="G100" s="370"/>
    </row>
    <row r="101" spans="1:7" x14ac:dyDescent="0.25">
      <c r="A101" s="109"/>
      <c r="B101" s="109"/>
      <c r="C101" s="109"/>
      <c r="D101" s="109"/>
      <c r="E101" s="370"/>
      <c r="F101" s="109"/>
      <c r="G101" s="370"/>
    </row>
  </sheetData>
  <mergeCells count="19">
    <mergeCell ref="A7:A14"/>
    <mergeCell ref="E14:F14"/>
    <mergeCell ref="A1:G1"/>
    <mergeCell ref="A3:A4"/>
    <mergeCell ref="B3:B4"/>
    <mergeCell ref="C3:G4"/>
    <mergeCell ref="C5:F5"/>
    <mergeCell ref="B54:B56"/>
    <mergeCell ref="A15:A22"/>
    <mergeCell ref="E22:F22"/>
    <mergeCell ref="A23:A30"/>
    <mergeCell ref="E30:F30"/>
    <mergeCell ref="A31:A38"/>
    <mergeCell ref="E38:F38"/>
    <mergeCell ref="A39:A44"/>
    <mergeCell ref="E44:G44"/>
    <mergeCell ref="A45:A50"/>
    <mergeCell ref="E50:G50"/>
    <mergeCell ref="B52:F52"/>
  </mergeCells>
  <pageMargins left="0.70866141732283472" right="0.70866141732283472" top="0.74803149606299213" bottom="0.74803149606299213" header="0.31496062992125984" footer="0.31496062992125984"/>
  <pageSetup paperSize="9" scale="80" orientation="landscape" r:id="rId1"/>
  <rowBreaks count="1" manualBreakCount="1">
    <brk id="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80"/>
  <sheetViews>
    <sheetView zoomScaleNormal="100" workbookViewId="0">
      <selection activeCell="I5" sqref="I5"/>
    </sheetView>
  </sheetViews>
  <sheetFormatPr baseColWidth="10" defaultColWidth="11.42578125" defaultRowHeight="15" x14ac:dyDescent="0.25"/>
  <cols>
    <col min="1" max="1" width="38.28515625" customWidth="1"/>
    <col min="2" max="2" width="45.7109375" customWidth="1"/>
    <col min="5" max="5" width="11.42578125" style="371"/>
    <col min="6" max="6" width="18.140625" customWidth="1"/>
    <col min="7" max="7" width="11.42578125" style="371"/>
  </cols>
  <sheetData>
    <row r="1" spans="1:7" ht="18.75" thickBot="1" x14ac:dyDescent="0.3">
      <c r="A1" s="479" t="s">
        <v>340</v>
      </c>
      <c r="B1" s="480"/>
      <c r="C1" s="480"/>
      <c r="D1" s="480"/>
      <c r="E1" s="480"/>
      <c r="F1" s="480"/>
      <c r="G1" s="480"/>
    </row>
    <row r="2" spans="1:7" ht="18.75" thickBot="1" x14ac:dyDescent="0.3">
      <c r="A2" s="328"/>
      <c r="B2" s="329"/>
      <c r="C2" s="329"/>
      <c r="D2" s="329"/>
      <c r="E2" s="329"/>
      <c r="F2" s="329"/>
      <c r="G2" s="329"/>
    </row>
    <row r="3" spans="1:7" x14ac:dyDescent="0.25">
      <c r="A3" s="623" t="s">
        <v>7</v>
      </c>
      <c r="B3" s="625" t="s">
        <v>8</v>
      </c>
      <c r="C3" s="627" t="s">
        <v>9</v>
      </c>
      <c r="D3" s="628"/>
      <c r="E3" s="628"/>
      <c r="F3" s="628"/>
      <c r="G3" s="629"/>
    </row>
    <row r="4" spans="1:7" ht="15.75" thickBot="1" x14ac:dyDescent="0.3">
      <c r="A4" s="624"/>
      <c r="B4" s="626"/>
      <c r="C4" s="630"/>
      <c r="D4" s="631"/>
      <c r="E4" s="631"/>
      <c r="F4" s="631"/>
      <c r="G4" s="632"/>
    </row>
    <row r="5" spans="1:7" ht="26.25" thickBot="1" x14ac:dyDescent="0.3">
      <c r="A5" s="615" t="s">
        <v>123</v>
      </c>
      <c r="B5" s="346" t="s">
        <v>341</v>
      </c>
      <c r="C5" s="347"/>
      <c r="D5" s="16" t="s">
        <v>12</v>
      </c>
      <c r="E5" s="17" t="s">
        <v>13</v>
      </c>
      <c r="F5" s="337"/>
      <c r="G5" s="372" t="s">
        <v>14</v>
      </c>
    </row>
    <row r="6" spans="1:7" ht="15.75" thickBot="1" x14ac:dyDescent="0.3">
      <c r="A6" s="613"/>
      <c r="B6" s="348"/>
      <c r="C6" s="81"/>
      <c r="D6" s="6" t="s">
        <v>92</v>
      </c>
      <c r="E6" s="7" t="s">
        <v>92</v>
      </c>
      <c r="F6" s="354"/>
      <c r="G6" s="372"/>
    </row>
    <row r="7" spans="1:7" ht="51.75" thickBot="1" x14ac:dyDescent="0.3">
      <c r="A7" s="614"/>
      <c r="B7" s="348" t="s">
        <v>342</v>
      </c>
      <c r="C7" s="81"/>
      <c r="D7" s="76">
        <v>100</v>
      </c>
      <c r="E7" s="355">
        <v>99</v>
      </c>
      <c r="G7" s="356">
        <v>0</v>
      </c>
    </row>
    <row r="8" spans="1:7" ht="15.75" thickBot="1" x14ac:dyDescent="0.3">
      <c r="A8" s="614"/>
      <c r="B8" s="348"/>
      <c r="C8" s="81"/>
      <c r="D8" s="76">
        <v>98.9</v>
      </c>
      <c r="E8" s="355">
        <v>95</v>
      </c>
      <c r="G8" s="78">
        <v>0.1</v>
      </c>
    </row>
    <row r="9" spans="1:7" ht="51" customHeight="1" thickBot="1" x14ac:dyDescent="0.3">
      <c r="A9" s="614"/>
      <c r="B9" s="636" t="s">
        <v>343</v>
      </c>
      <c r="C9" s="81"/>
      <c r="D9" s="76">
        <v>94.4</v>
      </c>
      <c r="E9" s="355">
        <v>90</v>
      </c>
      <c r="G9" s="78">
        <v>0.15</v>
      </c>
    </row>
    <row r="10" spans="1:7" ht="64.5" customHeight="1" thickBot="1" x14ac:dyDescent="0.3">
      <c r="A10" s="614"/>
      <c r="B10" s="637"/>
      <c r="C10" s="345"/>
      <c r="D10" s="76">
        <v>89.9</v>
      </c>
      <c r="E10" s="619">
        <v>1</v>
      </c>
      <c r="F10" s="620"/>
      <c r="G10" s="638"/>
    </row>
    <row r="11" spans="1:7" ht="26.25" thickBot="1" x14ac:dyDescent="0.3">
      <c r="A11" s="615" t="s">
        <v>124</v>
      </c>
      <c r="B11" s="346" t="s">
        <v>344</v>
      </c>
      <c r="C11" s="347"/>
      <c r="D11" s="16" t="s">
        <v>12</v>
      </c>
      <c r="E11" s="17" t="s">
        <v>13</v>
      </c>
      <c r="F11" s="337"/>
      <c r="G11" s="372" t="s">
        <v>14</v>
      </c>
    </row>
    <row r="12" spans="1:7" ht="15.75" thickBot="1" x14ac:dyDescent="0.3">
      <c r="A12" s="613"/>
      <c r="B12" s="348"/>
      <c r="C12" s="81"/>
      <c r="D12" s="6" t="s">
        <v>92</v>
      </c>
      <c r="E12" s="7" t="s">
        <v>92</v>
      </c>
      <c r="F12" s="354"/>
      <c r="G12" s="372"/>
    </row>
    <row r="13" spans="1:7" ht="39" thickBot="1" x14ac:dyDescent="0.3">
      <c r="A13" s="614"/>
      <c r="B13" s="348" t="s">
        <v>345</v>
      </c>
      <c r="C13" s="81"/>
      <c r="D13" s="76">
        <v>100</v>
      </c>
      <c r="E13" s="355">
        <v>97</v>
      </c>
      <c r="G13" s="356">
        <v>0</v>
      </c>
    </row>
    <row r="14" spans="1:7" ht="15.75" thickBot="1" x14ac:dyDescent="0.3">
      <c r="A14" s="614"/>
      <c r="B14" s="348"/>
      <c r="C14" s="81"/>
      <c r="D14" s="76">
        <v>97</v>
      </c>
      <c r="E14" s="355">
        <v>94</v>
      </c>
      <c r="G14" s="78">
        <v>0.1</v>
      </c>
    </row>
    <row r="15" spans="1:7" ht="51" customHeight="1" thickBot="1" x14ac:dyDescent="0.3">
      <c r="A15" s="614"/>
      <c r="B15" s="636" t="s">
        <v>346</v>
      </c>
      <c r="C15" s="81"/>
      <c r="D15" s="76">
        <v>94</v>
      </c>
      <c r="E15" s="355">
        <v>90</v>
      </c>
      <c r="G15" s="78">
        <v>0.15</v>
      </c>
    </row>
    <row r="16" spans="1:7" ht="104.25" customHeight="1" thickBot="1" x14ac:dyDescent="0.3">
      <c r="A16" s="614"/>
      <c r="B16" s="637"/>
      <c r="C16" s="345"/>
      <c r="D16" s="76">
        <v>90</v>
      </c>
      <c r="E16" s="619">
        <v>1</v>
      </c>
      <c r="F16" s="620"/>
      <c r="G16" s="638"/>
    </row>
    <row r="17" spans="1:7" ht="26.25" thickBot="1" x14ac:dyDescent="0.3">
      <c r="A17" s="615" t="s">
        <v>125</v>
      </c>
      <c r="B17" s="346" t="s">
        <v>347</v>
      </c>
      <c r="C17" s="347"/>
      <c r="D17" s="16" t="s">
        <v>12</v>
      </c>
      <c r="E17" s="17" t="s">
        <v>13</v>
      </c>
      <c r="F17" s="337"/>
      <c r="G17" s="372" t="s">
        <v>14</v>
      </c>
    </row>
    <row r="18" spans="1:7" ht="15.75" thickBot="1" x14ac:dyDescent="0.3">
      <c r="A18" s="613"/>
      <c r="B18" s="348"/>
      <c r="C18" s="81"/>
      <c r="D18" s="6" t="s">
        <v>92</v>
      </c>
      <c r="E18" s="7" t="s">
        <v>92</v>
      </c>
      <c r="F18" s="354"/>
      <c r="G18" s="372"/>
    </row>
    <row r="19" spans="1:7" ht="26.25" thickBot="1" x14ac:dyDescent="0.3">
      <c r="A19" s="614"/>
      <c r="B19" s="348" t="s">
        <v>348</v>
      </c>
      <c r="C19" s="81"/>
      <c r="D19" s="76">
        <v>100</v>
      </c>
      <c r="E19" s="355">
        <v>97</v>
      </c>
      <c r="G19" s="356">
        <v>0</v>
      </c>
    </row>
    <row r="20" spans="1:7" ht="15.75" thickBot="1" x14ac:dyDescent="0.3">
      <c r="A20" s="614"/>
      <c r="B20" s="348"/>
      <c r="C20" s="81"/>
      <c r="D20" s="76">
        <v>96.9</v>
      </c>
      <c r="E20" s="355">
        <v>90</v>
      </c>
      <c r="G20" s="78">
        <v>0.1</v>
      </c>
    </row>
    <row r="21" spans="1:7" ht="51" customHeight="1" thickBot="1" x14ac:dyDescent="0.3">
      <c r="A21" s="614"/>
      <c r="B21" s="636" t="s">
        <v>349</v>
      </c>
      <c r="C21" s="81"/>
      <c r="D21" s="76">
        <v>89.9</v>
      </c>
      <c r="E21" s="355">
        <v>85</v>
      </c>
      <c r="G21" s="78">
        <v>0.15</v>
      </c>
    </row>
    <row r="22" spans="1:7" ht="64.5" customHeight="1" thickBot="1" x14ac:dyDescent="0.3">
      <c r="A22" s="614"/>
      <c r="B22" s="637"/>
      <c r="C22" s="345"/>
      <c r="D22" s="76">
        <v>84.9</v>
      </c>
      <c r="E22" s="619">
        <v>1</v>
      </c>
      <c r="F22" s="620"/>
      <c r="G22" s="638"/>
    </row>
    <row r="23" spans="1:7" ht="26.25" thickBot="1" x14ac:dyDescent="0.3">
      <c r="A23" s="633" t="s">
        <v>126</v>
      </c>
      <c r="B23" s="346" t="s">
        <v>350</v>
      </c>
      <c r="C23" s="347"/>
      <c r="D23" s="16" t="s">
        <v>12</v>
      </c>
      <c r="E23" s="17" t="s">
        <v>13</v>
      </c>
      <c r="F23" s="337"/>
      <c r="G23" s="372" t="s">
        <v>14</v>
      </c>
    </row>
    <row r="24" spans="1:7" ht="15.75" thickBot="1" x14ac:dyDescent="0.3">
      <c r="A24" s="634"/>
      <c r="B24" s="348"/>
      <c r="C24" s="81"/>
      <c r="D24" s="6" t="s">
        <v>92</v>
      </c>
      <c r="E24" s="7" t="s">
        <v>92</v>
      </c>
      <c r="F24" s="354"/>
      <c r="G24" s="372"/>
    </row>
    <row r="25" spans="1:7" ht="51.75" thickBot="1" x14ac:dyDescent="0.3">
      <c r="A25" s="634"/>
      <c r="B25" s="348" t="s">
        <v>351</v>
      </c>
      <c r="C25" s="81"/>
      <c r="D25" s="76">
        <v>100</v>
      </c>
      <c r="E25" s="355">
        <v>99</v>
      </c>
      <c r="G25" s="356">
        <v>0</v>
      </c>
    </row>
    <row r="26" spans="1:7" ht="15.75" thickBot="1" x14ac:dyDescent="0.3">
      <c r="A26" s="634"/>
      <c r="B26" s="348"/>
      <c r="C26" s="81"/>
      <c r="D26" s="76">
        <v>98.9</v>
      </c>
      <c r="E26" s="355">
        <v>96</v>
      </c>
      <c r="G26" s="78">
        <v>0.1</v>
      </c>
    </row>
    <row r="27" spans="1:7" ht="51" customHeight="1" thickBot="1" x14ac:dyDescent="0.3">
      <c r="A27" s="634"/>
      <c r="B27" s="636" t="s">
        <v>352</v>
      </c>
      <c r="C27" s="81"/>
      <c r="D27" s="76">
        <v>95.9</v>
      </c>
      <c r="E27" s="355">
        <v>93</v>
      </c>
      <c r="G27" s="78">
        <v>0.15</v>
      </c>
    </row>
    <row r="28" spans="1:7" ht="64.5" customHeight="1" thickBot="1" x14ac:dyDescent="0.3">
      <c r="A28" s="635"/>
      <c r="B28" s="637"/>
      <c r="C28" s="345"/>
      <c r="D28" s="76">
        <v>92.9</v>
      </c>
      <c r="E28" s="619">
        <v>1</v>
      </c>
      <c r="F28" s="620"/>
      <c r="G28" s="638"/>
    </row>
    <row r="29" spans="1:7" x14ac:dyDescent="0.25">
      <c r="A29" s="367"/>
      <c r="B29" s="367"/>
      <c r="C29" s="367"/>
      <c r="D29" s="367"/>
      <c r="E29" s="368"/>
      <c r="F29" s="367"/>
      <c r="G29" s="368"/>
    </row>
    <row r="30" spans="1:7" x14ac:dyDescent="0.25">
      <c r="A30" s="367"/>
      <c r="B30" s="367"/>
      <c r="C30" s="367"/>
      <c r="D30" s="367"/>
      <c r="E30" s="368"/>
      <c r="F30" s="367"/>
      <c r="G30" s="368"/>
    </row>
    <row r="31" spans="1:7" x14ac:dyDescent="0.25">
      <c r="A31" s="367"/>
      <c r="B31" s="367"/>
      <c r="C31" s="367"/>
      <c r="D31" s="367"/>
      <c r="E31" s="368"/>
      <c r="F31" s="367"/>
      <c r="G31" s="368"/>
    </row>
    <row r="32" spans="1:7" x14ac:dyDescent="0.25">
      <c r="A32" s="367"/>
      <c r="B32" s="367"/>
      <c r="C32" s="367"/>
      <c r="D32" s="367"/>
      <c r="E32" s="368"/>
      <c r="F32" s="367"/>
      <c r="G32" s="368"/>
    </row>
    <row r="33" spans="1:7" x14ac:dyDescent="0.25">
      <c r="A33" s="367"/>
      <c r="B33" s="367"/>
      <c r="C33" s="367"/>
      <c r="D33" s="367"/>
      <c r="E33" s="368"/>
      <c r="F33" s="367"/>
      <c r="G33" s="368"/>
    </row>
    <row r="34" spans="1:7" x14ac:dyDescent="0.25">
      <c r="A34" s="367"/>
      <c r="B34" s="367"/>
      <c r="C34" s="367"/>
      <c r="D34" s="367"/>
      <c r="E34" s="368"/>
      <c r="F34" s="367"/>
      <c r="G34" s="368"/>
    </row>
    <row r="35" spans="1:7" x14ac:dyDescent="0.25">
      <c r="A35" s="367"/>
      <c r="B35" s="367"/>
      <c r="C35" s="367"/>
      <c r="D35" s="367"/>
      <c r="E35" s="368"/>
      <c r="F35" s="367"/>
      <c r="G35" s="368"/>
    </row>
    <row r="36" spans="1:7" x14ac:dyDescent="0.25">
      <c r="A36" s="367"/>
      <c r="B36" s="367"/>
      <c r="C36" s="367"/>
      <c r="D36" s="367"/>
      <c r="E36" s="368"/>
      <c r="F36" s="367"/>
      <c r="G36" s="368"/>
    </row>
    <row r="37" spans="1:7" x14ac:dyDescent="0.25">
      <c r="A37" s="367"/>
      <c r="B37" s="367"/>
      <c r="C37" s="367"/>
      <c r="D37" s="367"/>
      <c r="E37" s="368"/>
      <c r="F37" s="367"/>
      <c r="G37" s="368"/>
    </row>
    <row r="38" spans="1:7" x14ac:dyDescent="0.25">
      <c r="A38" s="367"/>
      <c r="B38" s="367"/>
      <c r="C38" s="367"/>
      <c r="D38" s="367"/>
      <c r="E38" s="368"/>
      <c r="F38" s="367"/>
      <c r="G38" s="368"/>
    </row>
    <row r="39" spans="1:7" x14ac:dyDescent="0.25">
      <c r="A39" s="367"/>
      <c r="B39" s="367"/>
      <c r="C39" s="367"/>
      <c r="D39" s="367"/>
      <c r="E39" s="368"/>
      <c r="F39" s="367"/>
      <c r="G39" s="368"/>
    </row>
    <row r="40" spans="1:7" x14ac:dyDescent="0.25">
      <c r="A40" s="367"/>
      <c r="B40" s="367"/>
      <c r="C40" s="367"/>
      <c r="D40" s="367"/>
      <c r="E40" s="368"/>
      <c r="F40" s="367"/>
      <c r="G40" s="368"/>
    </row>
    <row r="41" spans="1:7" x14ac:dyDescent="0.25">
      <c r="A41" s="109"/>
      <c r="B41" s="109"/>
      <c r="C41" s="109"/>
      <c r="D41" s="109"/>
      <c r="E41" s="370"/>
      <c r="F41" s="109"/>
      <c r="G41" s="370"/>
    </row>
    <row r="42" spans="1:7" x14ac:dyDescent="0.25">
      <c r="A42" s="109"/>
      <c r="B42" s="109"/>
      <c r="C42" s="109"/>
      <c r="D42" s="109"/>
      <c r="E42" s="370"/>
      <c r="F42" s="109"/>
      <c r="G42" s="370"/>
    </row>
    <row r="43" spans="1:7" x14ac:dyDescent="0.25">
      <c r="A43" s="109"/>
      <c r="B43" s="109"/>
      <c r="C43" s="109"/>
      <c r="D43" s="109"/>
      <c r="E43" s="370"/>
      <c r="F43" s="109"/>
      <c r="G43" s="370"/>
    </row>
    <row r="44" spans="1:7" x14ac:dyDescent="0.25">
      <c r="A44" s="109"/>
      <c r="B44" s="109"/>
      <c r="C44" s="109"/>
      <c r="D44" s="109"/>
      <c r="E44" s="370"/>
      <c r="F44" s="109"/>
      <c r="G44" s="370"/>
    </row>
    <row r="45" spans="1:7" x14ac:dyDescent="0.25">
      <c r="A45" s="109"/>
      <c r="B45" s="109"/>
      <c r="C45" s="109"/>
      <c r="D45" s="109"/>
      <c r="E45" s="370"/>
      <c r="F45" s="109"/>
      <c r="G45" s="370"/>
    </row>
    <row r="46" spans="1:7" x14ac:dyDescent="0.25">
      <c r="A46" s="109"/>
      <c r="B46" s="109"/>
      <c r="C46" s="109"/>
      <c r="D46" s="109"/>
      <c r="E46" s="370"/>
      <c r="F46" s="109"/>
      <c r="G46" s="370"/>
    </row>
    <row r="47" spans="1:7" x14ac:dyDescent="0.25">
      <c r="A47" s="109"/>
      <c r="B47" s="109"/>
      <c r="C47" s="109"/>
      <c r="D47" s="109"/>
      <c r="E47" s="370"/>
      <c r="F47" s="109"/>
      <c r="G47" s="370"/>
    </row>
    <row r="48" spans="1:7" x14ac:dyDescent="0.25">
      <c r="A48" s="109"/>
      <c r="B48" s="109"/>
      <c r="C48" s="109"/>
      <c r="D48" s="109"/>
      <c r="E48" s="370"/>
      <c r="F48" s="109"/>
      <c r="G48" s="370"/>
    </row>
    <row r="49" spans="1:7" x14ac:dyDescent="0.25">
      <c r="A49" s="109"/>
      <c r="B49" s="109"/>
      <c r="C49" s="109"/>
      <c r="D49" s="109"/>
      <c r="E49" s="370"/>
      <c r="F49" s="109"/>
      <c r="G49" s="370"/>
    </row>
    <row r="50" spans="1:7" x14ac:dyDescent="0.25">
      <c r="A50" s="109"/>
      <c r="B50" s="109"/>
      <c r="C50" s="109"/>
      <c r="D50" s="109"/>
      <c r="E50" s="370"/>
      <c r="F50" s="109"/>
      <c r="G50" s="370"/>
    </row>
    <row r="51" spans="1:7" x14ac:dyDescent="0.25">
      <c r="A51" s="109"/>
      <c r="B51" s="109"/>
      <c r="C51" s="109"/>
      <c r="D51" s="109"/>
      <c r="E51" s="370"/>
      <c r="F51" s="109"/>
      <c r="G51" s="370"/>
    </row>
    <row r="52" spans="1:7" x14ac:dyDescent="0.25">
      <c r="A52" s="109"/>
      <c r="B52" s="109"/>
      <c r="C52" s="109"/>
      <c r="D52" s="109"/>
      <c r="E52" s="370"/>
      <c r="F52" s="109"/>
      <c r="G52" s="370"/>
    </row>
    <row r="53" spans="1:7" x14ac:dyDescent="0.25">
      <c r="A53" s="109"/>
      <c r="B53" s="109"/>
      <c r="C53" s="109"/>
      <c r="D53" s="109"/>
      <c r="E53" s="370"/>
      <c r="F53" s="109"/>
      <c r="G53" s="370"/>
    </row>
    <row r="54" spans="1:7" x14ac:dyDescent="0.25">
      <c r="A54" s="109"/>
      <c r="B54" s="109"/>
      <c r="C54" s="109"/>
      <c r="D54" s="109"/>
      <c r="E54" s="370"/>
      <c r="F54" s="109"/>
      <c r="G54" s="370"/>
    </row>
    <row r="55" spans="1:7" x14ac:dyDescent="0.25">
      <c r="A55" s="109"/>
      <c r="B55" s="109"/>
      <c r="C55" s="109"/>
      <c r="D55" s="109"/>
      <c r="E55" s="370"/>
      <c r="F55" s="109"/>
      <c r="G55" s="370"/>
    </row>
    <row r="56" spans="1:7" x14ac:dyDescent="0.25">
      <c r="A56" s="109"/>
      <c r="B56" s="109"/>
      <c r="C56" s="109"/>
      <c r="D56" s="109"/>
      <c r="E56" s="370"/>
      <c r="F56" s="109"/>
      <c r="G56" s="370"/>
    </row>
    <row r="57" spans="1:7" x14ac:dyDescent="0.25">
      <c r="A57" s="109"/>
      <c r="B57" s="109"/>
      <c r="C57" s="109"/>
      <c r="D57" s="109"/>
      <c r="E57" s="370"/>
      <c r="F57" s="109"/>
      <c r="G57" s="370"/>
    </row>
    <row r="58" spans="1:7" x14ac:dyDescent="0.25">
      <c r="A58" s="109"/>
      <c r="B58" s="109"/>
      <c r="C58" s="109"/>
      <c r="D58" s="109"/>
      <c r="E58" s="370"/>
      <c r="F58" s="109"/>
      <c r="G58" s="370"/>
    </row>
    <row r="59" spans="1:7" x14ac:dyDescent="0.25">
      <c r="A59" s="109"/>
      <c r="B59" s="109"/>
      <c r="C59" s="109"/>
      <c r="D59" s="109"/>
      <c r="E59" s="370"/>
      <c r="F59" s="109"/>
      <c r="G59" s="370"/>
    </row>
    <row r="60" spans="1:7" x14ac:dyDescent="0.25">
      <c r="A60" s="109"/>
      <c r="B60" s="109"/>
      <c r="C60" s="109"/>
      <c r="D60" s="109"/>
      <c r="E60" s="370"/>
      <c r="F60" s="109"/>
      <c r="G60" s="370"/>
    </row>
    <row r="61" spans="1:7" x14ac:dyDescent="0.25">
      <c r="A61" s="109"/>
      <c r="B61" s="109"/>
      <c r="C61" s="109"/>
      <c r="D61" s="109"/>
      <c r="E61" s="370"/>
      <c r="F61" s="109"/>
      <c r="G61" s="370"/>
    </row>
    <row r="62" spans="1:7" x14ac:dyDescent="0.25">
      <c r="A62" s="109"/>
      <c r="B62" s="109"/>
      <c r="C62" s="109"/>
      <c r="D62" s="109"/>
      <c r="E62" s="370"/>
      <c r="F62" s="109"/>
      <c r="G62" s="370"/>
    </row>
    <row r="63" spans="1:7" x14ac:dyDescent="0.25">
      <c r="A63" s="109"/>
      <c r="B63" s="109"/>
      <c r="C63" s="109"/>
      <c r="D63" s="109"/>
      <c r="E63" s="370"/>
      <c r="F63" s="109"/>
      <c r="G63" s="370"/>
    </row>
    <row r="64" spans="1:7" x14ac:dyDescent="0.25">
      <c r="A64" s="109"/>
      <c r="B64" s="109"/>
      <c r="C64" s="109"/>
      <c r="D64" s="109"/>
      <c r="E64" s="370"/>
      <c r="F64" s="109"/>
      <c r="G64" s="370"/>
    </row>
    <row r="65" spans="1:7" x14ac:dyDescent="0.25">
      <c r="A65" s="109"/>
      <c r="B65" s="109"/>
      <c r="C65" s="109"/>
      <c r="D65" s="109"/>
      <c r="E65" s="370"/>
      <c r="F65" s="109"/>
      <c r="G65" s="370"/>
    </row>
    <row r="66" spans="1:7" x14ac:dyDescent="0.25">
      <c r="A66" s="109"/>
      <c r="B66" s="109"/>
      <c r="C66" s="109"/>
      <c r="D66" s="109"/>
      <c r="E66" s="370"/>
      <c r="F66" s="109"/>
      <c r="G66" s="370"/>
    </row>
    <row r="67" spans="1:7" x14ac:dyDescent="0.25">
      <c r="A67" s="109"/>
      <c r="B67" s="109"/>
      <c r="C67" s="109"/>
      <c r="D67" s="109"/>
      <c r="E67" s="370"/>
      <c r="F67" s="109"/>
      <c r="G67" s="370"/>
    </row>
    <row r="68" spans="1:7" x14ac:dyDescent="0.25">
      <c r="A68" s="109"/>
      <c r="B68" s="109"/>
      <c r="C68" s="109"/>
      <c r="D68" s="109"/>
      <c r="E68" s="370"/>
      <c r="F68" s="109"/>
      <c r="G68" s="370"/>
    </row>
    <row r="69" spans="1:7" x14ac:dyDescent="0.25">
      <c r="A69" s="109"/>
      <c r="B69" s="109"/>
      <c r="C69" s="109"/>
      <c r="D69" s="109"/>
      <c r="E69" s="370"/>
      <c r="F69" s="109"/>
      <c r="G69" s="370"/>
    </row>
    <row r="70" spans="1:7" x14ac:dyDescent="0.25">
      <c r="A70" s="109"/>
      <c r="B70" s="109"/>
      <c r="C70" s="109"/>
      <c r="D70" s="109"/>
      <c r="E70" s="370"/>
      <c r="F70" s="109"/>
      <c r="G70" s="370"/>
    </row>
    <row r="71" spans="1:7" x14ac:dyDescent="0.25">
      <c r="A71" s="109"/>
      <c r="B71" s="109"/>
      <c r="C71" s="109"/>
      <c r="D71" s="109"/>
      <c r="E71" s="370"/>
      <c r="F71" s="109"/>
      <c r="G71" s="370"/>
    </row>
    <row r="72" spans="1:7" x14ac:dyDescent="0.25">
      <c r="A72" s="109"/>
      <c r="B72" s="109"/>
      <c r="C72" s="109"/>
      <c r="D72" s="109"/>
      <c r="E72" s="370"/>
      <c r="F72" s="109"/>
      <c r="G72" s="370"/>
    </row>
    <row r="73" spans="1:7" x14ac:dyDescent="0.25">
      <c r="A73" s="109"/>
      <c r="B73" s="109"/>
      <c r="C73" s="109"/>
      <c r="D73" s="109"/>
      <c r="E73" s="370"/>
      <c r="F73" s="109"/>
      <c r="G73" s="370"/>
    </row>
    <row r="74" spans="1:7" x14ac:dyDescent="0.25">
      <c r="A74" s="109"/>
      <c r="B74" s="109"/>
      <c r="C74" s="109"/>
      <c r="D74" s="109"/>
      <c r="E74" s="370"/>
      <c r="F74" s="109"/>
      <c r="G74" s="370"/>
    </row>
    <row r="75" spans="1:7" x14ac:dyDescent="0.25">
      <c r="A75" s="109"/>
      <c r="B75" s="109"/>
      <c r="C75" s="109"/>
      <c r="D75" s="109"/>
      <c r="E75" s="370"/>
      <c r="F75" s="109"/>
      <c r="G75" s="370"/>
    </row>
    <row r="76" spans="1:7" x14ac:dyDescent="0.25">
      <c r="A76" s="109"/>
      <c r="B76" s="109"/>
      <c r="C76" s="109"/>
      <c r="D76" s="109"/>
      <c r="E76" s="370"/>
      <c r="F76" s="109"/>
      <c r="G76" s="370"/>
    </row>
    <row r="77" spans="1:7" x14ac:dyDescent="0.25">
      <c r="A77" s="109"/>
      <c r="B77" s="109"/>
      <c r="C77" s="109"/>
      <c r="D77" s="109"/>
      <c r="E77" s="370"/>
      <c r="F77" s="109"/>
      <c r="G77" s="370"/>
    </row>
    <row r="78" spans="1:7" x14ac:dyDescent="0.25">
      <c r="A78" s="109"/>
      <c r="B78" s="109"/>
      <c r="C78" s="109"/>
      <c r="D78" s="109"/>
      <c r="E78" s="370"/>
      <c r="F78" s="109"/>
      <c r="G78" s="370"/>
    </row>
    <row r="79" spans="1:7" x14ac:dyDescent="0.25">
      <c r="A79" s="109"/>
      <c r="B79" s="109"/>
      <c r="C79" s="109"/>
      <c r="D79" s="109"/>
      <c r="E79" s="370"/>
      <c r="F79" s="109"/>
      <c r="G79" s="370"/>
    </row>
    <row r="80" spans="1:7" x14ac:dyDescent="0.25">
      <c r="A80" s="109"/>
      <c r="B80" s="109"/>
      <c r="C80" s="109"/>
      <c r="D80" s="109"/>
      <c r="E80" s="370"/>
      <c r="F80" s="109"/>
      <c r="G80" s="370"/>
    </row>
  </sheetData>
  <mergeCells count="16">
    <mergeCell ref="A1:G1"/>
    <mergeCell ref="A3:A4"/>
    <mergeCell ref="B3:B4"/>
    <mergeCell ref="C3:G4"/>
    <mergeCell ref="A5:A10"/>
    <mergeCell ref="B9:B10"/>
    <mergeCell ref="E10:G10"/>
    <mergeCell ref="A23:A28"/>
    <mergeCell ref="B27:B28"/>
    <mergeCell ref="E28:G28"/>
    <mergeCell ref="A11:A16"/>
    <mergeCell ref="B15:B16"/>
    <mergeCell ref="E16:G16"/>
    <mergeCell ref="A17:A22"/>
    <mergeCell ref="B21:B22"/>
    <mergeCell ref="E22:G22"/>
  </mergeCells>
  <pageMargins left="0.70866141732283472" right="0.70866141732283472" top="0.74803149606299213" bottom="0.74803149606299213" header="0.31496062992125984" footer="0.31496062992125984"/>
  <pageSetup scale="80" orientation="landscape" r:id="rId1"/>
  <rowBreaks count="1" manualBreakCount="1">
    <brk id="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D14" sqref="D14"/>
    </sheetView>
  </sheetViews>
  <sheetFormatPr baseColWidth="10" defaultRowHeight="15" x14ac:dyDescent="0.25"/>
  <cols>
    <col min="1" max="1" width="47.7109375" customWidth="1"/>
    <col min="2" max="2" width="73.28515625" customWidth="1"/>
    <col min="3" max="3" width="15.140625" style="105" customWidth="1"/>
    <col min="4" max="4" width="12.140625" customWidth="1"/>
    <col min="5" max="5" width="11.85546875" customWidth="1"/>
    <col min="6" max="6" width="12.28515625" customWidth="1"/>
    <col min="257" max="257" width="47.7109375" customWidth="1"/>
    <col min="258" max="258" width="73.28515625" customWidth="1"/>
    <col min="259" max="259" width="15.140625" customWidth="1"/>
    <col min="260" max="260" width="12.140625" customWidth="1"/>
    <col min="261" max="261" width="11.85546875" customWidth="1"/>
    <col min="262" max="262" width="12.28515625" customWidth="1"/>
    <col min="513" max="513" width="47.7109375" customWidth="1"/>
    <col min="514" max="514" width="73.28515625" customWidth="1"/>
    <col min="515" max="515" width="15.140625" customWidth="1"/>
    <col min="516" max="516" width="12.140625" customWidth="1"/>
    <col min="517" max="517" width="11.85546875" customWidth="1"/>
    <col min="518" max="518" width="12.28515625" customWidth="1"/>
    <col min="769" max="769" width="47.7109375" customWidth="1"/>
    <col min="770" max="770" width="73.28515625" customWidth="1"/>
    <col min="771" max="771" width="15.140625" customWidth="1"/>
    <col min="772" max="772" width="12.140625" customWidth="1"/>
    <col min="773" max="773" width="11.85546875" customWidth="1"/>
    <col min="774" max="774" width="12.28515625" customWidth="1"/>
    <col min="1025" max="1025" width="47.7109375" customWidth="1"/>
    <col min="1026" max="1026" width="73.28515625" customWidth="1"/>
    <col min="1027" max="1027" width="15.140625" customWidth="1"/>
    <col min="1028" max="1028" width="12.140625" customWidth="1"/>
    <col min="1029" max="1029" width="11.85546875" customWidth="1"/>
    <col min="1030" max="1030" width="12.28515625" customWidth="1"/>
    <col min="1281" max="1281" width="47.7109375" customWidth="1"/>
    <col min="1282" max="1282" width="73.28515625" customWidth="1"/>
    <col min="1283" max="1283" width="15.140625" customWidth="1"/>
    <col min="1284" max="1284" width="12.140625" customWidth="1"/>
    <col min="1285" max="1285" width="11.85546875" customWidth="1"/>
    <col min="1286" max="1286" width="12.28515625" customWidth="1"/>
    <col min="1537" max="1537" width="47.7109375" customWidth="1"/>
    <col min="1538" max="1538" width="73.28515625" customWidth="1"/>
    <col min="1539" max="1539" width="15.140625" customWidth="1"/>
    <col min="1540" max="1540" width="12.140625" customWidth="1"/>
    <col min="1541" max="1541" width="11.85546875" customWidth="1"/>
    <col min="1542" max="1542" width="12.28515625" customWidth="1"/>
    <col min="1793" max="1793" width="47.7109375" customWidth="1"/>
    <col min="1794" max="1794" width="73.28515625" customWidth="1"/>
    <col min="1795" max="1795" width="15.140625" customWidth="1"/>
    <col min="1796" max="1796" width="12.140625" customWidth="1"/>
    <col min="1797" max="1797" width="11.85546875" customWidth="1"/>
    <col min="1798" max="1798" width="12.28515625" customWidth="1"/>
    <col min="2049" max="2049" width="47.7109375" customWidth="1"/>
    <col min="2050" max="2050" width="73.28515625" customWidth="1"/>
    <col min="2051" max="2051" width="15.140625" customWidth="1"/>
    <col min="2052" max="2052" width="12.140625" customWidth="1"/>
    <col min="2053" max="2053" width="11.85546875" customWidth="1"/>
    <col min="2054" max="2054" width="12.28515625" customWidth="1"/>
    <col min="2305" max="2305" width="47.7109375" customWidth="1"/>
    <col min="2306" max="2306" width="73.28515625" customWidth="1"/>
    <col min="2307" max="2307" width="15.140625" customWidth="1"/>
    <col min="2308" max="2308" width="12.140625" customWidth="1"/>
    <col min="2309" max="2309" width="11.85546875" customWidth="1"/>
    <col min="2310" max="2310" width="12.28515625" customWidth="1"/>
    <col min="2561" max="2561" width="47.7109375" customWidth="1"/>
    <col min="2562" max="2562" width="73.28515625" customWidth="1"/>
    <col min="2563" max="2563" width="15.140625" customWidth="1"/>
    <col min="2564" max="2564" width="12.140625" customWidth="1"/>
    <col min="2565" max="2565" width="11.85546875" customWidth="1"/>
    <col min="2566" max="2566" width="12.28515625" customWidth="1"/>
    <col min="2817" max="2817" width="47.7109375" customWidth="1"/>
    <col min="2818" max="2818" width="73.28515625" customWidth="1"/>
    <col min="2819" max="2819" width="15.140625" customWidth="1"/>
    <col min="2820" max="2820" width="12.140625" customWidth="1"/>
    <col min="2821" max="2821" width="11.85546875" customWidth="1"/>
    <col min="2822" max="2822" width="12.28515625" customWidth="1"/>
    <col min="3073" max="3073" width="47.7109375" customWidth="1"/>
    <col min="3074" max="3074" width="73.28515625" customWidth="1"/>
    <col min="3075" max="3075" width="15.140625" customWidth="1"/>
    <col min="3076" max="3076" width="12.140625" customWidth="1"/>
    <col min="3077" max="3077" width="11.85546875" customWidth="1"/>
    <col min="3078" max="3078" width="12.28515625" customWidth="1"/>
    <col min="3329" max="3329" width="47.7109375" customWidth="1"/>
    <col min="3330" max="3330" width="73.28515625" customWidth="1"/>
    <col min="3331" max="3331" width="15.140625" customWidth="1"/>
    <col min="3332" max="3332" width="12.140625" customWidth="1"/>
    <col min="3333" max="3333" width="11.85546875" customWidth="1"/>
    <col min="3334" max="3334" width="12.28515625" customWidth="1"/>
    <col min="3585" max="3585" width="47.7109375" customWidth="1"/>
    <col min="3586" max="3586" width="73.28515625" customWidth="1"/>
    <col min="3587" max="3587" width="15.140625" customWidth="1"/>
    <col min="3588" max="3588" width="12.140625" customWidth="1"/>
    <col min="3589" max="3589" width="11.85546875" customWidth="1"/>
    <col min="3590" max="3590" width="12.28515625" customWidth="1"/>
    <col min="3841" max="3841" width="47.7109375" customWidth="1"/>
    <col min="3842" max="3842" width="73.28515625" customWidth="1"/>
    <col min="3843" max="3843" width="15.140625" customWidth="1"/>
    <col min="3844" max="3844" width="12.140625" customWidth="1"/>
    <col min="3845" max="3845" width="11.85546875" customWidth="1"/>
    <col min="3846" max="3846" width="12.28515625" customWidth="1"/>
    <col min="4097" max="4097" width="47.7109375" customWidth="1"/>
    <col min="4098" max="4098" width="73.28515625" customWidth="1"/>
    <col min="4099" max="4099" width="15.140625" customWidth="1"/>
    <col min="4100" max="4100" width="12.140625" customWidth="1"/>
    <col min="4101" max="4101" width="11.85546875" customWidth="1"/>
    <col min="4102" max="4102" width="12.28515625" customWidth="1"/>
    <col min="4353" max="4353" width="47.7109375" customWidth="1"/>
    <col min="4354" max="4354" width="73.28515625" customWidth="1"/>
    <col min="4355" max="4355" width="15.140625" customWidth="1"/>
    <col min="4356" max="4356" width="12.140625" customWidth="1"/>
    <col min="4357" max="4357" width="11.85546875" customWidth="1"/>
    <col min="4358" max="4358" width="12.28515625" customWidth="1"/>
    <col min="4609" max="4609" width="47.7109375" customWidth="1"/>
    <col min="4610" max="4610" width="73.28515625" customWidth="1"/>
    <col min="4611" max="4611" width="15.140625" customWidth="1"/>
    <col min="4612" max="4612" width="12.140625" customWidth="1"/>
    <col min="4613" max="4613" width="11.85546875" customWidth="1"/>
    <col min="4614" max="4614" width="12.28515625" customWidth="1"/>
    <col min="4865" max="4865" width="47.7109375" customWidth="1"/>
    <col min="4866" max="4866" width="73.28515625" customWidth="1"/>
    <col min="4867" max="4867" width="15.140625" customWidth="1"/>
    <col min="4868" max="4868" width="12.140625" customWidth="1"/>
    <col min="4869" max="4869" width="11.85546875" customWidth="1"/>
    <col min="4870" max="4870" width="12.28515625" customWidth="1"/>
    <col min="5121" max="5121" width="47.7109375" customWidth="1"/>
    <col min="5122" max="5122" width="73.28515625" customWidth="1"/>
    <col min="5123" max="5123" width="15.140625" customWidth="1"/>
    <col min="5124" max="5124" width="12.140625" customWidth="1"/>
    <col min="5125" max="5125" width="11.85546875" customWidth="1"/>
    <col min="5126" max="5126" width="12.28515625" customWidth="1"/>
    <col min="5377" max="5377" width="47.7109375" customWidth="1"/>
    <col min="5378" max="5378" width="73.28515625" customWidth="1"/>
    <col min="5379" max="5379" width="15.140625" customWidth="1"/>
    <col min="5380" max="5380" width="12.140625" customWidth="1"/>
    <col min="5381" max="5381" width="11.85546875" customWidth="1"/>
    <col min="5382" max="5382" width="12.28515625" customWidth="1"/>
    <col min="5633" max="5633" width="47.7109375" customWidth="1"/>
    <col min="5634" max="5634" width="73.28515625" customWidth="1"/>
    <col min="5635" max="5635" width="15.140625" customWidth="1"/>
    <col min="5636" max="5636" width="12.140625" customWidth="1"/>
    <col min="5637" max="5637" width="11.85546875" customWidth="1"/>
    <col min="5638" max="5638" width="12.28515625" customWidth="1"/>
    <col min="5889" max="5889" width="47.7109375" customWidth="1"/>
    <col min="5890" max="5890" width="73.28515625" customWidth="1"/>
    <col min="5891" max="5891" width="15.140625" customWidth="1"/>
    <col min="5892" max="5892" width="12.140625" customWidth="1"/>
    <col min="5893" max="5893" width="11.85546875" customWidth="1"/>
    <col min="5894" max="5894" width="12.28515625" customWidth="1"/>
    <col min="6145" max="6145" width="47.7109375" customWidth="1"/>
    <col min="6146" max="6146" width="73.28515625" customWidth="1"/>
    <col min="6147" max="6147" width="15.140625" customWidth="1"/>
    <col min="6148" max="6148" width="12.140625" customWidth="1"/>
    <col min="6149" max="6149" width="11.85546875" customWidth="1"/>
    <col min="6150" max="6150" width="12.28515625" customWidth="1"/>
    <col min="6401" max="6401" width="47.7109375" customWidth="1"/>
    <col min="6402" max="6402" width="73.28515625" customWidth="1"/>
    <col min="6403" max="6403" width="15.140625" customWidth="1"/>
    <col min="6404" max="6404" width="12.140625" customWidth="1"/>
    <col min="6405" max="6405" width="11.85546875" customWidth="1"/>
    <col min="6406" max="6406" width="12.28515625" customWidth="1"/>
    <col min="6657" max="6657" width="47.7109375" customWidth="1"/>
    <col min="6658" max="6658" width="73.28515625" customWidth="1"/>
    <col min="6659" max="6659" width="15.140625" customWidth="1"/>
    <col min="6660" max="6660" width="12.140625" customWidth="1"/>
    <col min="6661" max="6661" width="11.85546875" customWidth="1"/>
    <col min="6662" max="6662" width="12.28515625" customWidth="1"/>
    <col min="6913" max="6913" width="47.7109375" customWidth="1"/>
    <col min="6914" max="6914" width="73.28515625" customWidth="1"/>
    <col min="6915" max="6915" width="15.140625" customWidth="1"/>
    <col min="6916" max="6916" width="12.140625" customWidth="1"/>
    <col min="6917" max="6917" width="11.85546875" customWidth="1"/>
    <col min="6918" max="6918" width="12.28515625" customWidth="1"/>
    <col min="7169" max="7169" width="47.7109375" customWidth="1"/>
    <col min="7170" max="7170" width="73.28515625" customWidth="1"/>
    <col min="7171" max="7171" width="15.140625" customWidth="1"/>
    <col min="7172" max="7172" width="12.140625" customWidth="1"/>
    <col min="7173" max="7173" width="11.85546875" customWidth="1"/>
    <col min="7174" max="7174" width="12.28515625" customWidth="1"/>
    <col min="7425" max="7425" width="47.7109375" customWidth="1"/>
    <col min="7426" max="7426" width="73.28515625" customWidth="1"/>
    <col min="7427" max="7427" width="15.140625" customWidth="1"/>
    <col min="7428" max="7428" width="12.140625" customWidth="1"/>
    <col min="7429" max="7429" width="11.85546875" customWidth="1"/>
    <col min="7430" max="7430" width="12.28515625" customWidth="1"/>
    <col min="7681" max="7681" width="47.7109375" customWidth="1"/>
    <col min="7682" max="7682" width="73.28515625" customWidth="1"/>
    <col min="7683" max="7683" width="15.140625" customWidth="1"/>
    <col min="7684" max="7684" width="12.140625" customWidth="1"/>
    <col min="7685" max="7685" width="11.85546875" customWidth="1"/>
    <col min="7686" max="7686" width="12.28515625" customWidth="1"/>
    <col min="7937" max="7937" width="47.7109375" customWidth="1"/>
    <col min="7938" max="7938" width="73.28515625" customWidth="1"/>
    <col min="7939" max="7939" width="15.140625" customWidth="1"/>
    <col min="7940" max="7940" width="12.140625" customWidth="1"/>
    <col min="7941" max="7941" width="11.85546875" customWidth="1"/>
    <col min="7942" max="7942" width="12.28515625" customWidth="1"/>
    <col min="8193" max="8193" width="47.7109375" customWidth="1"/>
    <col min="8194" max="8194" width="73.28515625" customWidth="1"/>
    <col min="8195" max="8195" width="15.140625" customWidth="1"/>
    <col min="8196" max="8196" width="12.140625" customWidth="1"/>
    <col min="8197" max="8197" width="11.85546875" customWidth="1"/>
    <col min="8198" max="8198" width="12.28515625" customWidth="1"/>
    <col min="8449" max="8449" width="47.7109375" customWidth="1"/>
    <col min="8450" max="8450" width="73.28515625" customWidth="1"/>
    <col min="8451" max="8451" width="15.140625" customWidth="1"/>
    <col min="8452" max="8452" width="12.140625" customWidth="1"/>
    <col min="8453" max="8453" width="11.85546875" customWidth="1"/>
    <col min="8454" max="8454" width="12.28515625" customWidth="1"/>
    <col min="8705" max="8705" width="47.7109375" customWidth="1"/>
    <col min="8706" max="8706" width="73.28515625" customWidth="1"/>
    <col min="8707" max="8707" width="15.140625" customWidth="1"/>
    <col min="8708" max="8708" width="12.140625" customWidth="1"/>
    <col min="8709" max="8709" width="11.85546875" customWidth="1"/>
    <col min="8710" max="8710" width="12.28515625" customWidth="1"/>
    <col min="8961" max="8961" width="47.7109375" customWidth="1"/>
    <col min="8962" max="8962" width="73.28515625" customWidth="1"/>
    <col min="8963" max="8963" width="15.140625" customWidth="1"/>
    <col min="8964" max="8964" width="12.140625" customWidth="1"/>
    <col min="8965" max="8965" width="11.85546875" customWidth="1"/>
    <col min="8966" max="8966" width="12.28515625" customWidth="1"/>
    <col min="9217" max="9217" width="47.7109375" customWidth="1"/>
    <col min="9218" max="9218" width="73.28515625" customWidth="1"/>
    <col min="9219" max="9219" width="15.140625" customWidth="1"/>
    <col min="9220" max="9220" width="12.140625" customWidth="1"/>
    <col min="9221" max="9221" width="11.85546875" customWidth="1"/>
    <col min="9222" max="9222" width="12.28515625" customWidth="1"/>
    <col min="9473" max="9473" width="47.7109375" customWidth="1"/>
    <col min="9474" max="9474" width="73.28515625" customWidth="1"/>
    <col min="9475" max="9475" width="15.140625" customWidth="1"/>
    <col min="9476" max="9476" width="12.140625" customWidth="1"/>
    <col min="9477" max="9477" width="11.85546875" customWidth="1"/>
    <col min="9478" max="9478" width="12.28515625" customWidth="1"/>
    <col min="9729" max="9729" width="47.7109375" customWidth="1"/>
    <col min="9730" max="9730" width="73.28515625" customWidth="1"/>
    <col min="9731" max="9731" width="15.140625" customWidth="1"/>
    <col min="9732" max="9732" width="12.140625" customWidth="1"/>
    <col min="9733" max="9733" width="11.85546875" customWidth="1"/>
    <col min="9734" max="9734" width="12.28515625" customWidth="1"/>
    <col min="9985" max="9985" width="47.7109375" customWidth="1"/>
    <col min="9986" max="9986" width="73.28515625" customWidth="1"/>
    <col min="9987" max="9987" width="15.140625" customWidth="1"/>
    <col min="9988" max="9988" width="12.140625" customWidth="1"/>
    <col min="9989" max="9989" width="11.85546875" customWidth="1"/>
    <col min="9990" max="9990" width="12.28515625" customWidth="1"/>
    <col min="10241" max="10241" width="47.7109375" customWidth="1"/>
    <col min="10242" max="10242" width="73.28515625" customWidth="1"/>
    <col min="10243" max="10243" width="15.140625" customWidth="1"/>
    <col min="10244" max="10244" width="12.140625" customWidth="1"/>
    <col min="10245" max="10245" width="11.85546875" customWidth="1"/>
    <col min="10246" max="10246" width="12.28515625" customWidth="1"/>
    <col min="10497" max="10497" width="47.7109375" customWidth="1"/>
    <col min="10498" max="10498" width="73.28515625" customWidth="1"/>
    <col min="10499" max="10499" width="15.140625" customWidth="1"/>
    <col min="10500" max="10500" width="12.140625" customWidth="1"/>
    <col min="10501" max="10501" width="11.85546875" customWidth="1"/>
    <col min="10502" max="10502" width="12.28515625" customWidth="1"/>
    <col min="10753" max="10753" width="47.7109375" customWidth="1"/>
    <col min="10754" max="10754" width="73.28515625" customWidth="1"/>
    <col min="10755" max="10755" width="15.140625" customWidth="1"/>
    <col min="10756" max="10756" width="12.140625" customWidth="1"/>
    <col min="10757" max="10757" width="11.85546875" customWidth="1"/>
    <col min="10758" max="10758" width="12.28515625" customWidth="1"/>
    <col min="11009" max="11009" width="47.7109375" customWidth="1"/>
    <col min="11010" max="11010" width="73.28515625" customWidth="1"/>
    <col min="11011" max="11011" width="15.140625" customWidth="1"/>
    <col min="11012" max="11012" width="12.140625" customWidth="1"/>
    <col min="11013" max="11013" width="11.85546875" customWidth="1"/>
    <col min="11014" max="11014" width="12.28515625" customWidth="1"/>
    <col min="11265" max="11265" width="47.7109375" customWidth="1"/>
    <col min="11266" max="11266" width="73.28515625" customWidth="1"/>
    <col min="11267" max="11267" width="15.140625" customWidth="1"/>
    <col min="11268" max="11268" width="12.140625" customWidth="1"/>
    <col min="11269" max="11269" width="11.85546875" customWidth="1"/>
    <col min="11270" max="11270" width="12.28515625" customWidth="1"/>
    <col min="11521" max="11521" width="47.7109375" customWidth="1"/>
    <col min="11522" max="11522" width="73.28515625" customWidth="1"/>
    <col min="11523" max="11523" width="15.140625" customWidth="1"/>
    <col min="11524" max="11524" width="12.140625" customWidth="1"/>
    <col min="11525" max="11525" width="11.85546875" customWidth="1"/>
    <col min="11526" max="11526" width="12.28515625" customWidth="1"/>
    <col min="11777" max="11777" width="47.7109375" customWidth="1"/>
    <col min="11778" max="11778" width="73.28515625" customWidth="1"/>
    <col min="11779" max="11779" width="15.140625" customWidth="1"/>
    <col min="11780" max="11780" width="12.140625" customWidth="1"/>
    <col min="11781" max="11781" width="11.85546875" customWidth="1"/>
    <col min="11782" max="11782" width="12.28515625" customWidth="1"/>
    <col min="12033" max="12033" width="47.7109375" customWidth="1"/>
    <col min="12034" max="12034" width="73.28515625" customWidth="1"/>
    <col min="12035" max="12035" width="15.140625" customWidth="1"/>
    <col min="12036" max="12036" width="12.140625" customWidth="1"/>
    <col min="12037" max="12037" width="11.85546875" customWidth="1"/>
    <col min="12038" max="12038" width="12.28515625" customWidth="1"/>
    <col min="12289" max="12289" width="47.7109375" customWidth="1"/>
    <col min="12290" max="12290" width="73.28515625" customWidth="1"/>
    <col min="12291" max="12291" width="15.140625" customWidth="1"/>
    <col min="12292" max="12292" width="12.140625" customWidth="1"/>
    <col min="12293" max="12293" width="11.85546875" customWidth="1"/>
    <col min="12294" max="12294" width="12.28515625" customWidth="1"/>
    <col min="12545" max="12545" width="47.7109375" customWidth="1"/>
    <col min="12546" max="12546" width="73.28515625" customWidth="1"/>
    <col min="12547" max="12547" width="15.140625" customWidth="1"/>
    <col min="12548" max="12548" width="12.140625" customWidth="1"/>
    <col min="12549" max="12549" width="11.85546875" customWidth="1"/>
    <col min="12550" max="12550" width="12.28515625" customWidth="1"/>
    <col min="12801" max="12801" width="47.7109375" customWidth="1"/>
    <col min="12802" max="12802" width="73.28515625" customWidth="1"/>
    <col min="12803" max="12803" width="15.140625" customWidth="1"/>
    <col min="12804" max="12804" width="12.140625" customWidth="1"/>
    <col min="12805" max="12805" width="11.85546875" customWidth="1"/>
    <col min="12806" max="12806" width="12.28515625" customWidth="1"/>
    <col min="13057" max="13057" width="47.7109375" customWidth="1"/>
    <col min="13058" max="13058" width="73.28515625" customWidth="1"/>
    <col min="13059" max="13059" width="15.140625" customWidth="1"/>
    <col min="13060" max="13060" width="12.140625" customWidth="1"/>
    <col min="13061" max="13061" width="11.85546875" customWidth="1"/>
    <col min="13062" max="13062" width="12.28515625" customWidth="1"/>
    <col min="13313" max="13313" width="47.7109375" customWidth="1"/>
    <col min="13314" max="13314" width="73.28515625" customWidth="1"/>
    <col min="13315" max="13315" width="15.140625" customWidth="1"/>
    <col min="13316" max="13316" width="12.140625" customWidth="1"/>
    <col min="13317" max="13317" width="11.85546875" customWidth="1"/>
    <col min="13318" max="13318" width="12.28515625" customWidth="1"/>
    <col min="13569" max="13569" width="47.7109375" customWidth="1"/>
    <col min="13570" max="13570" width="73.28515625" customWidth="1"/>
    <col min="13571" max="13571" width="15.140625" customWidth="1"/>
    <col min="13572" max="13572" width="12.140625" customWidth="1"/>
    <col min="13573" max="13573" width="11.85546875" customWidth="1"/>
    <col min="13574" max="13574" width="12.28515625" customWidth="1"/>
    <col min="13825" max="13825" width="47.7109375" customWidth="1"/>
    <col min="13826" max="13826" width="73.28515625" customWidth="1"/>
    <col min="13827" max="13827" width="15.140625" customWidth="1"/>
    <col min="13828" max="13828" width="12.140625" customWidth="1"/>
    <col min="13829" max="13829" width="11.85546875" customWidth="1"/>
    <col min="13830" max="13830" width="12.28515625" customWidth="1"/>
    <col min="14081" max="14081" width="47.7109375" customWidth="1"/>
    <col min="14082" max="14082" width="73.28515625" customWidth="1"/>
    <col min="14083" max="14083" width="15.140625" customWidth="1"/>
    <col min="14084" max="14084" width="12.140625" customWidth="1"/>
    <col min="14085" max="14085" width="11.85546875" customWidth="1"/>
    <col min="14086" max="14086" width="12.28515625" customWidth="1"/>
    <col min="14337" max="14337" width="47.7109375" customWidth="1"/>
    <col min="14338" max="14338" width="73.28515625" customWidth="1"/>
    <col min="14339" max="14339" width="15.140625" customWidth="1"/>
    <col min="14340" max="14340" width="12.140625" customWidth="1"/>
    <col min="14341" max="14341" width="11.85546875" customWidth="1"/>
    <col min="14342" max="14342" width="12.28515625" customWidth="1"/>
    <col min="14593" max="14593" width="47.7109375" customWidth="1"/>
    <col min="14594" max="14594" width="73.28515625" customWidth="1"/>
    <col min="14595" max="14595" width="15.140625" customWidth="1"/>
    <col min="14596" max="14596" width="12.140625" customWidth="1"/>
    <col min="14597" max="14597" width="11.85546875" customWidth="1"/>
    <col min="14598" max="14598" width="12.28515625" customWidth="1"/>
    <col min="14849" max="14849" width="47.7109375" customWidth="1"/>
    <col min="14850" max="14850" width="73.28515625" customWidth="1"/>
    <col min="14851" max="14851" width="15.140625" customWidth="1"/>
    <col min="14852" max="14852" width="12.140625" customWidth="1"/>
    <col min="14853" max="14853" width="11.85546875" customWidth="1"/>
    <col min="14854" max="14854" width="12.28515625" customWidth="1"/>
    <col min="15105" max="15105" width="47.7109375" customWidth="1"/>
    <col min="15106" max="15106" width="73.28515625" customWidth="1"/>
    <col min="15107" max="15107" width="15.140625" customWidth="1"/>
    <col min="15108" max="15108" width="12.140625" customWidth="1"/>
    <col min="15109" max="15109" width="11.85546875" customWidth="1"/>
    <col min="15110" max="15110" width="12.28515625" customWidth="1"/>
    <col min="15361" max="15361" width="47.7109375" customWidth="1"/>
    <col min="15362" max="15362" width="73.28515625" customWidth="1"/>
    <col min="15363" max="15363" width="15.140625" customWidth="1"/>
    <col min="15364" max="15364" width="12.140625" customWidth="1"/>
    <col min="15365" max="15365" width="11.85546875" customWidth="1"/>
    <col min="15366" max="15366" width="12.28515625" customWidth="1"/>
    <col min="15617" max="15617" width="47.7109375" customWidth="1"/>
    <col min="15618" max="15618" width="73.28515625" customWidth="1"/>
    <col min="15619" max="15619" width="15.140625" customWidth="1"/>
    <col min="15620" max="15620" width="12.140625" customWidth="1"/>
    <col min="15621" max="15621" width="11.85546875" customWidth="1"/>
    <col min="15622" max="15622" width="12.28515625" customWidth="1"/>
    <col min="15873" max="15873" width="47.7109375" customWidth="1"/>
    <col min="15874" max="15874" width="73.28515625" customWidth="1"/>
    <col min="15875" max="15875" width="15.140625" customWidth="1"/>
    <col min="15876" max="15876" width="12.140625" customWidth="1"/>
    <col min="15877" max="15877" width="11.85546875" customWidth="1"/>
    <col min="15878" max="15878" width="12.28515625" customWidth="1"/>
    <col min="16129" max="16129" width="47.7109375" customWidth="1"/>
    <col min="16130" max="16130" width="73.28515625" customWidth="1"/>
    <col min="16131" max="16131" width="15.140625" customWidth="1"/>
    <col min="16132" max="16132" width="12.140625" customWidth="1"/>
    <col min="16133" max="16133" width="11.85546875" customWidth="1"/>
    <col min="16134" max="16134" width="12.28515625" customWidth="1"/>
  </cols>
  <sheetData>
    <row r="1" spans="1:9" ht="104.25" customHeight="1" x14ac:dyDescent="0.25">
      <c r="A1" s="420" t="s">
        <v>112</v>
      </c>
      <c r="B1" s="420"/>
      <c r="C1" s="420"/>
      <c r="D1" s="420"/>
      <c r="E1" s="420"/>
    </row>
    <row r="2" spans="1:9" ht="20.25" customHeight="1" x14ac:dyDescent="0.25">
      <c r="A2" s="373"/>
      <c r="B2" s="373"/>
      <c r="C2" s="373"/>
      <c r="D2" s="373"/>
      <c r="E2" s="373"/>
    </row>
    <row r="3" spans="1:9" ht="33" customHeight="1" x14ac:dyDescent="0.25">
      <c r="A3" s="421"/>
      <c r="B3" s="421"/>
      <c r="C3" s="421"/>
      <c r="D3" s="421"/>
      <c r="E3" s="421"/>
    </row>
    <row r="4" spans="1:9" ht="21" customHeight="1" x14ac:dyDescent="0.25">
      <c r="A4" s="419" t="s">
        <v>358</v>
      </c>
      <c r="B4" s="419"/>
      <c r="C4" s="419"/>
      <c r="D4" s="419"/>
      <c r="E4" s="419"/>
    </row>
    <row r="5" spans="1:9" ht="15.75" thickBot="1" x14ac:dyDescent="0.3">
      <c r="A5" s="374"/>
      <c r="B5" s="4" t="s">
        <v>368</v>
      </c>
      <c r="C5" s="374"/>
      <c r="D5" s="374"/>
      <c r="E5" s="374"/>
    </row>
    <row r="6" spans="1:9" x14ac:dyDescent="0.25">
      <c r="A6" s="428" t="s">
        <v>7</v>
      </c>
      <c r="B6" s="430" t="s">
        <v>8</v>
      </c>
      <c r="C6" s="432" t="s">
        <v>9</v>
      </c>
      <c r="D6" s="432"/>
      <c r="E6" s="432"/>
    </row>
    <row r="7" spans="1:9" ht="15.75" thickBot="1" x14ac:dyDescent="0.3">
      <c r="A7" s="642"/>
      <c r="B7" s="431"/>
      <c r="C7" s="433"/>
      <c r="D7" s="433"/>
      <c r="E7" s="433"/>
    </row>
    <row r="8" spans="1:9" ht="26.25" thickBot="1" x14ac:dyDescent="0.3">
      <c r="A8" s="639" t="s">
        <v>365</v>
      </c>
      <c r="B8" s="124" t="s">
        <v>359</v>
      </c>
      <c r="C8" s="6" t="s">
        <v>12</v>
      </c>
      <c r="D8" s="7" t="s">
        <v>13</v>
      </c>
      <c r="E8" s="7" t="s">
        <v>14</v>
      </c>
    </row>
    <row r="9" spans="1:9" ht="15.75" thickBot="1" x14ac:dyDescent="0.3">
      <c r="A9" s="640"/>
      <c r="B9" s="124"/>
      <c r="C9" s="8">
        <v>1</v>
      </c>
      <c r="D9" s="9">
        <v>0.95</v>
      </c>
      <c r="E9" s="9">
        <v>0</v>
      </c>
    </row>
    <row r="10" spans="1:9" ht="26.25" thickBot="1" x14ac:dyDescent="0.3">
      <c r="A10" s="640"/>
      <c r="B10" s="124" t="s">
        <v>360</v>
      </c>
      <c r="C10" s="10">
        <v>0.94989999999999997</v>
      </c>
      <c r="D10" s="9">
        <v>0.85</v>
      </c>
      <c r="E10" s="9">
        <v>0.15</v>
      </c>
      <c r="I10" s="376"/>
    </row>
    <row r="11" spans="1:9" ht="15.75" thickBot="1" x14ac:dyDescent="0.3">
      <c r="A11" s="640"/>
      <c r="B11" s="124"/>
      <c r="C11" s="10">
        <v>0.84989999999999999</v>
      </c>
      <c r="D11" s="9">
        <v>0.8</v>
      </c>
      <c r="E11" s="9">
        <v>0.3</v>
      </c>
    </row>
    <row r="12" spans="1:9" ht="26.25" thickBot="1" x14ac:dyDescent="0.3">
      <c r="A12" s="640"/>
      <c r="B12" s="124" t="s">
        <v>361</v>
      </c>
      <c r="C12" s="10">
        <v>0.79990000000000006</v>
      </c>
      <c r="D12" s="9">
        <v>0.75</v>
      </c>
      <c r="E12" s="9">
        <v>0.45</v>
      </c>
    </row>
    <row r="13" spans="1:9" ht="15.75" thickBot="1" x14ac:dyDescent="0.3">
      <c r="A13" s="640"/>
      <c r="B13" s="130"/>
      <c r="C13" s="10">
        <v>0.74990000000000001</v>
      </c>
      <c r="D13" s="9">
        <v>0.65</v>
      </c>
      <c r="E13" s="9">
        <v>0.6</v>
      </c>
    </row>
    <row r="14" spans="1:9" ht="26.25" thickBot="1" x14ac:dyDescent="0.3">
      <c r="A14" s="640"/>
      <c r="B14" s="124" t="s">
        <v>362</v>
      </c>
      <c r="C14" s="10">
        <v>0.64990000000000003</v>
      </c>
      <c r="D14" s="9">
        <v>0.55000000000000004</v>
      </c>
      <c r="E14" s="9">
        <v>0.8</v>
      </c>
    </row>
    <row r="15" spans="1:9" ht="15.75" thickBot="1" x14ac:dyDescent="0.3">
      <c r="A15" s="640"/>
      <c r="B15" s="375"/>
      <c r="C15" s="13"/>
      <c r="D15" s="14" t="s">
        <v>18</v>
      </c>
      <c r="E15" s="9">
        <v>1</v>
      </c>
    </row>
    <row r="16" spans="1:9" ht="38.25" customHeight="1" thickBot="1" x14ac:dyDescent="0.3">
      <c r="A16" s="640" t="s">
        <v>366</v>
      </c>
      <c r="B16" s="124" t="s">
        <v>359</v>
      </c>
      <c r="C16" s="16" t="s">
        <v>12</v>
      </c>
      <c r="D16" s="17" t="s">
        <v>13</v>
      </c>
      <c r="E16" s="17" t="s">
        <v>14</v>
      </c>
    </row>
    <row r="17" spans="1:6" ht="15.75" thickBot="1" x14ac:dyDescent="0.3">
      <c r="A17" s="640"/>
      <c r="B17" s="124"/>
      <c r="C17" s="8">
        <v>1</v>
      </c>
      <c r="D17" s="9">
        <v>0.95</v>
      </c>
      <c r="E17" s="9">
        <v>0</v>
      </c>
    </row>
    <row r="18" spans="1:6" ht="26.25" thickBot="1" x14ac:dyDescent="0.3">
      <c r="A18" s="640"/>
      <c r="B18" s="124" t="s">
        <v>360</v>
      </c>
      <c r="C18" s="10">
        <v>0.94989999999999997</v>
      </c>
      <c r="D18" s="9">
        <v>0.85</v>
      </c>
      <c r="E18" s="9">
        <v>0.15</v>
      </c>
    </row>
    <row r="19" spans="1:6" ht="15.75" thickBot="1" x14ac:dyDescent="0.3">
      <c r="A19" s="640"/>
      <c r="B19" s="124"/>
      <c r="C19" s="10">
        <v>0.84989999999999999</v>
      </c>
      <c r="D19" s="9">
        <v>0.8</v>
      </c>
      <c r="E19" s="9">
        <v>0.3</v>
      </c>
      <c r="F19" s="18"/>
    </row>
    <row r="20" spans="1:6" ht="26.25" thickBot="1" x14ac:dyDescent="0.3">
      <c r="A20" s="640"/>
      <c r="B20" s="124" t="s">
        <v>363</v>
      </c>
      <c r="C20" s="10">
        <v>0.79990000000000006</v>
      </c>
      <c r="D20" s="9">
        <v>0.75</v>
      </c>
      <c r="E20" s="9">
        <v>0.45</v>
      </c>
    </row>
    <row r="21" spans="1:6" ht="15.75" thickBot="1" x14ac:dyDescent="0.3">
      <c r="A21" s="640"/>
      <c r="B21" s="130"/>
      <c r="C21" s="10">
        <v>0.74990000000000001</v>
      </c>
      <c r="D21" s="9">
        <v>0.65</v>
      </c>
      <c r="E21" s="9">
        <v>0.6</v>
      </c>
    </row>
    <row r="22" spans="1:6" ht="26.25" thickBot="1" x14ac:dyDescent="0.3">
      <c r="A22" s="640"/>
      <c r="B22" s="124" t="s">
        <v>362</v>
      </c>
      <c r="C22" s="10">
        <v>0.64990000000000003</v>
      </c>
      <c r="D22" s="9">
        <v>0.55000000000000004</v>
      </c>
      <c r="E22" s="9">
        <v>0.8</v>
      </c>
    </row>
    <row r="23" spans="1:6" ht="15.75" thickBot="1" x14ac:dyDescent="0.3">
      <c r="A23" s="640"/>
      <c r="B23" s="314"/>
      <c r="C23" s="13"/>
      <c r="D23" s="14" t="s">
        <v>18</v>
      </c>
      <c r="E23" s="9">
        <v>1</v>
      </c>
    </row>
    <row r="24" spans="1:6" ht="26.25" thickBot="1" x14ac:dyDescent="0.3">
      <c r="A24" s="640" t="s">
        <v>367</v>
      </c>
      <c r="B24" s="124" t="s">
        <v>359</v>
      </c>
      <c r="C24" s="16" t="s">
        <v>12</v>
      </c>
      <c r="D24" s="17" t="s">
        <v>13</v>
      </c>
      <c r="E24" s="17" t="s">
        <v>14</v>
      </c>
    </row>
    <row r="25" spans="1:6" ht="15.75" thickBot="1" x14ac:dyDescent="0.3">
      <c r="A25" s="640"/>
      <c r="B25" s="124"/>
      <c r="C25" s="20">
        <v>1</v>
      </c>
      <c r="D25" s="21">
        <v>0.98</v>
      </c>
      <c r="E25" s="21">
        <v>0</v>
      </c>
    </row>
    <row r="26" spans="1:6" ht="26.25" thickBot="1" x14ac:dyDescent="0.3">
      <c r="A26" s="640"/>
      <c r="B26" s="124" t="s">
        <v>360</v>
      </c>
      <c r="C26" s="22">
        <v>0.97989999999999999</v>
      </c>
      <c r="D26" s="21">
        <v>0.87</v>
      </c>
      <c r="E26" s="21">
        <v>0.15</v>
      </c>
    </row>
    <row r="27" spans="1:6" ht="15.75" thickBot="1" x14ac:dyDescent="0.3">
      <c r="A27" s="640"/>
      <c r="B27" s="124"/>
      <c r="C27" s="22">
        <v>0.86990000000000001</v>
      </c>
      <c r="D27" s="21">
        <v>0.8</v>
      </c>
      <c r="E27" s="21">
        <v>0.3</v>
      </c>
    </row>
    <row r="28" spans="1:6" ht="26.25" thickBot="1" x14ac:dyDescent="0.3">
      <c r="A28" s="640"/>
      <c r="B28" s="124" t="s">
        <v>364</v>
      </c>
      <c r="C28" s="22">
        <v>0.79990000000000006</v>
      </c>
      <c r="D28" s="21">
        <v>0.75</v>
      </c>
      <c r="E28" s="21">
        <v>0.45</v>
      </c>
    </row>
    <row r="29" spans="1:6" ht="15.75" thickBot="1" x14ac:dyDescent="0.3">
      <c r="A29" s="640"/>
      <c r="B29" s="130"/>
      <c r="C29" s="22">
        <v>0.74990000000000001</v>
      </c>
      <c r="D29" s="21">
        <v>0.65</v>
      </c>
      <c r="E29" s="21">
        <v>0.6</v>
      </c>
    </row>
    <row r="30" spans="1:6" ht="26.25" thickBot="1" x14ac:dyDescent="0.3">
      <c r="A30" s="640"/>
      <c r="B30" s="124" t="s">
        <v>362</v>
      </c>
      <c r="C30" s="22">
        <v>0.64990000000000003</v>
      </c>
      <c r="D30" s="21">
        <v>0.55000000000000004</v>
      </c>
      <c r="E30" s="21">
        <v>0.8</v>
      </c>
    </row>
    <row r="31" spans="1:6" ht="15.75" thickBot="1" x14ac:dyDescent="0.3">
      <c r="A31" s="641"/>
      <c r="B31" s="314"/>
      <c r="C31" s="24"/>
      <c r="D31" s="25" t="s">
        <v>18</v>
      </c>
      <c r="E31" s="21">
        <v>1</v>
      </c>
    </row>
  </sheetData>
  <mergeCells count="9">
    <mergeCell ref="C6:E7"/>
    <mergeCell ref="A1:E1"/>
    <mergeCell ref="A3:E3"/>
    <mergeCell ref="A4:E4"/>
    <mergeCell ref="A8:A15"/>
    <mergeCell ref="A16:A23"/>
    <mergeCell ref="A24:A31"/>
    <mergeCell ref="A6:A7"/>
    <mergeCell ref="B6: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1"/>
  <sheetViews>
    <sheetView workbookViewId="0">
      <selection activeCell="A6" sqref="A6:E7"/>
    </sheetView>
  </sheetViews>
  <sheetFormatPr baseColWidth="10" defaultRowHeight="15" x14ac:dyDescent="0.25"/>
  <cols>
    <col min="1" max="1" width="47.7109375" customWidth="1"/>
    <col min="2" max="2" width="73.28515625" customWidth="1"/>
    <col min="3" max="3" width="15.140625" style="105" customWidth="1"/>
    <col min="4" max="4" width="12.140625" customWidth="1"/>
    <col min="5" max="5" width="11.85546875" customWidth="1"/>
    <col min="6" max="6" width="12.28515625" customWidth="1"/>
    <col min="257" max="257" width="47.7109375" customWidth="1"/>
    <col min="258" max="258" width="73.28515625" customWidth="1"/>
    <col min="259" max="259" width="15.140625" customWidth="1"/>
    <col min="260" max="260" width="12.140625" customWidth="1"/>
    <col min="261" max="261" width="11.85546875" customWidth="1"/>
    <col min="262" max="262" width="12.28515625" customWidth="1"/>
    <col min="513" max="513" width="47.7109375" customWidth="1"/>
    <col min="514" max="514" width="73.28515625" customWidth="1"/>
    <col min="515" max="515" width="15.140625" customWidth="1"/>
    <col min="516" max="516" width="12.140625" customWidth="1"/>
    <col min="517" max="517" width="11.85546875" customWidth="1"/>
    <col min="518" max="518" width="12.28515625" customWidth="1"/>
    <col min="769" max="769" width="47.7109375" customWidth="1"/>
    <col min="770" max="770" width="73.28515625" customWidth="1"/>
    <col min="771" max="771" width="15.140625" customWidth="1"/>
    <col min="772" max="772" width="12.140625" customWidth="1"/>
    <col min="773" max="773" width="11.85546875" customWidth="1"/>
    <col min="774" max="774" width="12.28515625" customWidth="1"/>
    <col min="1025" max="1025" width="47.7109375" customWidth="1"/>
    <col min="1026" max="1026" width="73.28515625" customWidth="1"/>
    <col min="1027" max="1027" width="15.140625" customWidth="1"/>
    <col min="1028" max="1028" width="12.140625" customWidth="1"/>
    <col min="1029" max="1029" width="11.85546875" customWidth="1"/>
    <col min="1030" max="1030" width="12.28515625" customWidth="1"/>
    <col min="1281" max="1281" width="47.7109375" customWidth="1"/>
    <col min="1282" max="1282" width="73.28515625" customWidth="1"/>
    <col min="1283" max="1283" width="15.140625" customWidth="1"/>
    <col min="1284" max="1284" width="12.140625" customWidth="1"/>
    <col min="1285" max="1285" width="11.85546875" customWidth="1"/>
    <col min="1286" max="1286" width="12.28515625" customWidth="1"/>
    <col min="1537" max="1537" width="47.7109375" customWidth="1"/>
    <col min="1538" max="1538" width="73.28515625" customWidth="1"/>
    <col min="1539" max="1539" width="15.140625" customWidth="1"/>
    <col min="1540" max="1540" width="12.140625" customWidth="1"/>
    <col min="1541" max="1541" width="11.85546875" customWidth="1"/>
    <col min="1542" max="1542" width="12.28515625" customWidth="1"/>
    <col min="1793" max="1793" width="47.7109375" customWidth="1"/>
    <col min="1794" max="1794" width="73.28515625" customWidth="1"/>
    <col min="1795" max="1795" width="15.140625" customWidth="1"/>
    <col min="1796" max="1796" width="12.140625" customWidth="1"/>
    <col min="1797" max="1797" width="11.85546875" customWidth="1"/>
    <col min="1798" max="1798" width="12.28515625" customWidth="1"/>
    <col min="2049" max="2049" width="47.7109375" customWidth="1"/>
    <col min="2050" max="2050" width="73.28515625" customWidth="1"/>
    <col min="2051" max="2051" width="15.140625" customWidth="1"/>
    <col min="2052" max="2052" width="12.140625" customWidth="1"/>
    <col min="2053" max="2053" width="11.85546875" customWidth="1"/>
    <col min="2054" max="2054" width="12.28515625" customWidth="1"/>
    <col min="2305" max="2305" width="47.7109375" customWidth="1"/>
    <col min="2306" max="2306" width="73.28515625" customWidth="1"/>
    <col min="2307" max="2307" width="15.140625" customWidth="1"/>
    <col min="2308" max="2308" width="12.140625" customWidth="1"/>
    <col min="2309" max="2309" width="11.85546875" customWidth="1"/>
    <col min="2310" max="2310" width="12.28515625" customWidth="1"/>
    <col min="2561" max="2561" width="47.7109375" customWidth="1"/>
    <col min="2562" max="2562" width="73.28515625" customWidth="1"/>
    <col min="2563" max="2563" width="15.140625" customWidth="1"/>
    <col min="2564" max="2564" width="12.140625" customWidth="1"/>
    <col min="2565" max="2565" width="11.85546875" customWidth="1"/>
    <col min="2566" max="2566" width="12.28515625" customWidth="1"/>
    <col min="2817" max="2817" width="47.7109375" customWidth="1"/>
    <col min="2818" max="2818" width="73.28515625" customWidth="1"/>
    <col min="2819" max="2819" width="15.140625" customWidth="1"/>
    <col min="2820" max="2820" width="12.140625" customWidth="1"/>
    <col min="2821" max="2821" width="11.85546875" customWidth="1"/>
    <col min="2822" max="2822" width="12.28515625" customWidth="1"/>
    <col min="3073" max="3073" width="47.7109375" customWidth="1"/>
    <col min="3074" max="3074" width="73.28515625" customWidth="1"/>
    <col min="3075" max="3075" width="15.140625" customWidth="1"/>
    <col min="3076" max="3076" width="12.140625" customWidth="1"/>
    <col min="3077" max="3077" width="11.85546875" customWidth="1"/>
    <col min="3078" max="3078" width="12.28515625" customWidth="1"/>
    <col min="3329" max="3329" width="47.7109375" customWidth="1"/>
    <col min="3330" max="3330" width="73.28515625" customWidth="1"/>
    <col min="3331" max="3331" width="15.140625" customWidth="1"/>
    <col min="3332" max="3332" width="12.140625" customWidth="1"/>
    <col min="3333" max="3333" width="11.85546875" customWidth="1"/>
    <col min="3334" max="3334" width="12.28515625" customWidth="1"/>
    <col min="3585" max="3585" width="47.7109375" customWidth="1"/>
    <col min="3586" max="3586" width="73.28515625" customWidth="1"/>
    <col min="3587" max="3587" width="15.140625" customWidth="1"/>
    <col min="3588" max="3588" width="12.140625" customWidth="1"/>
    <col min="3589" max="3589" width="11.85546875" customWidth="1"/>
    <col min="3590" max="3590" width="12.28515625" customWidth="1"/>
    <col min="3841" max="3841" width="47.7109375" customWidth="1"/>
    <col min="3842" max="3842" width="73.28515625" customWidth="1"/>
    <col min="3843" max="3843" width="15.140625" customWidth="1"/>
    <col min="3844" max="3844" width="12.140625" customWidth="1"/>
    <col min="3845" max="3845" width="11.85546875" customWidth="1"/>
    <col min="3846" max="3846" width="12.28515625" customWidth="1"/>
    <col min="4097" max="4097" width="47.7109375" customWidth="1"/>
    <col min="4098" max="4098" width="73.28515625" customWidth="1"/>
    <col min="4099" max="4099" width="15.140625" customWidth="1"/>
    <col min="4100" max="4100" width="12.140625" customWidth="1"/>
    <col min="4101" max="4101" width="11.85546875" customWidth="1"/>
    <col min="4102" max="4102" width="12.28515625" customWidth="1"/>
    <col min="4353" max="4353" width="47.7109375" customWidth="1"/>
    <col min="4354" max="4354" width="73.28515625" customWidth="1"/>
    <col min="4355" max="4355" width="15.140625" customWidth="1"/>
    <col min="4356" max="4356" width="12.140625" customWidth="1"/>
    <col min="4357" max="4357" width="11.85546875" customWidth="1"/>
    <col min="4358" max="4358" width="12.28515625" customWidth="1"/>
    <col min="4609" max="4609" width="47.7109375" customWidth="1"/>
    <col min="4610" max="4610" width="73.28515625" customWidth="1"/>
    <col min="4611" max="4611" width="15.140625" customWidth="1"/>
    <col min="4612" max="4612" width="12.140625" customWidth="1"/>
    <col min="4613" max="4613" width="11.85546875" customWidth="1"/>
    <col min="4614" max="4614" width="12.28515625" customWidth="1"/>
    <col min="4865" max="4865" width="47.7109375" customWidth="1"/>
    <col min="4866" max="4866" width="73.28515625" customWidth="1"/>
    <col min="4867" max="4867" width="15.140625" customWidth="1"/>
    <col min="4868" max="4868" width="12.140625" customWidth="1"/>
    <col min="4869" max="4869" width="11.85546875" customWidth="1"/>
    <col min="4870" max="4870" width="12.28515625" customWidth="1"/>
    <col min="5121" max="5121" width="47.7109375" customWidth="1"/>
    <col min="5122" max="5122" width="73.28515625" customWidth="1"/>
    <col min="5123" max="5123" width="15.140625" customWidth="1"/>
    <col min="5124" max="5124" width="12.140625" customWidth="1"/>
    <col min="5125" max="5125" width="11.85546875" customWidth="1"/>
    <col min="5126" max="5126" width="12.28515625" customWidth="1"/>
    <col min="5377" max="5377" width="47.7109375" customWidth="1"/>
    <col min="5378" max="5378" width="73.28515625" customWidth="1"/>
    <col min="5379" max="5379" width="15.140625" customWidth="1"/>
    <col min="5380" max="5380" width="12.140625" customWidth="1"/>
    <col min="5381" max="5381" width="11.85546875" customWidth="1"/>
    <col min="5382" max="5382" width="12.28515625" customWidth="1"/>
    <col min="5633" max="5633" width="47.7109375" customWidth="1"/>
    <col min="5634" max="5634" width="73.28515625" customWidth="1"/>
    <col min="5635" max="5635" width="15.140625" customWidth="1"/>
    <col min="5636" max="5636" width="12.140625" customWidth="1"/>
    <col min="5637" max="5637" width="11.85546875" customWidth="1"/>
    <col min="5638" max="5638" width="12.28515625" customWidth="1"/>
    <col min="5889" max="5889" width="47.7109375" customWidth="1"/>
    <col min="5890" max="5890" width="73.28515625" customWidth="1"/>
    <col min="5891" max="5891" width="15.140625" customWidth="1"/>
    <col min="5892" max="5892" width="12.140625" customWidth="1"/>
    <col min="5893" max="5893" width="11.85546875" customWidth="1"/>
    <col min="5894" max="5894" width="12.28515625" customWidth="1"/>
    <col min="6145" max="6145" width="47.7109375" customWidth="1"/>
    <col min="6146" max="6146" width="73.28515625" customWidth="1"/>
    <col min="6147" max="6147" width="15.140625" customWidth="1"/>
    <col min="6148" max="6148" width="12.140625" customWidth="1"/>
    <col min="6149" max="6149" width="11.85546875" customWidth="1"/>
    <col min="6150" max="6150" width="12.28515625" customWidth="1"/>
    <col min="6401" max="6401" width="47.7109375" customWidth="1"/>
    <col min="6402" max="6402" width="73.28515625" customWidth="1"/>
    <col min="6403" max="6403" width="15.140625" customWidth="1"/>
    <col min="6404" max="6404" width="12.140625" customWidth="1"/>
    <col min="6405" max="6405" width="11.85546875" customWidth="1"/>
    <col min="6406" max="6406" width="12.28515625" customWidth="1"/>
    <col min="6657" max="6657" width="47.7109375" customWidth="1"/>
    <col min="6658" max="6658" width="73.28515625" customWidth="1"/>
    <col min="6659" max="6659" width="15.140625" customWidth="1"/>
    <col min="6660" max="6660" width="12.140625" customWidth="1"/>
    <col min="6661" max="6661" width="11.85546875" customWidth="1"/>
    <col min="6662" max="6662" width="12.28515625" customWidth="1"/>
    <col min="6913" max="6913" width="47.7109375" customWidth="1"/>
    <col min="6914" max="6914" width="73.28515625" customWidth="1"/>
    <col min="6915" max="6915" width="15.140625" customWidth="1"/>
    <col min="6916" max="6916" width="12.140625" customWidth="1"/>
    <col min="6917" max="6917" width="11.85546875" customWidth="1"/>
    <col min="6918" max="6918" width="12.28515625" customWidth="1"/>
    <col min="7169" max="7169" width="47.7109375" customWidth="1"/>
    <col min="7170" max="7170" width="73.28515625" customWidth="1"/>
    <col min="7171" max="7171" width="15.140625" customWidth="1"/>
    <col min="7172" max="7172" width="12.140625" customWidth="1"/>
    <col min="7173" max="7173" width="11.85546875" customWidth="1"/>
    <col min="7174" max="7174" width="12.28515625" customWidth="1"/>
    <col min="7425" max="7425" width="47.7109375" customWidth="1"/>
    <col min="7426" max="7426" width="73.28515625" customWidth="1"/>
    <col min="7427" max="7427" width="15.140625" customWidth="1"/>
    <col min="7428" max="7428" width="12.140625" customWidth="1"/>
    <col min="7429" max="7429" width="11.85546875" customWidth="1"/>
    <col min="7430" max="7430" width="12.28515625" customWidth="1"/>
    <col min="7681" max="7681" width="47.7109375" customWidth="1"/>
    <col min="7682" max="7682" width="73.28515625" customWidth="1"/>
    <col min="7683" max="7683" width="15.140625" customWidth="1"/>
    <col min="7684" max="7684" width="12.140625" customWidth="1"/>
    <col min="7685" max="7685" width="11.85546875" customWidth="1"/>
    <col min="7686" max="7686" width="12.28515625" customWidth="1"/>
    <col min="7937" max="7937" width="47.7109375" customWidth="1"/>
    <col min="7938" max="7938" width="73.28515625" customWidth="1"/>
    <col min="7939" max="7939" width="15.140625" customWidth="1"/>
    <col min="7940" max="7940" width="12.140625" customWidth="1"/>
    <col min="7941" max="7941" width="11.85546875" customWidth="1"/>
    <col min="7942" max="7942" width="12.28515625" customWidth="1"/>
    <col min="8193" max="8193" width="47.7109375" customWidth="1"/>
    <col min="8194" max="8194" width="73.28515625" customWidth="1"/>
    <col min="8195" max="8195" width="15.140625" customWidth="1"/>
    <col min="8196" max="8196" width="12.140625" customWidth="1"/>
    <col min="8197" max="8197" width="11.85546875" customWidth="1"/>
    <col min="8198" max="8198" width="12.28515625" customWidth="1"/>
    <col min="8449" max="8449" width="47.7109375" customWidth="1"/>
    <col min="8450" max="8450" width="73.28515625" customWidth="1"/>
    <col min="8451" max="8451" width="15.140625" customWidth="1"/>
    <col min="8452" max="8452" width="12.140625" customWidth="1"/>
    <col min="8453" max="8453" width="11.85546875" customWidth="1"/>
    <col min="8454" max="8454" width="12.28515625" customWidth="1"/>
    <col min="8705" max="8705" width="47.7109375" customWidth="1"/>
    <col min="8706" max="8706" width="73.28515625" customWidth="1"/>
    <col min="8707" max="8707" width="15.140625" customWidth="1"/>
    <col min="8708" max="8708" width="12.140625" customWidth="1"/>
    <col min="8709" max="8709" width="11.85546875" customWidth="1"/>
    <col min="8710" max="8710" width="12.28515625" customWidth="1"/>
    <col min="8961" max="8961" width="47.7109375" customWidth="1"/>
    <col min="8962" max="8962" width="73.28515625" customWidth="1"/>
    <col min="8963" max="8963" width="15.140625" customWidth="1"/>
    <col min="8964" max="8964" width="12.140625" customWidth="1"/>
    <col min="8965" max="8965" width="11.85546875" customWidth="1"/>
    <col min="8966" max="8966" width="12.28515625" customWidth="1"/>
    <col min="9217" max="9217" width="47.7109375" customWidth="1"/>
    <col min="9218" max="9218" width="73.28515625" customWidth="1"/>
    <col min="9219" max="9219" width="15.140625" customWidth="1"/>
    <col min="9220" max="9220" width="12.140625" customWidth="1"/>
    <col min="9221" max="9221" width="11.85546875" customWidth="1"/>
    <col min="9222" max="9222" width="12.28515625" customWidth="1"/>
    <col min="9473" max="9473" width="47.7109375" customWidth="1"/>
    <col min="9474" max="9474" width="73.28515625" customWidth="1"/>
    <col min="9475" max="9475" width="15.140625" customWidth="1"/>
    <col min="9476" max="9476" width="12.140625" customWidth="1"/>
    <col min="9477" max="9477" width="11.85546875" customWidth="1"/>
    <col min="9478" max="9478" width="12.28515625" customWidth="1"/>
    <col min="9729" max="9729" width="47.7109375" customWidth="1"/>
    <col min="9730" max="9730" width="73.28515625" customWidth="1"/>
    <col min="9731" max="9731" width="15.140625" customWidth="1"/>
    <col min="9732" max="9732" width="12.140625" customWidth="1"/>
    <col min="9733" max="9733" width="11.85546875" customWidth="1"/>
    <col min="9734" max="9734" width="12.28515625" customWidth="1"/>
    <col min="9985" max="9985" width="47.7109375" customWidth="1"/>
    <col min="9986" max="9986" width="73.28515625" customWidth="1"/>
    <col min="9987" max="9987" width="15.140625" customWidth="1"/>
    <col min="9988" max="9988" width="12.140625" customWidth="1"/>
    <col min="9989" max="9989" width="11.85546875" customWidth="1"/>
    <col min="9990" max="9990" width="12.28515625" customWidth="1"/>
    <col min="10241" max="10241" width="47.7109375" customWidth="1"/>
    <col min="10242" max="10242" width="73.28515625" customWidth="1"/>
    <col min="10243" max="10243" width="15.140625" customWidth="1"/>
    <col min="10244" max="10244" width="12.140625" customWidth="1"/>
    <col min="10245" max="10245" width="11.85546875" customWidth="1"/>
    <col min="10246" max="10246" width="12.28515625" customWidth="1"/>
    <col min="10497" max="10497" width="47.7109375" customWidth="1"/>
    <col min="10498" max="10498" width="73.28515625" customWidth="1"/>
    <col min="10499" max="10499" width="15.140625" customWidth="1"/>
    <col min="10500" max="10500" width="12.140625" customWidth="1"/>
    <col min="10501" max="10501" width="11.85546875" customWidth="1"/>
    <col min="10502" max="10502" width="12.28515625" customWidth="1"/>
    <col min="10753" max="10753" width="47.7109375" customWidth="1"/>
    <col min="10754" max="10754" width="73.28515625" customWidth="1"/>
    <col min="10755" max="10755" width="15.140625" customWidth="1"/>
    <col min="10756" max="10756" width="12.140625" customWidth="1"/>
    <col min="10757" max="10757" width="11.85546875" customWidth="1"/>
    <col min="10758" max="10758" width="12.28515625" customWidth="1"/>
    <col min="11009" max="11009" width="47.7109375" customWidth="1"/>
    <col min="11010" max="11010" width="73.28515625" customWidth="1"/>
    <col min="11011" max="11011" width="15.140625" customWidth="1"/>
    <col min="11012" max="11012" width="12.140625" customWidth="1"/>
    <col min="11013" max="11013" width="11.85546875" customWidth="1"/>
    <col min="11014" max="11014" width="12.28515625" customWidth="1"/>
    <col min="11265" max="11265" width="47.7109375" customWidth="1"/>
    <col min="11266" max="11266" width="73.28515625" customWidth="1"/>
    <col min="11267" max="11267" width="15.140625" customWidth="1"/>
    <col min="11268" max="11268" width="12.140625" customWidth="1"/>
    <col min="11269" max="11269" width="11.85546875" customWidth="1"/>
    <col min="11270" max="11270" width="12.28515625" customWidth="1"/>
    <col min="11521" max="11521" width="47.7109375" customWidth="1"/>
    <col min="11522" max="11522" width="73.28515625" customWidth="1"/>
    <col min="11523" max="11523" width="15.140625" customWidth="1"/>
    <col min="11524" max="11524" width="12.140625" customWidth="1"/>
    <col min="11525" max="11525" width="11.85546875" customWidth="1"/>
    <col min="11526" max="11526" width="12.28515625" customWidth="1"/>
    <col min="11777" max="11777" width="47.7109375" customWidth="1"/>
    <col min="11778" max="11778" width="73.28515625" customWidth="1"/>
    <col min="11779" max="11779" width="15.140625" customWidth="1"/>
    <col min="11780" max="11780" width="12.140625" customWidth="1"/>
    <col min="11781" max="11781" width="11.85546875" customWidth="1"/>
    <col min="11782" max="11782" width="12.28515625" customWidth="1"/>
    <col min="12033" max="12033" width="47.7109375" customWidth="1"/>
    <col min="12034" max="12034" width="73.28515625" customWidth="1"/>
    <col min="12035" max="12035" width="15.140625" customWidth="1"/>
    <col min="12036" max="12036" width="12.140625" customWidth="1"/>
    <col min="12037" max="12037" width="11.85546875" customWidth="1"/>
    <col min="12038" max="12038" width="12.28515625" customWidth="1"/>
    <col min="12289" max="12289" width="47.7109375" customWidth="1"/>
    <col min="12290" max="12290" width="73.28515625" customWidth="1"/>
    <col min="12291" max="12291" width="15.140625" customWidth="1"/>
    <col min="12292" max="12292" width="12.140625" customWidth="1"/>
    <col min="12293" max="12293" width="11.85546875" customWidth="1"/>
    <col min="12294" max="12294" width="12.28515625" customWidth="1"/>
    <col min="12545" max="12545" width="47.7109375" customWidth="1"/>
    <col min="12546" max="12546" width="73.28515625" customWidth="1"/>
    <col min="12547" max="12547" width="15.140625" customWidth="1"/>
    <col min="12548" max="12548" width="12.140625" customWidth="1"/>
    <col min="12549" max="12549" width="11.85546875" customWidth="1"/>
    <col min="12550" max="12550" width="12.28515625" customWidth="1"/>
    <col min="12801" max="12801" width="47.7109375" customWidth="1"/>
    <col min="12802" max="12802" width="73.28515625" customWidth="1"/>
    <col min="12803" max="12803" width="15.140625" customWidth="1"/>
    <col min="12804" max="12804" width="12.140625" customWidth="1"/>
    <col min="12805" max="12805" width="11.85546875" customWidth="1"/>
    <col min="12806" max="12806" width="12.28515625" customWidth="1"/>
    <col min="13057" max="13057" width="47.7109375" customWidth="1"/>
    <col min="13058" max="13058" width="73.28515625" customWidth="1"/>
    <col min="13059" max="13059" width="15.140625" customWidth="1"/>
    <col min="13060" max="13060" width="12.140625" customWidth="1"/>
    <col min="13061" max="13061" width="11.85546875" customWidth="1"/>
    <col min="13062" max="13062" width="12.28515625" customWidth="1"/>
    <col min="13313" max="13313" width="47.7109375" customWidth="1"/>
    <col min="13314" max="13314" width="73.28515625" customWidth="1"/>
    <col min="13315" max="13315" width="15.140625" customWidth="1"/>
    <col min="13316" max="13316" width="12.140625" customWidth="1"/>
    <col min="13317" max="13317" width="11.85546875" customWidth="1"/>
    <col min="13318" max="13318" width="12.28515625" customWidth="1"/>
    <col min="13569" max="13569" width="47.7109375" customWidth="1"/>
    <col min="13570" max="13570" width="73.28515625" customWidth="1"/>
    <col min="13571" max="13571" width="15.140625" customWidth="1"/>
    <col min="13572" max="13572" width="12.140625" customWidth="1"/>
    <col min="13573" max="13573" width="11.85546875" customWidth="1"/>
    <col min="13574" max="13574" width="12.28515625" customWidth="1"/>
    <col min="13825" max="13825" width="47.7109375" customWidth="1"/>
    <col min="13826" max="13826" width="73.28515625" customWidth="1"/>
    <col min="13827" max="13827" width="15.140625" customWidth="1"/>
    <col min="13828" max="13828" width="12.140625" customWidth="1"/>
    <col min="13829" max="13829" width="11.85546875" customWidth="1"/>
    <col min="13830" max="13830" width="12.28515625" customWidth="1"/>
    <col min="14081" max="14081" width="47.7109375" customWidth="1"/>
    <col min="14082" max="14082" width="73.28515625" customWidth="1"/>
    <col min="14083" max="14083" width="15.140625" customWidth="1"/>
    <col min="14084" max="14084" width="12.140625" customWidth="1"/>
    <col min="14085" max="14085" width="11.85546875" customWidth="1"/>
    <col min="14086" max="14086" width="12.28515625" customWidth="1"/>
    <col min="14337" max="14337" width="47.7109375" customWidth="1"/>
    <col min="14338" max="14338" width="73.28515625" customWidth="1"/>
    <col min="14339" max="14339" width="15.140625" customWidth="1"/>
    <col min="14340" max="14340" width="12.140625" customWidth="1"/>
    <col min="14341" max="14341" width="11.85546875" customWidth="1"/>
    <col min="14342" max="14342" width="12.28515625" customWidth="1"/>
    <col min="14593" max="14593" width="47.7109375" customWidth="1"/>
    <col min="14594" max="14594" width="73.28515625" customWidth="1"/>
    <col min="14595" max="14595" width="15.140625" customWidth="1"/>
    <col min="14596" max="14596" width="12.140625" customWidth="1"/>
    <col min="14597" max="14597" width="11.85546875" customWidth="1"/>
    <col min="14598" max="14598" width="12.28515625" customWidth="1"/>
    <col min="14849" max="14849" width="47.7109375" customWidth="1"/>
    <col min="14850" max="14850" width="73.28515625" customWidth="1"/>
    <col min="14851" max="14851" width="15.140625" customWidth="1"/>
    <col min="14852" max="14852" width="12.140625" customWidth="1"/>
    <col min="14853" max="14853" width="11.85546875" customWidth="1"/>
    <col min="14854" max="14854" width="12.28515625" customWidth="1"/>
    <col min="15105" max="15105" width="47.7109375" customWidth="1"/>
    <col min="15106" max="15106" width="73.28515625" customWidth="1"/>
    <col min="15107" max="15107" width="15.140625" customWidth="1"/>
    <col min="15108" max="15108" width="12.140625" customWidth="1"/>
    <col min="15109" max="15109" width="11.85546875" customWidth="1"/>
    <col min="15110" max="15110" width="12.28515625" customWidth="1"/>
    <col min="15361" max="15361" width="47.7109375" customWidth="1"/>
    <col min="15362" max="15362" width="73.28515625" customWidth="1"/>
    <col min="15363" max="15363" width="15.140625" customWidth="1"/>
    <col min="15364" max="15364" width="12.140625" customWidth="1"/>
    <col min="15365" max="15365" width="11.85546875" customWidth="1"/>
    <col min="15366" max="15366" width="12.28515625" customWidth="1"/>
    <col min="15617" max="15617" width="47.7109375" customWidth="1"/>
    <col min="15618" max="15618" width="73.28515625" customWidth="1"/>
    <col min="15619" max="15619" width="15.140625" customWidth="1"/>
    <col min="15620" max="15620" width="12.140625" customWidth="1"/>
    <col min="15621" max="15621" width="11.85546875" customWidth="1"/>
    <col min="15622" max="15622" width="12.28515625" customWidth="1"/>
    <col min="15873" max="15873" width="47.7109375" customWidth="1"/>
    <col min="15874" max="15874" width="73.28515625" customWidth="1"/>
    <col min="15875" max="15875" width="15.140625" customWidth="1"/>
    <col min="15876" max="15876" width="12.140625" customWidth="1"/>
    <col min="15877" max="15877" width="11.85546875" customWidth="1"/>
    <col min="15878" max="15878" width="12.28515625" customWidth="1"/>
    <col min="16129" max="16129" width="47.7109375" customWidth="1"/>
    <col min="16130" max="16130" width="73.28515625" customWidth="1"/>
    <col min="16131" max="16131" width="15.140625" customWidth="1"/>
    <col min="16132" max="16132" width="12.140625" customWidth="1"/>
    <col min="16133" max="16133" width="11.85546875" customWidth="1"/>
    <col min="16134" max="16134" width="12.28515625" customWidth="1"/>
  </cols>
  <sheetData>
    <row r="1" spans="1:6" ht="104.25" customHeight="1" x14ac:dyDescent="0.25">
      <c r="A1" s="420" t="s">
        <v>112</v>
      </c>
      <c r="B1" s="420"/>
      <c r="C1" s="420"/>
      <c r="D1" s="420"/>
      <c r="E1" s="420"/>
    </row>
    <row r="2" spans="1:6" ht="20.25" customHeight="1" x14ac:dyDescent="0.25">
      <c r="A2" s="1"/>
      <c r="B2" s="1"/>
      <c r="C2" s="1"/>
      <c r="D2" s="1"/>
      <c r="E2" s="1"/>
    </row>
    <row r="3" spans="1:6" ht="33" customHeight="1" x14ac:dyDescent="0.25">
      <c r="A3" s="421" t="s">
        <v>0</v>
      </c>
      <c r="B3" s="421"/>
      <c r="C3" s="421"/>
      <c r="D3" s="421"/>
      <c r="E3" s="421"/>
    </row>
    <row r="4" spans="1:6" ht="21" customHeight="1" x14ac:dyDescent="0.25">
      <c r="A4" s="419" t="s">
        <v>1</v>
      </c>
      <c r="B4" s="419"/>
      <c r="C4" s="419"/>
      <c r="D4" s="419"/>
      <c r="E4" s="419"/>
    </row>
    <row r="5" spans="1:6" ht="47.25" customHeight="1" x14ac:dyDescent="0.25">
      <c r="A5" s="422" t="s">
        <v>2</v>
      </c>
      <c r="B5" s="422"/>
      <c r="C5" s="422"/>
      <c r="D5" s="422"/>
      <c r="E5" s="422"/>
    </row>
    <row r="6" spans="1:6" ht="104.25" customHeight="1" x14ac:dyDescent="0.25">
      <c r="A6" s="422" t="s">
        <v>110</v>
      </c>
      <c r="B6" s="422"/>
      <c r="C6" s="422"/>
      <c r="D6" s="422"/>
      <c r="E6" s="422"/>
    </row>
    <row r="7" spans="1:6" ht="201.75" customHeight="1" x14ac:dyDescent="0.25">
      <c r="A7" s="422"/>
      <c r="B7" s="422"/>
      <c r="C7" s="422"/>
      <c r="D7" s="422"/>
      <c r="E7" s="422"/>
      <c r="F7" s="2"/>
    </row>
    <row r="8" spans="1:6" ht="21" customHeight="1" x14ac:dyDescent="0.25">
      <c r="A8" s="419" t="s">
        <v>3</v>
      </c>
      <c r="B8" s="419"/>
      <c r="C8" s="419"/>
      <c r="D8" s="419"/>
      <c r="E8" s="419"/>
      <c r="F8" s="2"/>
    </row>
    <row r="9" spans="1:6" ht="155.25" customHeight="1" x14ac:dyDescent="0.25">
      <c r="A9" s="426" t="s">
        <v>4</v>
      </c>
      <c r="B9" s="422"/>
      <c r="C9" s="422"/>
      <c r="D9" s="422"/>
      <c r="E9" s="422"/>
    </row>
    <row r="10" spans="1:6" ht="20.25" customHeight="1" x14ac:dyDescent="0.25">
      <c r="A10" s="419" t="s">
        <v>111</v>
      </c>
      <c r="B10" s="419"/>
      <c r="C10" s="419"/>
      <c r="D10" s="419"/>
      <c r="E10" s="419"/>
    </row>
    <row r="11" spans="1:6" ht="87.75" customHeight="1" x14ac:dyDescent="0.25">
      <c r="A11" s="422" t="s">
        <v>5</v>
      </c>
      <c r="B11" s="422"/>
      <c r="C11" s="422"/>
      <c r="D11" s="422"/>
      <c r="E11" s="422"/>
    </row>
    <row r="12" spans="1:6" x14ac:dyDescent="0.25">
      <c r="A12" s="427"/>
      <c r="B12" s="427"/>
      <c r="C12" s="427"/>
      <c r="D12" s="427"/>
      <c r="E12" s="427"/>
    </row>
    <row r="13" spans="1:6" ht="15.75" thickBot="1" x14ac:dyDescent="0.3">
      <c r="A13" s="3"/>
      <c r="B13" s="4" t="s">
        <v>6</v>
      </c>
      <c r="C13" s="3"/>
      <c r="D13" s="3"/>
      <c r="E13" s="3"/>
    </row>
    <row r="14" spans="1:6" x14ac:dyDescent="0.25">
      <c r="A14" s="428" t="s">
        <v>7</v>
      </c>
      <c r="B14" s="430" t="s">
        <v>8</v>
      </c>
      <c r="C14" s="432" t="s">
        <v>9</v>
      </c>
      <c r="D14" s="432"/>
      <c r="E14" s="432"/>
    </row>
    <row r="15" spans="1:6" ht="15.75" thickBot="1" x14ac:dyDescent="0.3">
      <c r="A15" s="429"/>
      <c r="B15" s="431"/>
      <c r="C15" s="433"/>
      <c r="D15" s="433"/>
      <c r="E15" s="433"/>
    </row>
    <row r="16" spans="1:6" ht="26.25" thickBot="1" x14ac:dyDescent="0.3">
      <c r="A16" s="424" t="s">
        <v>10</v>
      </c>
      <c r="B16" s="5" t="s">
        <v>11</v>
      </c>
      <c r="C16" s="6" t="s">
        <v>12</v>
      </c>
      <c r="D16" s="7" t="s">
        <v>13</v>
      </c>
      <c r="E16" s="7" t="s">
        <v>14</v>
      </c>
    </row>
    <row r="17" spans="1:6" ht="15.75" thickBot="1" x14ac:dyDescent="0.3">
      <c r="A17" s="424"/>
      <c r="B17" s="5"/>
      <c r="C17" s="8">
        <v>1</v>
      </c>
      <c r="D17" s="9">
        <v>0.95</v>
      </c>
      <c r="E17" s="9">
        <v>0</v>
      </c>
    </row>
    <row r="18" spans="1:6" ht="26.25" thickBot="1" x14ac:dyDescent="0.3">
      <c r="A18" s="424"/>
      <c r="B18" s="5" t="s">
        <v>15</v>
      </c>
      <c r="C18" s="10">
        <v>0.94989999999999997</v>
      </c>
      <c r="D18" s="9">
        <v>0.85</v>
      </c>
      <c r="E18" s="9">
        <v>0.15</v>
      </c>
    </row>
    <row r="19" spans="1:6" ht="15.75" thickBot="1" x14ac:dyDescent="0.3">
      <c r="A19" s="424"/>
      <c r="B19" s="5"/>
      <c r="C19" s="10">
        <v>0.84989999999999999</v>
      </c>
      <c r="D19" s="9">
        <v>0.8</v>
      </c>
      <c r="E19" s="9">
        <v>0.3</v>
      </c>
    </row>
    <row r="20" spans="1:6" ht="26.25" thickBot="1" x14ac:dyDescent="0.3">
      <c r="A20" s="424"/>
      <c r="B20" s="5" t="s">
        <v>16</v>
      </c>
      <c r="C20" s="10">
        <v>0.79990000000000006</v>
      </c>
      <c r="D20" s="9">
        <v>0.75</v>
      </c>
      <c r="E20" s="9">
        <v>0.45</v>
      </c>
    </row>
    <row r="21" spans="1:6" ht="15.75" thickBot="1" x14ac:dyDescent="0.3">
      <c r="A21" s="424"/>
      <c r="B21" s="11"/>
      <c r="C21" s="10">
        <v>0.74990000000000001</v>
      </c>
      <c r="D21" s="9">
        <v>0.65</v>
      </c>
      <c r="E21" s="9">
        <v>0.6</v>
      </c>
    </row>
    <row r="22" spans="1:6" ht="26.25" thickBot="1" x14ac:dyDescent="0.3">
      <c r="A22" s="424"/>
      <c r="B22" s="5" t="s">
        <v>17</v>
      </c>
      <c r="C22" s="10">
        <v>0.64990000000000003</v>
      </c>
      <c r="D22" s="9">
        <v>0.55000000000000004</v>
      </c>
      <c r="E22" s="9">
        <v>0.8</v>
      </c>
    </row>
    <row r="23" spans="1:6" ht="15.75" thickBot="1" x14ac:dyDescent="0.3">
      <c r="A23" s="424"/>
      <c r="B23" s="12"/>
      <c r="C23" s="13"/>
      <c r="D23" s="14" t="s">
        <v>18</v>
      </c>
      <c r="E23" s="9">
        <v>1</v>
      </c>
    </row>
    <row r="24" spans="1:6" ht="38.25" customHeight="1" thickBot="1" x14ac:dyDescent="0.3">
      <c r="A24" s="423" t="s">
        <v>19</v>
      </c>
      <c r="B24" s="15" t="s">
        <v>20</v>
      </c>
      <c r="C24" s="16" t="s">
        <v>12</v>
      </c>
      <c r="D24" s="17" t="s">
        <v>13</v>
      </c>
      <c r="E24" s="17" t="s">
        <v>14</v>
      </c>
    </row>
    <row r="25" spans="1:6" ht="51.75" thickBot="1" x14ac:dyDescent="0.3">
      <c r="A25" s="424"/>
      <c r="B25" s="5" t="s">
        <v>21</v>
      </c>
      <c r="C25" s="8">
        <v>1</v>
      </c>
      <c r="D25" s="9">
        <v>0.95</v>
      </c>
      <c r="E25" s="9">
        <v>0</v>
      </c>
    </row>
    <row r="26" spans="1:6" ht="15.75" thickBot="1" x14ac:dyDescent="0.3">
      <c r="A26" s="424"/>
      <c r="B26" s="5"/>
      <c r="C26" s="10">
        <v>0.94989999999999997</v>
      </c>
      <c r="D26" s="9">
        <v>0.85</v>
      </c>
      <c r="E26" s="9">
        <v>0.15</v>
      </c>
    </row>
    <row r="27" spans="1:6" ht="51.75" thickBot="1" x14ac:dyDescent="0.3">
      <c r="A27" s="424"/>
      <c r="B27" s="5" t="s">
        <v>22</v>
      </c>
      <c r="C27" s="10">
        <v>0.84989999999999999</v>
      </c>
      <c r="D27" s="9">
        <v>0.8</v>
      </c>
      <c r="E27" s="9">
        <v>0.3</v>
      </c>
      <c r="F27" s="18"/>
    </row>
    <row r="28" spans="1:6" ht="15.75" thickBot="1" x14ac:dyDescent="0.3">
      <c r="A28" s="424"/>
      <c r="B28" s="11"/>
      <c r="C28" s="10">
        <v>0.79990000000000006</v>
      </c>
      <c r="D28" s="9">
        <v>0.75</v>
      </c>
      <c r="E28" s="9">
        <v>0.45</v>
      </c>
    </row>
    <row r="29" spans="1:6" ht="26.25" thickBot="1" x14ac:dyDescent="0.3">
      <c r="A29" s="424"/>
      <c r="B29" s="5" t="s">
        <v>23</v>
      </c>
      <c r="C29" s="10">
        <v>0.74990000000000001</v>
      </c>
      <c r="D29" s="9">
        <v>0.65</v>
      </c>
      <c r="E29" s="9">
        <v>0.6</v>
      </c>
    </row>
    <row r="30" spans="1:6" ht="15.75" thickBot="1" x14ac:dyDescent="0.3">
      <c r="A30" s="424"/>
      <c r="B30" s="5"/>
      <c r="C30" s="10">
        <v>0.64990000000000003</v>
      </c>
      <c r="D30" s="9">
        <v>0.55000000000000004</v>
      </c>
      <c r="E30" s="9">
        <v>0.8</v>
      </c>
    </row>
    <row r="31" spans="1:6" ht="15.75" thickBot="1" x14ac:dyDescent="0.3">
      <c r="A31" s="425"/>
      <c r="B31" s="19"/>
      <c r="C31" s="13"/>
      <c r="D31" s="14" t="s">
        <v>18</v>
      </c>
      <c r="E31" s="9">
        <v>1</v>
      </c>
    </row>
    <row r="32" spans="1:6" ht="26.25" thickBot="1" x14ac:dyDescent="0.3">
      <c r="A32" s="423" t="s">
        <v>24</v>
      </c>
      <c r="B32" s="15" t="s">
        <v>25</v>
      </c>
      <c r="C32" s="16" t="s">
        <v>12</v>
      </c>
      <c r="D32" s="17" t="s">
        <v>13</v>
      </c>
      <c r="E32" s="17" t="s">
        <v>14</v>
      </c>
    </row>
    <row r="33" spans="1:5" ht="39" thickBot="1" x14ac:dyDescent="0.3">
      <c r="A33" s="424"/>
      <c r="B33" s="5" t="s">
        <v>26</v>
      </c>
      <c r="C33" s="20">
        <v>1</v>
      </c>
      <c r="D33" s="21">
        <v>0.98</v>
      </c>
      <c r="E33" s="21">
        <v>0</v>
      </c>
    </row>
    <row r="34" spans="1:5" ht="15.75" thickBot="1" x14ac:dyDescent="0.3">
      <c r="A34" s="424"/>
      <c r="B34" s="11"/>
      <c r="C34" s="22">
        <v>0.97989999999999999</v>
      </c>
      <c r="D34" s="21">
        <v>0.87</v>
      </c>
      <c r="E34" s="21">
        <v>0.15</v>
      </c>
    </row>
    <row r="35" spans="1:5" ht="39" thickBot="1" x14ac:dyDescent="0.3">
      <c r="A35" s="424"/>
      <c r="B35" s="5" t="s">
        <v>27</v>
      </c>
      <c r="C35" s="22">
        <v>0.86990000000000001</v>
      </c>
      <c r="D35" s="21">
        <v>0.8</v>
      </c>
      <c r="E35" s="21">
        <v>0.3</v>
      </c>
    </row>
    <row r="36" spans="1:5" ht="15.75" thickBot="1" x14ac:dyDescent="0.3">
      <c r="A36" s="424"/>
      <c r="B36" s="11"/>
      <c r="C36" s="22">
        <v>0.79990000000000006</v>
      </c>
      <c r="D36" s="21">
        <v>0.75</v>
      </c>
      <c r="E36" s="21">
        <v>0.45</v>
      </c>
    </row>
    <row r="37" spans="1:5" ht="26.25" thickBot="1" x14ac:dyDescent="0.3">
      <c r="A37" s="424"/>
      <c r="B37" s="23" t="s">
        <v>28</v>
      </c>
      <c r="C37" s="22">
        <v>0.74990000000000001</v>
      </c>
      <c r="D37" s="21">
        <v>0.65</v>
      </c>
      <c r="E37" s="21">
        <v>0.6</v>
      </c>
    </row>
    <row r="38" spans="1:5" ht="15.75" thickBot="1" x14ac:dyDescent="0.3">
      <c r="A38" s="424"/>
      <c r="B38" s="11"/>
      <c r="C38" s="22">
        <v>0.64990000000000003</v>
      </c>
      <c r="D38" s="21">
        <v>0.55000000000000004</v>
      </c>
      <c r="E38" s="21">
        <v>0.8</v>
      </c>
    </row>
    <row r="39" spans="1:5" ht="15.75" thickBot="1" x14ac:dyDescent="0.3">
      <c r="A39" s="425"/>
      <c r="B39" s="19"/>
      <c r="C39" s="24"/>
      <c r="D39" s="25" t="s">
        <v>18</v>
      </c>
      <c r="E39" s="21">
        <v>1</v>
      </c>
    </row>
    <row r="40" spans="1:5" ht="26.25" thickBot="1" x14ac:dyDescent="0.3">
      <c r="A40" s="423" t="s">
        <v>29</v>
      </c>
      <c r="B40" s="5" t="s">
        <v>30</v>
      </c>
      <c r="C40" s="16" t="s">
        <v>12</v>
      </c>
      <c r="D40" s="17" t="s">
        <v>13</v>
      </c>
      <c r="E40" s="17" t="s">
        <v>14</v>
      </c>
    </row>
    <row r="41" spans="1:5" ht="39" thickBot="1" x14ac:dyDescent="0.3">
      <c r="A41" s="424"/>
      <c r="B41" s="5" t="s">
        <v>31</v>
      </c>
      <c r="C41" s="8">
        <v>1</v>
      </c>
      <c r="D41" s="9">
        <v>0.95</v>
      </c>
      <c r="E41" s="9">
        <v>0</v>
      </c>
    </row>
    <row r="42" spans="1:5" ht="15.75" thickBot="1" x14ac:dyDescent="0.3">
      <c r="A42" s="424"/>
      <c r="B42" s="11"/>
      <c r="C42" s="10">
        <v>0.94989999999999997</v>
      </c>
      <c r="D42" s="9">
        <v>0.85</v>
      </c>
      <c r="E42" s="9">
        <v>0.15</v>
      </c>
    </row>
    <row r="43" spans="1:5" ht="26.25" thickBot="1" x14ac:dyDescent="0.3">
      <c r="A43" s="424"/>
      <c r="B43" s="5" t="s">
        <v>32</v>
      </c>
      <c r="C43" s="10">
        <v>0.84989999999999999</v>
      </c>
      <c r="D43" s="9">
        <v>0.75</v>
      </c>
      <c r="E43" s="9">
        <v>0.3</v>
      </c>
    </row>
    <row r="44" spans="1:5" ht="15.75" thickBot="1" x14ac:dyDescent="0.3">
      <c r="A44" s="424"/>
      <c r="B44" s="5" t="s">
        <v>33</v>
      </c>
      <c r="C44" s="10">
        <v>0.74990000000000001</v>
      </c>
      <c r="D44" s="9">
        <v>0.7</v>
      </c>
      <c r="E44" s="9">
        <v>0.45</v>
      </c>
    </row>
    <row r="45" spans="1:5" ht="39" thickBot="1" x14ac:dyDescent="0.3">
      <c r="A45" s="424"/>
      <c r="B45" s="26" t="s">
        <v>34</v>
      </c>
      <c r="C45" s="10">
        <v>0.69989999999999997</v>
      </c>
      <c r="D45" s="9">
        <v>0.65</v>
      </c>
      <c r="E45" s="9">
        <v>0.6</v>
      </c>
    </row>
    <row r="46" spans="1:5" ht="39" thickBot="1" x14ac:dyDescent="0.3">
      <c r="A46" s="424"/>
      <c r="B46" s="26" t="s">
        <v>35</v>
      </c>
      <c r="C46" s="10">
        <v>0.64990000000000003</v>
      </c>
      <c r="D46" s="9">
        <v>0.55000000000000004</v>
      </c>
      <c r="E46" s="9">
        <v>0.8</v>
      </c>
    </row>
    <row r="47" spans="1:5" ht="15.75" thickBot="1" x14ac:dyDescent="0.3">
      <c r="A47" s="424"/>
      <c r="B47" s="26" t="s">
        <v>36</v>
      </c>
      <c r="C47" s="13"/>
      <c r="D47" s="14" t="s">
        <v>18</v>
      </c>
      <c r="E47" s="9">
        <v>1</v>
      </c>
    </row>
    <row r="48" spans="1:5" ht="26.25" thickBot="1" x14ac:dyDescent="0.3">
      <c r="A48" s="423" t="s">
        <v>37</v>
      </c>
      <c r="B48" s="15" t="s">
        <v>38</v>
      </c>
      <c r="C48" s="16" t="s">
        <v>12</v>
      </c>
      <c r="D48" s="17" t="s">
        <v>13</v>
      </c>
      <c r="E48" s="17" t="s">
        <v>14</v>
      </c>
    </row>
    <row r="49" spans="1:5" ht="15.75" thickBot="1" x14ac:dyDescent="0.3">
      <c r="A49" s="424"/>
      <c r="B49" s="5"/>
      <c r="C49" s="8">
        <v>1</v>
      </c>
      <c r="D49" s="9">
        <v>0.98</v>
      </c>
      <c r="E49" s="9">
        <v>0</v>
      </c>
    </row>
    <row r="50" spans="1:5" ht="39" thickBot="1" x14ac:dyDescent="0.3">
      <c r="A50" s="424"/>
      <c r="B50" s="5" t="s">
        <v>39</v>
      </c>
      <c r="C50" s="10">
        <v>0.97989999999999999</v>
      </c>
      <c r="D50" s="9">
        <v>0.87</v>
      </c>
      <c r="E50" s="9">
        <v>0.15</v>
      </c>
    </row>
    <row r="51" spans="1:5" ht="15.75" thickBot="1" x14ac:dyDescent="0.3">
      <c r="A51" s="424"/>
      <c r="B51" s="11"/>
      <c r="C51" s="10">
        <v>0.86990000000000001</v>
      </c>
      <c r="D51" s="9">
        <v>0.8</v>
      </c>
      <c r="E51" s="9">
        <v>0.3</v>
      </c>
    </row>
    <row r="52" spans="1:5" ht="51.75" thickBot="1" x14ac:dyDescent="0.3">
      <c r="A52" s="424"/>
      <c r="B52" s="26" t="s">
        <v>40</v>
      </c>
      <c r="C52" s="10">
        <v>0.79990000000000006</v>
      </c>
      <c r="D52" s="9">
        <v>0.75</v>
      </c>
      <c r="E52" s="9">
        <v>0.45</v>
      </c>
    </row>
    <row r="53" spans="1:5" ht="15.75" thickBot="1" x14ac:dyDescent="0.3">
      <c r="A53" s="424"/>
      <c r="B53" s="11"/>
      <c r="C53" s="10">
        <v>0.74990000000000001</v>
      </c>
      <c r="D53" s="9">
        <v>0.65</v>
      </c>
      <c r="E53" s="9">
        <v>0.6</v>
      </c>
    </row>
    <row r="54" spans="1:5" ht="26.25" thickBot="1" x14ac:dyDescent="0.3">
      <c r="A54" s="424"/>
      <c r="B54" s="5" t="s">
        <v>41</v>
      </c>
      <c r="C54" s="10">
        <v>0.64990000000000003</v>
      </c>
      <c r="D54" s="9">
        <v>0.55000000000000004</v>
      </c>
      <c r="E54" s="9">
        <v>0.8</v>
      </c>
    </row>
    <row r="55" spans="1:5" ht="15.75" thickBot="1" x14ac:dyDescent="0.3">
      <c r="A55" s="425"/>
      <c r="B55" s="27"/>
      <c r="C55" s="13"/>
      <c r="D55" s="14" t="s">
        <v>18</v>
      </c>
      <c r="E55" s="9">
        <v>1</v>
      </c>
    </row>
    <row r="56" spans="1:5" ht="26.25" thickBot="1" x14ac:dyDescent="0.3">
      <c r="A56" s="423" t="s">
        <v>42</v>
      </c>
      <c r="B56" s="28" t="s">
        <v>43</v>
      </c>
      <c r="C56" s="16" t="s">
        <v>12</v>
      </c>
      <c r="D56" s="17" t="s">
        <v>13</v>
      </c>
      <c r="E56" s="17" t="s">
        <v>14</v>
      </c>
    </row>
    <row r="57" spans="1:5" ht="39" thickBot="1" x14ac:dyDescent="0.3">
      <c r="A57" s="424"/>
      <c r="B57" s="29" t="s">
        <v>44</v>
      </c>
      <c r="C57" s="8">
        <v>1</v>
      </c>
      <c r="D57" s="9">
        <v>0.95</v>
      </c>
      <c r="E57" s="9">
        <v>0</v>
      </c>
    </row>
    <row r="58" spans="1:5" ht="15.75" thickBot="1" x14ac:dyDescent="0.3">
      <c r="A58" s="424"/>
      <c r="B58" s="30"/>
      <c r="C58" s="10">
        <v>0.94989999999999997</v>
      </c>
      <c r="D58" s="9">
        <v>0.85</v>
      </c>
      <c r="E58" s="9">
        <v>0.15</v>
      </c>
    </row>
    <row r="59" spans="1:5" ht="15.75" thickBot="1" x14ac:dyDescent="0.3">
      <c r="A59" s="424"/>
      <c r="B59" s="30"/>
      <c r="C59" s="10">
        <v>0.84989999999999999</v>
      </c>
      <c r="D59" s="9">
        <v>0.8</v>
      </c>
      <c r="E59" s="9">
        <v>0.3</v>
      </c>
    </row>
    <row r="60" spans="1:5" ht="26.25" thickBot="1" x14ac:dyDescent="0.3">
      <c r="A60" s="424"/>
      <c r="B60" s="29" t="s">
        <v>45</v>
      </c>
      <c r="C60" s="10">
        <v>0.79990000000000006</v>
      </c>
      <c r="D60" s="9">
        <v>0.75</v>
      </c>
      <c r="E60" s="9">
        <v>0.45</v>
      </c>
    </row>
    <row r="61" spans="1:5" ht="15.75" thickBot="1" x14ac:dyDescent="0.3">
      <c r="A61" s="424"/>
      <c r="B61" s="30"/>
      <c r="C61" s="10">
        <v>0.74990000000000001</v>
      </c>
      <c r="D61" s="9">
        <v>0.65</v>
      </c>
      <c r="E61" s="9">
        <v>0.6</v>
      </c>
    </row>
    <row r="62" spans="1:5" ht="15.75" thickBot="1" x14ac:dyDescent="0.3">
      <c r="A62" s="424"/>
      <c r="B62" s="29" t="s">
        <v>46</v>
      </c>
      <c r="C62" s="10">
        <v>0.64990000000000003</v>
      </c>
      <c r="D62" s="9">
        <v>0.55000000000000004</v>
      </c>
      <c r="E62" s="9">
        <v>0.8</v>
      </c>
    </row>
    <row r="63" spans="1:5" ht="15.75" thickBot="1" x14ac:dyDescent="0.3">
      <c r="A63" s="425"/>
      <c r="B63" s="31"/>
      <c r="C63" s="13"/>
      <c r="D63" s="14" t="s">
        <v>18</v>
      </c>
      <c r="E63" s="9">
        <v>1</v>
      </c>
    </row>
    <row r="64" spans="1:5" ht="26.25" thickBot="1" x14ac:dyDescent="0.3">
      <c r="A64" s="423" t="s">
        <v>47</v>
      </c>
      <c r="B64" s="15" t="s">
        <v>48</v>
      </c>
      <c r="C64" s="16" t="s">
        <v>12</v>
      </c>
      <c r="D64" s="17" t="s">
        <v>13</v>
      </c>
      <c r="E64" s="17" t="s">
        <v>14</v>
      </c>
    </row>
    <row r="65" spans="1:5" ht="51.75" thickBot="1" x14ac:dyDescent="0.3">
      <c r="A65" s="424"/>
      <c r="B65" s="5" t="s">
        <v>49</v>
      </c>
      <c r="C65" s="8">
        <v>1</v>
      </c>
      <c r="D65" s="9">
        <v>0.95</v>
      </c>
      <c r="E65" s="9">
        <v>0</v>
      </c>
    </row>
    <row r="66" spans="1:5" ht="15.75" thickBot="1" x14ac:dyDescent="0.3">
      <c r="A66" s="424"/>
      <c r="B66" s="5"/>
      <c r="C66" s="10">
        <v>0.94989999999999997</v>
      </c>
      <c r="D66" s="9">
        <v>0.85</v>
      </c>
      <c r="E66" s="9">
        <v>0.15</v>
      </c>
    </row>
    <row r="67" spans="1:5" ht="26.25" thickBot="1" x14ac:dyDescent="0.3">
      <c r="A67" s="424"/>
      <c r="B67" s="5" t="s">
        <v>50</v>
      </c>
      <c r="C67" s="10">
        <v>0.84989999999999999</v>
      </c>
      <c r="D67" s="9">
        <v>0.8</v>
      </c>
      <c r="E67" s="9">
        <v>0.3</v>
      </c>
    </row>
    <row r="68" spans="1:5" ht="15.75" thickBot="1" x14ac:dyDescent="0.3">
      <c r="A68" s="424"/>
      <c r="B68" s="11"/>
      <c r="C68" s="10">
        <v>0.79990000000000006</v>
      </c>
      <c r="D68" s="9">
        <v>0.75</v>
      </c>
      <c r="E68" s="9">
        <v>0.45</v>
      </c>
    </row>
    <row r="69" spans="1:5" ht="26.25" thickBot="1" x14ac:dyDescent="0.3">
      <c r="A69" s="424"/>
      <c r="B69" s="5" t="s">
        <v>51</v>
      </c>
      <c r="C69" s="10">
        <v>0.74990000000000001</v>
      </c>
      <c r="D69" s="9">
        <v>0.65</v>
      </c>
      <c r="E69" s="9">
        <v>0.6</v>
      </c>
    </row>
    <row r="70" spans="1:5" ht="15.75" thickBot="1" x14ac:dyDescent="0.3">
      <c r="A70" s="424"/>
      <c r="B70" s="5"/>
      <c r="C70" s="10">
        <v>0.64990000000000003</v>
      </c>
      <c r="D70" s="9">
        <v>0.55000000000000004</v>
      </c>
      <c r="E70" s="9">
        <v>0.8</v>
      </c>
    </row>
    <row r="71" spans="1:5" ht="15.75" thickBot="1" x14ac:dyDescent="0.3">
      <c r="A71" s="425"/>
      <c r="B71" s="19"/>
      <c r="C71" s="13"/>
      <c r="D71" s="14" t="s">
        <v>18</v>
      </c>
      <c r="E71" s="9">
        <v>1</v>
      </c>
    </row>
    <row r="72" spans="1:5" ht="25.5" customHeight="1" thickBot="1" x14ac:dyDescent="0.3">
      <c r="A72" s="423" t="s">
        <v>52</v>
      </c>
      <c r="B72" s="15" t="s">
        <v>53</v>
      </c>
      <c r="C72" s="32" t="s">
        <v>12</v>
      </c>
      <c r="D72" s="33" t="s">
        <v>13</v>
      </c>
      <c r="E72" s="34" t="s">
        <v>14</v>
      </c>
    </row>
    <row r="73" spans="1:5" ht="39" thickBot="1" x14ac:dyDescent="0.3">
      <c r="A73" s="424"/>
      <c r="B73" s="5" t="s">
        <v>54</v>
      </c>
      <c r="C73" s="35">
        <v>0</v>
      </c>
      <c r="D73" s="36" t="s">
        <v>55</v>
      </c>
      <c r="E73" s="37">
        <v>0</v>
      </c>
    </row>
    <row r="74" spans="1:5" ht="15.75" thickBot="1" x14ac:dyDescent="0.3">
      <c r="A74" s="424"/>
      <c r="B74" s="11"/>
      <c r="C74" s="38">
        <v>5.1000000000000004E-3</v>
      </c>
      <c r="D74" s="36">
        <v>0.01</v>
      </c>
      <c r="E74" s="37">
        <v>0.15</v>
      </c>
    </row>
    <row r="75" spans="1:5" ht="26.25" thickBot="1" x14ac:dyDescent="0.3">
      <c r="A75" s="424"/>
      <c r="B75" s="23" t="s">
        <v>56</v>
      </c>
      <c r="C75" s="38">
        <v>1.01E-2</v>
      </c>
      <c r="D75" s="39">
        <v>1.4999999999999999E-2</v>
      </c>
      <c r="E75" s="37">
        <v>0.3</v>
      </c>
    </row>
    <row r="76" spans="1:5" ht="15.75" thickBot="1" x14ac:dyDescent="0.3">
      <c r="A76" s="424"/>
      <c r="B76" s="11"/>
      <c r="C76" s="38">
        <v>1.5100000000000001E-2</v>
      </c>
      <c r="D76" s="36">
        <v>0.02</v>
      </c>
      <c r="E76" s="37">
        <v>0.45</v>
      </c>
    </row>
    <row r="77" spans="1:5" ht="15.75" thickBot="1" x14ac:dyDescent="0.3">
      <c r="A77" s="424"/>
      <c r="B77" s="5" t="s">
        <v>57</v>
      </c>
      <c r="C77" s="40">
        <v>2.01E-2</v>
      </c>
      <c r="D77" s="41">
        <v>0.03</v>
      </c>
      <c r="E77" s="9">
        <v>0.6</v>
      </c>
    </row>
    <row r="78" spans="1:5" ht="15.75" thickBot="1" x14ac:dyDescent="0.3">
      <c r="A78" s="424"/>
      <c r="B78" s="5"/>
      <c r="C78" s="40">
        <v>3.0099999999999998E-2</v>
      </c>
      <c r="D78" s="41">
        <v>0.04</v>
      </c>
      <c r="E78" s="9">
        <v>0.8</v>
      </c>
    </row>
    <row r="79" spans="1:5" ht="15.75" thickBot="1" x14ac:dyDescent="0.3">
      <c r="A79" s="425"/>
      <c r="B79" s="19"/>
      <c r="C79" s="42"/>
      <c r="D79" s="43" t="s">
        <v>58</v>
      </c>
      <c r="E79" s="9">
        <v>1</v>
      </c>
    </row>
    <row r="80" spans="1:5" ht="26.25" thickBot="1" x14ac:dyDescent="0.3">
      <c r="A80" s="423" t="s">
        <v>59</v>
      </c>
      <c r="B80" s="44" t="s">
        <v>60</v>
      </c>
      <c r="C80" s="32" t="s">
        <v>12</v>
      </c>
      <c r="D80" s="33" t="s">
        <v>13</v>
      </c>
      <c r="E80" s="34" t="s">
        <v>14</v>
      </c>
    </row>
    <row r="81" spans="1:5" ht="26.25" thickBot="1" x14ac:dyDescent="0.3">
      <c r="A81" s="424"/>
      <c r="B81" s="26" t="s">
        <v>61</v>
      </c>
      <c r="C81" s="45">
        <v>0</v>
      </c>
      <c r="D81" s="46">
        <v>0.05</v>
      </c>
      <c r="E81" s="47">
        <v>0</v>
      </c>
    </row>
    <row r="82" spans="1:5" ht="19.5" customHeight="1" thickBot="1" x14ac:dyDescent="0.3">
      <c r="A82" s="424"/>
      <c r="B82" s="48"/>
      <c r="C82" s="49">
        <v>5.0099999999999999E-2</v>
      </c>
      <c r="D82" s="46">
        <v>0.1</v>
      </c>
      <c r="E82" s="47">
        <v>0.15</v>
      </c>
    </row>
    <row r="83" spans="1:5" ht="65.25" customHeight="1" thickBot="1" x14ac:dyDescent="0.3">
      <c r="A83" s="424"/>
      <c r="B83" s="26" t="s">
        <v>62</v>
      </c>
      <c r="C83" s="49">
        <v>0.10009999999999999</v>
      </c>
      <c r="D83" s="46">
        <v>0.15</v>
      </c>
      <c r="E83" s="47">
        <v>0.3</v>
      </c>
    </row>
    <row r="84" spans="1:5" ht="15.75" thickBot="1" x14ac:dyDescent="0.3">
      <c r="A84" s="424"/>
      <c r="B84" s="48"/>
      <c r="C84" s="49">
        <v>0.15010000000000001</v>
      </c>
      <c r="D84" s="46">
        <v>0.2</v>
      </c>
      <c r="E84" s="47">
        <v>0.45</v>
      </c>
    </row>
    <row r="85" spans="1:5" ht="15.75" thickBot="1" x14ac:dyDescent="0.3">
      <c r="A85" s="424"/>
      <c r="B85" s="26" t="s">
        <v>63</v>
      </c>
      <c r="C85" s="50">
        <v>0.2001</v>
      </c>
      <c r="D85" s="51">
        <v>0.3</v>
      </c>
      <c r="E85" s="21">
        <v>0.6</v>
      </c>
    </row>
    <row r="86" spans="1:5" ht="15.75" thickBot="1" x14ac:dyDescent="0.3">
      <c r="A86" s="424"/>
      <c r="B86" s="26"/>
      <c r="C86" s="50">
        <v>0.30009999999999998</v>
      </c>
      <c r="D86" s="51">
        <v>0.4</v>
      </c>
      <c r="E86" s="21">
        <v>0.8</v>
      </c>
    </row>
    <row r="87" spans="1:5" ht="15.75" thickBot="1" x14ac:dyDescent="0.3">
      <c r="A87" s="425"/>
      <c r="B87" s="52"/>
      <c r="C87" s="53"/>
      <c r="D87" s="54" t="s">
        <v>64</v>
      </c>
      <c r="E87" s="21">
        <v>1</v>
      </c>
    </row>
    <row r="88" spans="1:5" ht="39" thickBot="1" x14ac:dyDescent="0.3">
      <c r="A88" s="423" t="s">
        <v>65</v>
      </c>
      <c r="B88" s="55" t="s">
        <v>66</v>
      </c>
      <c r="C88" s="32" t="s">
        <v>12</v>
      </c>
      <c r="D88" s="33" t="s">
        <v>13</v>
      </c>
      <c r="E88" s="34" t="s">
        <v>14</v>
      </c>
    </row>
    <row r="89" spans="1:5" ht="26.25" thickBot="1" x14ac:dyDescent="0.3">
      <c r="A89" s="424"/>
      <c r="B89" s="23" t="s">
        <v>67</v>
      </c>
      <c r="C89" s="56">
        <v>0</v>
      </c>
      <c r="D89" s="57">
        <v>0.02</v>
      </c>
      <c r="E89" s="58">
        <v>0</v>
      </c>
    </row>
    <row r="90" spans="1:5" ht="15.75" thickBot="1" x14ac:dyDescent="0.3">
      <c r="A90" s="424"/>
      <c r="B90" s="59"/>
      <c r="C90" s="60">
        <v>2.01E-2</v>
      </c>
      <c r="D90" s="57">
        <v>0.03</v>
      </c>
      <c r="E90" s="58">
        <v>0.15</v>
      </c>
    </row>
    <row r="91" spans="1:5" ht="26.25" thickBot="1" x14ac:dyDescent="0.3">
      <c r="A91" s="424"/>
      <c r="B91" s="23" t="s">
        <v>68</v>
      </c>
      <c r="C91" s="60">
        <v>3.0099999999999998E-2</v>
      </c>
      <c r="D91" s="57">
        <v>0.04</v>
      </c>
      <c r="E91" s="58">
        <v>0.3</v>
      </c>
    </row>
    <row r="92" spans="1:5" ht="15.75" thickBot="1" x14ac:dyDescent="0.3">
      <c r="A92" s="424"/>
      <c r="B92" s="59"/>
      <c r="C92" s="60">
        <v>4.0099999999999997E-2</v>
      </c>
      <c r="D92" s="57">
        <v>0.05</v>
      </c>
      <c r="E92" s="58">
        <v>0.45</v>
      </c>
    </row>
    <row r="93" spans="1:5" ht="26.25" thickBot="1" x14ac:dyDescent="0.3">
      <c r="A93" s="424"/>
      <c r="B93" s="23" t="s">
        <v>69</v>
      </c>
      <c r="C93" s="61">
        <v>5.0099999999999999E-2</v>
      </c>
      <c r="D93" s="62">
        <v>0.06</v>
      </c>
      <c r="E93" s="63">
        <v>0.6</v>
      </c>
    </row>
    <row r="94" spans="1:5" ht="15.75" thickBot="1" x14ac:dyDescent="0.3">
      <c r="A94" s="424"/>
      <c r="B94" s="23"/>
      <c r="C94" s="61">
        <v>6.0100000000000001E-2</v>
      </c>
      <c r="D94" s="62">
        <v>7.0000000000000007E-2</v>
      </c>
      <c r="E94" s="63">
        <v>0.8</v>
      </c>
    </row>
    <row r="95" spans="1:5" ht="15.75" thickBot="1" x14ac:dyDescent="0.3">
      <c r="A95" s="425"/>
      <c r="B95" s="64"/>
      <c r="C95" s="65"/>
      <c r="D95" s="66" t="s">
        <v>70</v>
      </c>
      <c r="E95" s="63">
        <v>1</v>
      </c>
    </row>
    <row r="96" spans="1:5" ht="15.75" thickBot="1" x14ac:dyDescent="0.3">
      <c r="A96" s="423" t="s">
        <v>71</v>
      </c>
      <c r="B96" s="28" t="s">
        <v>72</v>
      </c>
      <c r="C96" s="32" t="s">
        <v>12</v>
      </c>
      <c r="D96" s="33" t="s">
        <v>13</v>
      </c>
      <c r="E96" s="34" t="s">
        <v>14</v>
      </c>
    </row>
    <row r="97" spans="1:5" ht="26.25" thickBot="1" x14ac:dyDescent="0.3">
      <c r="A97" s="424"/>
      <c r="B97" s="29" t="s">
        <v>73</v>
      </c>
      <c r="C97" s="45">
        <v>1</v>
      </c>
      <c r="D97" s="67">
        <v>0.997</v>
      </c>
      <c r="E97" s="47">
        <v>0</v>
      </c>
    </row>
    <row r="98" spans="1:5" ht="15.75" thickBot="1" x14ac:dyDescent="0.3">
      <c r="A98" s="424"/>
      <c r="B98" s="30"/>
      <c r="C98" s="49">
        <v>0.99690000000000001</v>
      </c>
      <c r="D98" s="67">
        <v>0.8</v>
      </c>
      <c r="E98" s="47">
        <v>0.3</v>
      </c>
    </row>
    <row r="99" spans="1:5" ht="26.25" thickBot="1" x14ac:dyDescent="0.3">
      <c r="A99" s="424"/>
      <c r="B99" s="29" t="s">
        <v>74</v>
      </c>
      <c r="C99" s="49">
        <v>0.79990000000000006</v>
      </c>
      <c r="D99" s="46">
        <v>0.75</v>
      </c>
      <c r="E99" s="47">
        <v>0.45</v>
      </c>
    </row>
    <row r="100" spans="1:5" ht="15.75" thickBot="1" x14ac:dyDescent="0.3">
      <c r="A100" s="424"/>
      <c r="B100" s="30"/>
      <c r="C100" s="50">
        <v>0.74990000000000001</v>
      </c>
      <c r="D100" s="51">
        <v>0.65</v>
      </c>
      <c r="E100" s="21">
        <v>0.6</v>
      </c>
    </row>
    <row r="101" spans="1:5" ht="15.75" thickBot="1" x14ac:dyDescent="0.3">
      <c r="A101" s="424"/>
      <c r="B101" s="29" t="s">
        <v>75</v>
      </c>
      <c r="C101" s="50">
        <v>0.64990000000000003</v>
      </c>
      <c r="D101" s="51">
        <v>0.55000000000000004</v>
      </c>
      <c r="E101" s="21">
        <v>0.8</v>
      </c>
    </row>
    <row r="102" spans="1:5" x14ac:dyDescent="0.25">
      <c r="A102" s="424"/>
      <c r="B102" s="68"/>
      <c r="C102" s="447"/>
      <c r="D102" s="440" t="s">
        <v>18</v>
      </c>
      <c r="E102" s="442">
        <v>1</v>
      </c>
    </row>
    <row r="103" spans="1:5" ht="15.75" thickBot="1" x14ac:dyDescent="0.3">
      <c r="A103" s="425"/>
      <c r="B103" s="69"/>
      <c r="C103" s="448"/>
      <c r="D103" s="441"/>
      <c r="E103" s="443"/>
    </row>
    <row r="104" spans="1:5" ht="44.25" customHeight="1" thickBot="1" x14ac:dyDescent="0.3">
      <c r="A104" s="444" t="s">
        <v>76</v>
      </c>
      <c r="B104" s="15" t="s">
        <v>77</v>
      </c>
      <c r="C104" s="16" t="s">
        <v>12</v>
      </c>
      <c r="D104" s="17" t="s">
        <v>13</v>
      </c>
      <c r="E104" s="17" t="s">
        <v>14</v>
      </c>
    </row>
    <row r="105" spans="1:5" ht="62.25" customHeight="1" thickBot="1" x14ac:dyDescent="0.3">
      <c r="A105" s="445"/>
      <c r="B105" s="23" t="s">
        <v>78</v>
      </c>
      <c r="C105" s="8">
        <v>1</v>
      </c>
      <c r="D105" s="9">
        <v>0.9</v>
      </c>
      <c r="E105" s="9">
        <v>0</v>
      </c>
    </row>
    <row r="106" spans="1:5" ht="15.75" thickBot="1" x14ac:dyDescent="0.3">
      <c r="A106" s="445"/>
      <c r="B106" s="5"/>
      <c r="C106" s="10">
        <v>0.89990000000000003</v>
      </c>
      <c r="D106" s="9">
        <v>0.85</v>
      </c>
      <c r="E106" s="9">
        <v>0.15</v>
      </c>
    </row>
    <row r="107" spans="1:5" ht="26.25" thickBot="1" x14ac:dyDescent="0.3">
      <c r="A107" s="445"/>
      <c r="B107" s="5" t="s">
        <v>79</v>
      </c>
      <c r="C107" s="10">
        <v>0.84989999999999999</v>
      </c>
      <c r="D107" s="9">
        <v>0.8</v>
      </c>
      <c r="E107" s="9">
        <v>0.3</v>
      </c>
    </row>
    <row r="108" spans="1:5" ht="15.75" thickBot="1" x14ac:dyDescent="0.3">
      <c r="A108" s="445"/>
      <c r="B108" s="11"/>
      <c r="C108" s="10">
        <v>0.79990000000000006</v>
      </c>
      <c r="D108" s="9">
        <v>0.75</v>
      </c>
      <c r="E108" s="9">
        <v>0.45</v>
      </c>
    </row>
    <row r="109" spans="1:5" ht="15.75" thickBot="1" x14ac:dyDescent="0.3">
      <c r="A109" s="445"/>
      <c r="B109" s="5" t="s">
        <v>80</v>
      </c>
      <c r="C109" s="10">
        <v>0.74990000000000001</v>
      </c>
      <c r="D109" s="9">
        <v>0.65</v>
      </c>
      <c r="E109" s="9">
        <v>0.6</v>
      </c>
    </row>
    <row r="110" spans="1:5" ht="15.75" thickBot="1" x14ac:dyDescent="0.3">
      <c r="A110" s="445"/>
      <c r="B110" s="5"/>
      <c r="C110" s="10">
        <v>0.64990000000000003</v>
      </c>
      <c r="D110" s="9">
        <v>0.55000000000000004</v>
      </c>
      <c r="E110" s="9">
        <v>0.8</v>
      </c>
    </row>
    <row r="111" spans="1:5" ht="15.75" thickBot="1" x14ac:dyDescent="0.3">
      <c r="A111" s="446"/>
      <c r="B111" s="19"/>
      <c r="C111" s="13"/>
      <c r="D111" s="14" t="s">
        <v>18</v>
      </c>
      <c r="E111" s="9">
        <v>1</v>
      </c>
    </row>
    <row r="112" spans="1:5" ht="45.75" customHeight="1" thickBot="1" x14ac:dyDescent="0.3">
      <c r="A112" s="444" t="s">
        <v>81</v>
      </c>
      <c r="B112" s="15" t="s">
        <v>82</v>
      </c>
      <c r="C112" s="16" t="s">
        <v>83</v>
      </c>
      <c r="D112" s="17" t="s">
        <v>84</v>
      </c>
      <c r="E112" s="17" t="s">
        <v>14</v>
      </c>
    </row>
    <row r="113" spans="1:5" ht="63.75" customHeight="1" thickBot="1" x14ac:dyDescent="0.3">
      <c r="A113" s="445"/>
      <c r="B113" s="23" t="s">
        <v>85</v>
      </c>
      <c r="C113" s="70">
        <v>0</v>
      </c>
      <c r="D113" s="70">
        <v>2</v>
      </c>
      <c r="E113" s="9">
        <v>0</v>
      </c>
    </row>
    <row r="114" spans="1:5" ht="15.75" thickBot="1" x14ac:dyDescent="0.3">
      <c r="A114" s="445"/>
      <c r="B114" s="5"/>
      <c r="C114" s="70">
        <v>3</v>
      </c>
      <c r="D114" s="70">
        <v>4</v>
      </c>
      <c r="E114" s="9">
        <v>0.15</v>
      </c>
    </row>
    <row r="115" spans="1:5" ht="51.75" thickBot="1" x14ac:dyDescent="0.3">
      <c r="A115" s="445"/>
      <c r="B115" s="5" t="s">
        <v>86</v>
      </c>
      <c r="C115" s="70">
        <v>5</v>
      </c>
      <c r="D115" s="70">
        <v>6</v>
      </c>
      <c r="E115" s="9">
        <v>0.3</v>
      </c>
    </row>
    <row r="116" spans="1:5" ht="15.75" thickBot="1" x14ac:dyDescent="0.3">
      <c r="A116" s="445"/>
      <c r="B116" s="11"/>
      <c r="C116" s="70">
        <v>7</v>
      </c>
      <c r="D116" s="70">
        <v>8</v>
      </c>
      <c r="E116" s="9">
        <v>0.45</v>
      </c>
    </row>
    <row r="117" spans="1:5" ht="15.75" thickBot="1" x14ac:dyDescent="0.3">
      <c r="A117" s="445"/>
      <c r="B117" s="5" t="s">
        <v>87</v>
      </c>
      <c r="C117" s="70">
        <v>9</v>
      </c>
      <c r="D117" s="70">
        <v>10</v>
      </c>
      <c r="E117" s="9">
        <v>0.6</v>
      </c>
    </row>
    <row r="118" spans="1:5" ht="15.75" thickBot="1" x14ac:dyDescent="0.3">
      <c r="A118" s="445"/>
      <c r="B118" s="5"/>
      <c r="C118" s="70">
        <v>11</v>
      </c>
      <c r="D118" s="70">
        <v>12</v>
      </c>
      <c r="E118" s="9">
        <v>0.8</v>
      </c>
    </row>
    <row r="119" spans="1:5" ht="15.75" thickBot="1" x14ac:dyDescent="0.3">
      <c r="A119" s="446"/>
      <c r="B119" s="19"/>
      <c r="C119" s="13"/>
      <c r="D119" s="71" t="s">
        <v>88</v>
      </c>
      <c r="E119" s="9">
        <v>1</v>
      </c>
    </row>
    <row r="120" spans="1:5" ht="54" customHeight="1" x14ac:dyDescent="0.25">
      <c r="A120" s="455" t="s">
        <v>95</v>
      </c>
      <c r="B120" s="15" t="s">
        <v>96</v>
      </c>
      <c r="C120" s="458" t="s">
        <v>97</v>
      </c>
      <c r="D120" s="459"/>
      <c r="E120" s="460"/>
    </row>
    <row r="121" spans="1:5" ht="63" customHeight="1" x14ac:dyDescent="0.25">
      <c r="A121" s="456"/>
      <c r="B121" s="23" t="s">
        <v>98</v>
      </c>
      <c r="C121" s="461"/>
      <c r="D121" s="462"/>
      <c r="E121" s="463"/>
    </row>
    <row r="122" spans="1:5" x14ac:dyDescent="0.25">
      <c r="A122" s="456"/>
      <c r="B122" s="5"/>
      <c r="C122" s="461"/>
      <c r="D122" s="462"/>
      <c r="E122" s="463"/>
    </row>
    <row r="123" spans="1:5" ht="75" customHeight="1" x14ac:dyDescent="0.25">
      <c r="A123" s="456"/>
      <c r="B123" s="5" t="s">
        <v>99</v>
      </c>
      <c r="C123" s="461"/>
      <c r="D123" s="462"/>
      <c r="E123" s="463"/>
    </row>
    <row r="124" spans="1:5" x14ac:dyDescent="0.25">
      <c r="A124" s="456"/>
      <c r="B124" s="11"/>
      <c r="C124" s="461"/>
      <c r="D124" s="462"/>
      <c r="E124" s="463"/>
    </row>
    <row r="125" spans="1:5" ht="25.5" x14ac:dyDescent="0.25">
      <c r="A125" s="456"/>
      <c r="B125" s="5" t="s">
        <v>100</v>
      </c>
      <c r="C125" s="461"/>
      <c r="D125" s="462"/>
      <c r="E125" s="463"/>
    </row>
    <row r="126" spans="1:5" x14ac:dyDescent="0.25">
      <c r="A126" s="456"/>
      <c r="B126" s="5"/>
      <c r="C126" s="461"/>
      <c r="D126" s="462"/>
      <c r="E126" s="463"/>
    </row>
    <row r="127" spans="1:5" ht="15.75" thickBot="1" x14ac:dyDescent="0.3">
      <c r="A127" s="457"/>
      <c r="B127" s="19"/>
      <c r="C127" s="464"/>
      <c r="D127" s="465"/>
      <c r="E127" s="466"/>
    </row>
    <row r="128" spans="1:5" x14ac:dyDescent="0.25">
      <c r="A128" s="83"/>
      <c r="B128" s="84"/>
      <c r="C128" s="85"/>
      <c r="D128" s="85"/>
      <c r="E128" s="86"/>
    </row>
    <row r="129" spans="1:5" x14ac:dyDescent="0.25">
      <c r="A129" s="87"/>
      <c r="B129" s="87"/>
      <c r="C129" s="87"/>
      <c r="D129" s="87"/>
      <c r="E129" s="87"/>
    </row>
    <row r="130" spans="1:5" s="91" customFormat="1" x14ac:dyDescent="0.25">
      <c r="A130" s="88"/>
      <c r="B130" s="89" t="s">
        <v>101</v>
      </c>
      <c r="C130" s="88"/>
      <c r="D130" s="88"/>
      <c r="E130" s="90"/>
    </row>
    <row r="131" spans="1:5" s="91" customFormat="1" ht="15.75" thickBot="1" x14ac:dyDescent="0.3">
      <c r="A131" s="88"/>
      <c r="B131" s="88"/>
      <c r="C131" s="88"/>
      <c r="D131" s="88"/>
      <c r="E131" s="90"/>
    </row>
    <row r="132" spans="1:5" s="91" customFormat="1" ht="33" customHeight="1" thickBot="1" x14ac:dyDescent="0.3">
      <c r="A132" s="92" t="s">
        <v>102</v>
      </c>
      <c r="B132" s="93" t="s">
        <v>103</v>
      </c>
      <c r="C132" s="467" t="s">
        <v>7</v>
      </c>
      <c r="D132" s="468"/>
      <c r="E132" s="469"/>
    </row>
    <row r="133" spans="1:5" s="91" customFormat="1" ht="39" customHeight="1" x14ac:dyDescent="0.25">
      <c r="A133" s="470" t="s">
        <v>104</v>
      </c>
      <c r="B133" s="94">
        <v>0.1</v>
      </c>
      <c r="C133" s="472" t="s">
        <v>10</v>
      </c>
      <c r="D133" s="473"/>
      <c r="E133" s="474"/>
    </row>
    <row r="134" spans="1:5" s="91" customFormat="1" ht="39" customHeight="1" x14ac:dyDescent="0.25">
      <c r="A134" s="471"/>
      <c r="B134" s="95">
        <v>0.1</v>
      </c>
      <c r="C134" s="434" t="s">
        <v>19</v>
      </c>
      <c r="D134" s="435"/>
      <c r="E134" s="436"/>
    </row>
    <row r="135" spans="1:5" s="91" customFormat="1" ht="39" customHeight="1" x14ac:dyDescent="0.25">
      <c r="A135" s="471"/>
      <c r="B135" s="96">
        <v>0.08</v>
      </c>
      <c r="C135" s="475" t="s">
        <v>24</v>
      </c>
      <c r="D135" s="476"/>
      <c r="E135" s="477"/>
    </row>
    <row r="136" spans="1:5" s="91" customFormat="1" ht="39" customHeight="1" x14ac:dyDescent="0.25">
      <c r="A136" s="471"/>
      <c r="B136" s="95">
        <v>0.06</v>
      </c>
      <c r="C136" s="434" t="s">
        <v>29</v>
      </c>
      <c r="D136" s="435"/>
      <c r="E136" s="436"/>
    </row>
    <row r="137" spans="1:5" s="91" customFormat="1" ht="39" customHeight="1" x14ac:dyDescent="0.25">
      <c r="A137" s="471"/>
      <c r="B137" s="95">
        <v>0.06</v>
      </c>
      <c r="C137" s="434" t="s">
        <v>37</v>
      </c>
      <c r="D137" s="435"/>
      <c r="E137" s="436"/>
    </row>
    <row r="138" spans="1:5" s="91" customFormat="1" ht="39" customHeight="1" x14ac:dyDescent="0.25">
      <c r="A138" s="471"/>
      <c r="B138" s="95">
        <v>0.08</v>
      </c>
      <c r="C138" s="434" t="s">
        <v>42</v>
      </c>
      <c r="D138" s="435"/>
      <c r="E138" s="436"/>
    </row>
    <row r="139" spans="1:5" s="91" customFormat="1" ht="39" customHeight="1" x14ac:dyDescent="0.25">
      <c r="A139" s="471"/>
      <c r="B139" s="96">
        <v>0.08</v>
      </c>
      <c r="C139" s="475" t="s">
        <v>47</v>
      </c>
      <c r="D139" s="476"/>
      <c r="E139" s="477"/>
    </row>
    <row r="140" spans="1:5" s="91" customFormat="1" ht="39" customHeight="1" x14ac:dyDescent="0.25">
      <c r="A140" s="471"/>
      <c r="B140" s="95">
        <v>0.08</v>
      </c>
      <c r="C140" s="434" t="s">
        <v>52</v>
      </c>
      <c r="D140" s="435"/>
      <c r="E140" s="436"/>
    </row>
    <row r="141" spans="1:5" s="91" customFormat="1" ht="39" customHeight="1" x14ac:dyDescent="0.25">
      <c r="A141" s="471"/>
      <c r="B141" s="96">
        <v>0.08</v>
      </c>
      <c r="C141" s="475" t="s">
        <v>59</v>
      </c>
      <c r="D141" s="476"/>
      <c r="E141" s="477"/>
    </row>
    <row r="142" spans="1:5" s="91" customFormat="1" ht="39" customHeight="1" x14ac:dyDescent="0.25">
      <c r="A142" s="471"/>
      <c r="B142" s="95">
        <v>0.08</v>
      </c>
      <c r="C142" s="434" t="s">
        <v>65</v>
      </c>
      <c r="D142" s="435"/>
      <c r="E142" s="436"/>
    </row>
    <row r="143" spans="1:5" s="91" customFormat="1" ht="39" customHeight="1" x14ac:dyDescent="0.25">
      <c r="A143" s="471"/>
      <c r="B143" s="95">
        <v>0.08</v>
      </c>
      <c r="C143" s="434" t="s">
        <v>71</v>
      </c>
      <c r="D143" s="435"/>
      <c r="E143" s="436"/>
    </row>
    <row r="144" spans="1:5" s="91" customFormat="1" ht="50.25" customHeight="1" x14ac:dyDescent="0.25">
      <c r="A144" s="471"/>
      <c r="B144" s="97">
        <v>0.04</v>
      </c>
      <c r="C144" s="437" t="s">
        <v>76</v>
      </c>
      <c r="D144" s="438"/>
      <c r="E144" s="439"/>
    </row>
    <row r="145" spans="1:5" s="91" customFormat="1" ht="50.25" customHeight="1" thickBot="1" x14ac:dyDescent="0.3">
      <c r="A145" s="471"/>
      <c r="B145" s="97">
        <v>0.04</v>
      </c>
      <c r="C145" s="449" t="s">
        <v>105</v>
      </c>
      <c r="D145" s="450"/>
      <c r="E145" s="451"/>
    </row>
    <row r="146" spans="1:5" s="91" customFormat="1" ht="76.5" customHeight="1" thickBot="1" x14ac:dyDescent="0.3">
      <c r="A146" s="98" t="s">
        <v>106</v>
      </c>
      <c r="B146" s="99" t="s">
        <v>107</v>
      </c>
      <c r="C146" s="452" t="s">
        <v>108</v>
      </c>
      <c r="D146" s="453"/>
      <c r="E146" s="454"/>
    </row>
    <row r="147" spans="1:5" s="91" customFormat="1" x14ac:dyDescent="0.25">
      <c r="A147" s="100"/>
      <c r="B147" s="100"/>
      <c r="C147" s="100"/>
      <c r="D147" s="100"/>
      <c r="E147" s="100"/>
    </row>
    <row r="148" spans="1:5" s="91" customFormat="1" x14ac:dyDescent="0.25">
      <c r="C148" s="100"/>
      <c r="D148" s="100"/>
      <c r="E148" s="100"/>
    </row>
    <row r="149" spans="1:5" s="91" customFormat="1" x14ac:dyDescent="0.25">
      <c r="C149" s="100"/>
      <c r="D149" s="100"/>
      <c r="E149" s="100"/>
    </row>
    <row r="150" spans="1:5" s="91" customFormat="1" x14ac:dyDescent="0.25"/>
    <row r="151" spans="1:5" s="91" customFormat="1" x14ac:dyDescent="0.25">
      <c r="C151" s="101"/>
      <c r="D151" s="101"/>
      <c r="E151" s="101"/>
    </row>
    <row r="152" spans="1:5" s="91" customFormat="1" x14ac:dyDescent="0.25">
      <c r="C152" s="102"/>
      <c r="D152" s="102"/>
      <c r="E152" s="102"/>
    </row>
    <row r="153" spans="1:5" s="91" customFormat="1" x14ac:dyDescent="0.25"/>
    <row r="154" spans="1:5" s="91" customFormat="1" x14ac:dyDescent="0.25">
      <c r="B154" s="103"/>
      <c r="C154" s="104"/>
    </row>
    <row r="155" spans="1:5" s="91" customFormat="1" x14ac:dyDescent="0.25">
      <c r="A155"/>
      <c r="B155"/>
      <c r="E155"/>
    </row>
    <row r="156" spans="1:5" s="91" customFormat="1" x14ac:dyDescent="0.25"/>
    <row r="157" spans="1:5" s="91" customFormat="1" x14ac:dyDescent="0.25"/>
    <row r="158" spans="1:5" s="91" customFormat="1" x14ac:dyDescent="0.25"/>
    <row r="159" spans="1:5" s="91" customFormat="1" x14ac:dyDescent="0.25"/>
    <row r="160" spans="1:5" s="91" customFormat="1" x14ac:dyDescent="0.25"/>
    <row r="161" spans="1:5" s="91" customFormat="1" x14ac:dyDescent="0.25"/>
    <row r="162" spans="1:5" s="91" customFormat="1" x14ac:dyDescent="0.25"/>
    <row r="163" spans="1:5" x14ac:dyDescent="0.25">
      <c r="A163" s="91"/>
      <c r="B163" s="91"/>
      <c r="C163" s="91"/>
      <c r="D163" s="91"/>
      <c r="E163" s="91"/>
    </row>
    <row r="164" spans="1:5" x14ac:dyDescent="0.25">
      <c r="A164" s="91"/>
      <c r="B164" s="91"/>
      <c r="C164" s="91"/>
      <c r="D164" s="91"/>
      <c r="E164" s="91"/>
    </row>
    <row r="165" spans="1:5" x14ac:dyDescent="0.25">
      <c r="A165" s="91"/>
      <c r="B165" s="91"/>
      <c r="C165" s="91"/>
      <c r="D165" s="91"/>
      <c r="E165" s="91"/>
    </row>
    <row r="166" spans="1:5" x14ac:dyDescent="0.25">
      <c r="A166" s="91"/>
      <c r="B166" s="91"/>
      <c r="C166" s="91"/>
      <c r="D166" s="91"/>
      <c r="E166" s="91"/>
    </row>
    <row r="167" spans="1:5" x14ac:dyDescent="0.25">
      <c r="A167" s="91"/>
      <c r="B167" s="91"/>
      <c r="C167" s="91"/>
      <c r="D167" s="91"/>
      <c r="E167" s="91"/>
    </row>
    <row r="168" spans="1:5" x14ac:dyDescent="0.25">
      <c r="A168" s="91"/>
      <c r="B168" s="91"/>
      <c r="C168" s="91"/>
      <c r="D168" s="91"/>
      <c r="E168" s="91"/>
    </row>
    <row r="169" spans="1:5" x14ac:dyDescent="0.25">
      <c r="A169" s="91"/>
      <c r="B169" s="91"/>
      <c r="C169" s="91"/>
      <c r="D169" s="91"/>
      <c r="E169" s="91"/>
    </row>
    <row r="170" spans="1:5" x14ac:dyDescent="0.25">
      <c r="A170" s="91"/>
      <c r="B170" s="91"/>
      <c r="C170" s="91"/>
      <c r="D170" s="91"/>
      <c r="E170" s="91"/>
    </row>
    <row r="171" spans="1:5" x14ac:dyDescent="0.25">
      <c r="A171" s="91"/>
      <c r="B171" s="91"/>
      <c r="C171" s="91"/>
      <c r="D171" s="91"/>
      <c r="E171" s="91"/>
    </row>
    <row r="172" spans="1:5" x14ac:dyDescent="0.25">
      <c r="A172" s="91"/>
      <c r="B172" s="91"/>
      <c r="C172" s="91"/>
      <c r="D172" s="91"/>
      <c r="E172" s="91"/>
    </row>
    <row r="173" spans="1:5" x14ac:dyDescent="0.25">
      <c r="A173" s="91"/>
      <c r="B173" s="91"/>
      <c r="C173" s="91"/>
      <c r="D173" s="91"/>
      <c r="E173" s="91"/>
    </row>
    <row r="174" spans="1:5" x14ac:dyDescent="0.25">
      <c r="A174" s="91"/>
      <c r="B174" s="91"/>
      <c r="C174" s="91"/>
      <c r="D174" s="91"/>
      <c r="E174" s="91"/>
    </row>
    <row r="175" spans="1:5" x14ac:dyDescent="0.25">
      <c r="A175" s="91"/>
      <c r="B175" s="91"/>
      <c r="C175" s="91"/>
      <c r="D175" s="91"/>
      <c r="E175" s="91"/>
    </row>
    <row r="176" spans="1:5" x14ac:dyDescent="0.25">
      <c r="A176" s="91"/>
      <c r="B176" s="91"/>
      <c r="C176" s="91"/>
      <c r="D176" s="91"/>
      <c r="E176" s="91"/>
    </row>
    <row r="177" spans="1:5" x14ac:dyDescent="0.25">
      <c r="A177" s="91"/>
      <c r="B177" s="91"/>
      <c r="C177" s="91"/>
      <c r="D177" s="91"/>
      <c r="E177" s="91"/>
    </row>
    <row r="178" spans="1:5" x14ac:dyDescent="0.25">
      <c r="A178" s="91"/>
      <c r="B178" s="91"/>
      <c r="C178" s="91"/>
      <c r="D178" s="91"/>
      <c r="E178" s="91"/>
    </row>
    <row r="179" spans="1:5" x14ac:dyDescent="0.25">
      <c r="A179" s="91"/>
      <c r="B179" s="91"/>
      <c r="C179" s="91"/>
      <c r="D179" s="91"/>
      <c r="E179" s="91"/>
    </row>
    <row r="180" spans="1:5" x14ac:dyDescent="0.25">
      <c r="A180" s="91"/>
      <c r="B180" s="91"/>
      <c r="C180" s="91"/>
      <c r="D180" s="91"/>
      <c r="E180" s="91"/>
    </row>
    <row r="181" spans="1:5" x14ac:dyDescent="0.25">
      <c r="A181" s="91"/>
      <c r="B181" s="91"/>
      <c r="C181" s="91"/>
      <c r="D181" s="91"/>
      <c r="E181" s="91"/>
    </row>
    <row r="182" spans="1:5" x14ac:dyDescent="0.25">
      <c r="A182" s="91"/>
      <c r="B182" s="91"/>
      <c r="C182" s="91"/>
      <c r="D182" s="91"/>
      <c r="E182" s="91"/>
    </row>
    <row r="183" spans="1:5" x14ac:dyDescent="0.25">
      <c r="A183" s="91"/>
      <c r="B183" s="91"/>
      <c r="C183" s="91"/>
      <c r="D183" s="91"/>
      <c r="E183" s="91"/>
    </row>
    <row r="184" spans="1:5" x14ac:dyDescent="0.25">
      <c r="A184" s="91"/>
      <c r="B184" s="91"/>
      <c r="C184" s="91"/>
      <c r="D184" s="91"/>
      <c r="E184" s="91"/>
    </row>
    <row r="185" spans="1:5" x14ac:dyDescent="0.25">
      <c r="A185" s="91"/>
      <c r="B185" s="91"/>
      <c r="C185" s="91"/>
      <c r="D185" s="91"/>
      <c r="E185" s="91"/>
    </row>
    <row r="186" spans="1:5" x14ac:dyDescent="0.25">
      <c r="A186" s="91"/>
      <c r="B186" s="91"/>
      <c r="C186" s="91"/>
      <c r="D186" s="91"/>
      <c r="E186" s="91"/>
    </row>
    <row r="187" spans="1:5" x14ac:dyDescent="0.25">
      <c r="A187" s="91"/>
      <c r="B187" s="91"/>
      <c r="C187" s="91"/>
      <c r="D187" s="91"/>
      <c r="E187" s="91"/>
    </row>
    <row r="188" spans="1:5" x14ac:dyDescent="0.25">
      <c r="A188" s="91"/>
      <c r="B188" s="91"/>
      <c r="C188" s="91"/>
      <c r="D188" s="91"/>
      <c r="E188" s="91"/>
    </row>
    <row r="189" spans="1:5" x14ac:dyDescent="0.25">
      <c r="A189" s="91"/>
      <c r="B189" s="91"/>
      <c r="C189" s="91"/>
      <c r="D189" s="91"/>
      <c r="E189" s="91"/>
    </row>
    <row r="190" spans="1:5" x14ac:dyDescent="0.25">
      <c r="A190" s="91"/>
      <c r="B190" s="91"/>
      <c r="C190" s="91"/>
      <c r="D190" s="91"/>
      <c r="E190" s="91"/>
    </row>
    <row r="191" spans="1:5" x14ac:dyDescent="0.25">
      <c r="A191" s="91"/>
      <c r="B191" s="91"/>
      <c r="C191" s="91"/>
      <c r="D191" s="91"/>
      <c r="E191" s="91"/>
    </row>
    <row r="192" spans="1:5" x14ac:dyDescent="0.25">
      <c r="A192" s="91"/>
      <c r="B192" s="91"/>
      <c r="C192" s="91"/>
      <c r="D192" s="91"/>
      <c r="E192" s="91"/>
    </row>
    <row r="193" spans="1:5" x14ac:dyDescent="0.25">
      <c r="A193" s="91"/>
      <c r="B193" s="91"/>
      <c r="C193" s="91"/>
      <c r="D193" s="91"/>
      <c r="E193" s="91"/>
    </row>
    <row r="194" spans="1:5" x14ac:dyDescent="0.25">
      <c r="A194" s="91"/>
      <c r="B194" s="91"/>
      <c r="C194" s="91"/>
      <c r="D194" s="91"/>
      <c r="E194" s="91"/>
    </row>
    <row r="195" spans="1:5" x14ac:dyDescent="0.25">
      <c r="A195" s="91"/>
      <c r="B195" s="91"/>
      <c r="C195" s="91"/>
      <c r="D195" s="91"/>
      <c r="E195" s="91"/>
    </row>
    <row r="196" spans="1:5" x14ac:dyDescent="0.25">
      <c r="A196" s="91"/>
      <c r="B196" s="91"/>
      <c r="C196" s="91"/>
      <c r="D196" s="91"/>
      <c r="E196" s="91"/>
    </row>
    <row r="197" spans="1:5" x14ac:dyDescent="0.25">
      <c r="A197" s="91"/>
      <c r="B197" s="91"/>
      <c r="C197" s="91"/>
      <c r="D197" s="91"/>
      <c r="E197" s="91"/>
    </row>
    <row r="198" spans="1:5" x14ac:dyDescent="0.25">
      <c r="A198" s="91"/>
      <c r="B198" s="91"/>
      <c r="C198" s="91"/>
      <c r="D198" s="91"/>
      <c r="E198" s="91"/>
    </row>
    <row r="199" spans="1:5" x14ac:dyDescent="0.25">
      <c r="A199" s="91"/>
      <c r="B199" s="91"/>
      <c r="C199" s="91"/>
      <c r="D199" s="91"/>
      <c r="E199" s="91"/>
    </row>
    <row r="200" spans="1:5" x14ac:dyDescent="0.25">
      <c r="A200" s="91"/>
      <c r="B200" s="91"/>
      <c r="C200" s="91"/>
      <c r="D200" s="91"/>
      <c r="E200" s="91"/>
    </row>
    <row r="201" spans="1:5" x14ac:dyDescent="0.25">
      <c r="A201" s="91"/>
      <c r="B201" s="91"/>
      <c r="C201" s="91"/>
      <c r="D201" s="91"/>
      <c r="E201" s="91"/>
    </row>
    <row r="202" spans="1:5" x14ac:dyDescent="0.25">
      <c r="A202" s="91"/>
      <c r="B202" s="91"/>
      <c r="C202" s="91"/>
      <c r="D202" s="91"/>
      <c r="E202" s="91"/>
    </row>
    <row r="203" spans="1:5" x14ac:dyDescent="0.25">
      <c r="A203" s="91"/>
      <c r="B203" s="91"/>
      <c r="C203" s="91"/>
      <c r="D203" s="91"/>
      <c r="E203" s="91"/>
    </row>
    <row r="204" spans="1:5" x14ac:dyDescent="0.25">
      <c r="A204" s="91"/>
      <c r="B204" s="91"/>
      <c r="C204" s="91"/>
      <c r="D204" s="91"/>
      <c r="E204" s="91"/>
    </row>
    <row r="205" spans="1:5" x14ac:dyDescent="0.25">
      <c r="A205" s="91"/>
      <c r="B205" s="91"/>
      <c r="C205" s="91"/>
      <c r="D205" s="91"/>
      <c r="E205" s="91"/>
    </row>
    <row r="206" spans="1:5" x14ac:dyDescent="0.25">
      <c r="A206" s="91"/>
      <c r="B206" s="91"/>
      <c r="C206" s="91"/>
      <c r="D206" s="91"/>
      <c r="E206" s="91"/>
    </row>
    <row r="207" spans="1:5" x14ac:dyDescent="0.25">
      <c r="A207" s="91"/>
      <c r="B207" s="91"/>
      <c r="C207" s="91"/>
      <c r="D207" s="91"/>
      <c r="E207" s="91"/>
    </row>
    <row r="208" spans="1:5" x14ac:dyDescent="0.25">
      <c r="A208" s="91"/>
      <c r="B208" s="91"/>
      <c r="C208" s="91"/>
      <c r="D208" s="91"/>
      <c r="E208" s="91"/>
    </row>
    <row r="209" spans="1:5" x14ac:dyDescent="0.25">
      <c r="A209" s="91"/>
      <c r="B209" s="91"/>
      <c r="C209" s="91"/>
      <c r="D209" s="91"/>
      <c r="E209" s="91"/>
    </row>
    <row r="210" spans="1:5" x14ac:dyDescent="0.25">
      <c r="A210" s="91"/>
      <c r="B210" s="91"/>
      <c r="C210" s="91"/>
      <c r="D210" s="91"/>
      <c r="E210" s="91"/>
    </row>
    <row r="211" spans="1:5" x14ac:dyDescent="0.25">
      <c r="A211" s="91"/>
      <c r="B211" s="91"/>
      <c r="C211" s="91"/>
      <c r="D211" s="91"/>
      <c r="E211" s="91"/>
    </row>
    <row r="212" spans="1:5" x14ac:dyDescent="0.25">
      <c r="A212" s="91"/>
      <c r="B212" s="91"/>
      <c r="C212" s="91"/>
      <c r="D212" s="91"/>
      <c r="E212" s="91"/>
    </row>
    <row r="213" spans="1:5" x14ac:dyDescent="0.25">
      <c r="A213" s="91"/>
      <c r="B213" s="91"/>
      <c r="C213" s="91"/>
      <c r="D213" s="91"/>
      <c r="E213" s="91"/>
    </row>
    <row r="214" spans="1:5" x14ac:dyDescent="0.25">
      <c r="A214" s="91"/>
      <c r="B214" s="91"/>
      <c r="C214" s="91"/>
      <c r="D214" s="91"/>
      <c r="E214" s="91"/>
    </row>
    <row r="215" spans="1:5" x14ac:dyDescent="0.25">
      <c r="A215" s="91"/>
      <c r="B215" s="91"/>
      <c r="C215" s="91"/>
      <c r="D215" s="91"/>
      <c r="E215" s="91"/>
    </row>
    <row r="216" spans="1:5" x14ac:dyDescent="0.25">
      <c r="A216" s="91"/>
      <c r="B216" s="91"/>
      <c r="C216" s="91"/>
      <c r="D216" s="91"/>
      <c r="E216" s="91"/>
    </row>
    <row r="217" spans="1:5" x14ac:dyDescent="0.25">
      <c r="A217" s="91"/>
      <c r="B217" s="91"/>
      <c r="C217" s="91"/>
      <c r="D217" s="91"/>
      <c r="E217" s="91"/>
    </row>
    <row r="218" spans="1:5" x14ac:dyDescent="0.25">
      <c r="A218" s="91"/>
      <c r="B218" s="91"/>
      <c r="C218" s="91"/>
      <c r="D218" s="91"/>
      <c r="E218" s="91"/>
    </row>
    <row r="219" spans="1:5" x14ac:dyDescent="0.25">
      <c r="A219" s="91"/>
      <c r="B219" s="91"/>
      <c r="C219" s="91"/>
      <c r="D219" s="91"/>
      <c r="E219" s="91"/>
    </row>
    <row r="220" spans="1:5" x14ac:dyDescent="0.25">
      <c r="A220" s="91"/>
      <c r="B220" s="91"/>
      <c r="C220" s="91"/>
      <c r="D220" s="91"/>
      <c r="E220" s="91"/>
    </row>
    <row r="221" spans="1:5" x14ac:dyDescent="0.25">
      <c r="A221" s="91"/>
      <c r="B221" s="91"/>
      <c r="C221" s="91"/>
      <c r="D221" s="91"/>
      <c r="E221" s="91"/>
    </row>
    <row r="222" spans="1:5" x14ac:dyDescent="0.25">
      <c r="A222" s="91"/>
      <c r="B222" s="91"/>
      <c r="C222" s="91"/>
      <c r="D222" s="91"/>
      <c r="E222" s="91"/>
    </row>
    <row r="223" spans="1:5" x14ac:dyDescent="0.25">
      <c r="A223" s="91"/>
      <c r="B223" s="91"/>
      <c r="C223" s="91"/>
      <c r="D223" s="91"/>
      <c r="E223" s="91"/>
    </row>
    <row r="224" spans="1:5" x14ac:dyDescent="0.25">
      <c r="A224" s="91"/>
      <c r="B224" s="91"/>
      <c r="C224" s="91"/>
      <c r="D224" s="91"/>
      <c r="E224" s="91"/>
    </row>
    <row r="225" spans="1:5" x14ac:dyDescent="0.25">
      <c r="A225" s="91"/>
      <c r="B225" s="91"/>
      <c r="C225" s="91"/>
      <c r="D225" s="91"/>
      <c r="E225" s="91"/>
    </row>
    <row r="226" spans="1:5" x14ac:dyDescent="0.25">
      <c r="A226" s="91"/>
      <c r="B226" s="91"/>
      <c r="C226" s="91"/>
      <c r="D226" s="91"/>
      <c r="E226" s="91"/>
    </row>
    <row r="227" spans="1:5" x14ac:dyDescent="0.25">
      <c r="A227" s="91"/>
      <c r="B227" s="91"/>
      <c r="C227" s="91"/>
      <c r="D227" s="91"/>
      <c r="E227" s="91"/>
    </row>
    <row r="228" spans="1:5" x14ac:dyDescent="0.25">
      <c r="A228" s="91"/>
      <c r="B228" s="91"/>
      <c r="C228" s="91"/>
      <c r="D228" s="91"/>
      <c r="E228" s="91"/>
    </row>
    <row r="229" spans="1:5" x14ac:dyDescent="0.25">
      <c r="A229" s="91"/>
      <c r="B229" s="91"/>
      <c r="C229" s="91"/>
      <c r="D229" s="91"/>
      <c r="E229" s="91"/>
    </row>
    <row r="230" spans="1:5" x14ac:dyDescent="0.25">
      <c r="A230" s="91"/>
      <c r="B230" s="91"/>
      <c r="C230" s="91"/>
      <c r="D230" s="91"/>
      <c r="E230" s="91"/>
    </row>
    <row r="231" spans="1:5" x14ac:dyDescent="0.25">
      <c r="A231" s="91"/>
      <c r="B231" s="91"/>
      <c r="C231" s="91"/>
      <c r="D231" s="91"/>
      <c r="E231" s="91"/>
    </row>
    <row r="232" spans="1:5" x14ac:dyDescent="0.25">
      <c r="A232" s="91"/>
      <c r="B232" s="91"/>
      <c r="C232" s="91"/>
      <c r="D232" s="91"/>
      <c r="E232" s="91"/>
    </row>
    <row r="233" spans="1:5" x14ac:dyDescent="0.25">
      <c r="A233" s="91"/>
      <c r="B233" s="91"/>
      <c r="C233" s="91"/>
      <c r="D233" s="91"/>
      <c r="E233" s="91"/>
    </row>
    <row r="234" spans="1:5" x14ac:dyDescent="0.25">
      <c r="A234" s="91"/>
      <c r="B234" s="91"/>
      <c r="C234" s="91"/>
      <c r="D234" s="91"/>
      <c r="E234" s="91"/>
    </row>
    <row r="235" spans="1:5" x14ac:dyDescent="0.25">
      <c r="A235" s="91"/>
      <c r="B235" s="91"/>
      <c r="C235" s="91"/>
      <c r="D235" s="91"/>
      <c r="E235" s="91"/>
    </row>
    <row r="236" spans="1:5" x14ac:dyDescent="0.25">
      <c r="A236" s="91"/>
      <c r="B236" s="91"/>
      <c r="C236" s="91"/>
      <c r="D236" s="91"/>
      <c r="E236" s="91"/>
    </row>
    <row r="237" spans="1:5" x14ac:dyDescent="0.25">
      <c r="A237" s="91"/>
      <c r="B237" s="91"/>
      <c r="C237" s="91"/>
      <c r="D237" s="91"/>
      <c r="E237" s="91"/>
    </row>
    <row r="238" spans="1:5" x14ac:dyDescent="0.25">
      <c r="A238" s="91"/>
      <c r="B238" s="91"/>
      <c r="C238" s="91"/>
      <c r="D238" s="91"/>
      <c r="E238" s="91"/>
    </row>
    <row r="239" spans="1:5" x14ac:dyDescent="0.25">
      <c r="A239" s="91"/>
      <c r="B239" s="91"/>
      <c r="C239" s="91"/>
      <c r="D239" s="91"/>
      <c r="E239" s="91"/>
    </row>
    <row r="240" spans="1:5" x14ac:dyDescent="0.25">
      <c r="A240" s="91"/>
      <c r="B240" s="91"/>
      <c r="C240" s="91"/>
      <c r="D240" s="91"/>
      <c r="E240" s="91"/>
    </row>
    <row r="241" spans="1:5" x14ac:dyDescent="0.25">
      <c r="A241" s="91"/>
      <c r="B241" s="91"/>
      <c r="C241" s="91"/>
      <c r="D241" s="91"/>
      <c r="E241" s="91"/>
    </row>
    <row r="242" spans="1:5" x14ac:dyDescent="0.25">
      <c r="A242" s="91"/>
      <c r="B242" s="91"/>
      <c r="C242" s="91"/>
      <c r="D242" s="91"/>
      <c r="E242" s="91"/>
    </row>
    <row r="243" spans="1:5" x14ac:dyDescent="0.25">
      <c r="A243" s="91"/>
      <c r="B243" s="91"/>
      <c r="C243" s="91"/>
      <c r="D243" s="91"/>
      <c r="E243" s="91"/>
    </row>
    <row r="244" spans="1:5" x14ac:dyDescent="0.25">
      <c r="A244" s="91"/>
      <c r="B244" s="91"/>
      <c r="C244" s="91"/>
      <c r="D244" s="91"/>
      <c r="E244" s="91"/>
    </row>
    <row r="245" spans="1:5" x14ac:dyDescent="0.25">
      <c r="A245" s="91"/>
      <c r="B245" s="91"/>
      <c r="C245" s="91"/>
      <c r="D245" s="91"/>
      <c r="E245" s="91"/>
    </row>
    <row r="246" spans="1:5" x14ac:dyDescent="0.25">
      <c r="A246" s="91"/>
      <c r="B246" s="91"/>
      <c r="C246" s="91"/>
      <c r="D246" s="91"/>
      <c r="E246" s="91"/>
    </row>
    <row r="247" spans="1:5" x14ac:dyDescent="0.25">
      <c r="A247" s="91"/>
      <c r="B247" s="91"/>
      <c r="C247" s="91"/>
      <c r="D247" s="91"/>
      <c r="E247" s="91"/>
    </row>
    <row r="248" spans="1:5" x14ac:dyDescent="0.25">
      <c r="A248" s="91"/>
      <c r="B248" s="91"/>
      <c r="C248" s="91"/>
      <c r="D248" s="91"/>
      <c r="E248" s="91"/>
    </row>
    <row r="249" spans="1:5" x14ac:dyDescent="0.25">
      <c r="A249" s="91"/>
      <c r="B249" s="91"/>
      <c r="C249" s="91"/>
      <c r="D249" s="91"/>
      <c r="E249" s="91"/>
    </row>
    <row r="250" spans="1:5" x14ac:dyDescent="0.25">
      <c r="A250" s="91"/>
      <c r="B250" s="91"/>
      <c r="C250" s="91"/>
      <c r="D250" s="91"/>
      <c r="E250" s="91"/>
    </row>
    <row r="251" spans="1:5" x14ac:dyDescent="0.25">
      <c r="A251" s="91"/>
      <c r="B251" s="91"/>
      <c r="C251" s="91"/>
      <c r="D251" s="91"/>
      <c r="E251" s="91"/>
    </row>
    <row r="252" spans="1:5" x14ac:dyDescent="0.25">
      <c r="A252" s="91"/>
      <c r="B252" s="91"/>
      <c r="C252" s="91"/>
      <c r="D252" s="91"/>
      <c r="E252" s="91"/>
    </row>
    <row r="253" spans="1:5" x14ac:dyDescent="0.25">
      <c r="A253" s="91"/>
      <c r="B253" s="91"/>
      <c r="C253" s="91"/>
      <c r="D253" s="91"/>
      <c r="E253" s="91"/>
    </row>
    <row r="254" spans="1:5" x14ac:dyDescent="0.25">
      <c r="A254" s="91"/>
      <c r="B254" s="91"/>
      <c r="C254" s="91"/>
      <c r="D254" s="91"/>
      <c r="E254" s="91"/>
    </row>
    <row r="255" spans="1:5" x14ac:dyDescent="0.25">
      <c r="A255" s="91"/>
      <c r="B255" s="91"/>
      <c r="C255" s="91"/>
      <c r="D255" s="91"/>
      <c r="E255" s="91"/>
    </row>
    <row r="256" spans="1:5" x14ac:dyDescent="0.25">
      <c r="A256" s="91"/>
      <c r="B256" s="91"/>
      <c r="C256" s="91"/>
      <c r="D256" s="91"/>
      <c r="E256" s="91"/>
    </row>
    <row r="257" spans="1:5" x14ac:dyDescent="0.25">
      <c r="A257" s="91"/>
      <c r="B257" s="91"/>
      <c r="C257" s="91"/>
      <c r="D257" s="91"/>
      <c r="E257" s="91"/>
    </row>
    <row r="258" spans="1:5" x14ac:dyDescent="0.25">
      <c r="A258" s="91"/>
      <c r="B258" s="91"/>
      <c r="C258" s="91"/>
      <c r="D258" s="91"/>
      <c r="E258" s="91"/>
    </row>
    <row r="259" spans="1:5" x14ac:dyDescent="0.25">
      <c r="A259" s="91"/>
      <c r="B259" s="91"/>
      <c r="C259" s="91"/>
      <c r="D259" s="91"/>
      <c r="E259" s="91"/>
    </row>
    <row r="260" spans="1:5" x14ac:dyDescent="0.25">
      <c r="A260" s="91"/>
      <c r="B260" s="91"/>
      <c r="C260" s="91"/>
      <c r="D260" s="91"/>
      <c r="E260" s="91"/>
    </row>
    <row r="261" spans="1:5" x14ac:dyDescent="0.25">
      <c r="A261" s="91"/>
      <c r="B261" s="91"/>
      <c r="C261" s="91"/>
      <c r="D261" s="91"/>
      <c r="E261" s="91"/>
    </row>
    <row r="262" spans="1:5" x14ac:dyDescent="0.25">
      <c r="A262" s="91"/>
      <c r="B262" s="91"/>
      <c r="C262" s="91"/>
      <c r="D262" s="91"/>
      <c r="E262" s="91"/>
    </row>
    <row r="263" spans="1:5" x14ac:dyDescent="0.25">
      <c r="A263" s="91"/>
      <c r="B263" s="91"/>
      <c r="C263" s="91"/>
      <c r="D263" s="91"/>
      <c r="E263" s="91"/>
    </row>
    <row r="264" spans="1:5" x14ac:dyDescent="0.25">
      <c r="A264" s="91"/>
      <c r="B264" s="91"/>
      <c r="C264" s="91"/>
      <c r="D264" s="91"/>
      <c r="E264" s="91"/>
    </row>
    <row r="265" spans="1:5" x14ac:dyDescent="0.25">
      <c r="A265" s="91"/>
      <c r="B265" s="91"/>
      <c r="C265" s="91"/>
      <c r="D265" s="91"/>
      <c r="E265" s="91"/>
    </row>
    <row r="266" spans="1:5" x14ac:dyDescent="0.25">
      <c r="A266" s="91"/>
      <c r="B266" s="91"/>
      <c r="C266" s="91"/>
      <c r="D266" s="91"/>
      <c r="E266" s="91"/>
    </row>
    <row r="267" spans="1:5" x14ac:dyDescent="0.25">
      <c r="A267" s="91"/>
      <c r="B267" s="91"/>
      <c r="C267" s="91"/>
      <c r="D267" s="91"/>
      <c r="E267" s="91"/>
    </row>
    <row r="268" spans="1:5" x14ac:dyDescent="0.25">
      <c r="A268" s="91"/>
      <c r="B268" s="91"/>
      <c r="C268" s="91"/>
      <c r="D268" s="91"/>
      <c r="E268" s="91"/>
    </row>
    <row r="269" spans="1:5" x14ac:dyDescent="0.25">
      <c r="A269" s="91"/>
      <c r="B269" s="91"/>
      <c r="C269" s="91"/>
      <c r="D269" s="91"/>
      <c r="E269" s="91"/>
    </row>
    <row r="270" spans="1:5" x14ac:dyDescent="0.25">
      <c r="A270" s="91"/>
      <c r="B270" s="91"/>
      <c r="C270" s="91"/>
      <c r="D270" s="91"/>
      <c r="E270" s="91"/>
    </row>
    <row r="271" spans="1:5" x14ac:dyDescent="0.25">
      <c r="A271" s="91"/>
      <c r="B271" s="91"/>
      <c r="C271" s="91"/>
      <c r="D271" s="91"/>
      <c r="E271" s="91"/>
    </row>
    <row r="272" spans="1:5" x14ac:dyDescent="0.25">
      <c r="A272" s="91"/>
      <c r="B272" s="91"/>
      <c r="C272" s="91"/>
      <c r="D272" s="91"/>
      <c r="E272" s="91"/>
    </row>
    <row r="273" spans="1:5" x14ac:dyDescent="0.25">
      <c r="A273" s="91"/>
      <c r="B273" s="91"/>
      <c r="C273" s="91"/>
      <c r="D273" s="91"/>
      <c r="E273" s="91"/>
    </row>
    <row r="274" spans="1:5" x14ac:dyDescent="0.25">
      <c r="A274" s="91"/>
      <c r="B274" s="91"/>
      <c r="C274" s="91"/>
      <c r="D274" s="91"/>
      <c r="E274" s="91"/>
    </row>
    <row r="275" spans="1:5" x14ac:dyDescent="0.25">
      <c r="A275" s="91"/>
      <c r="B275" s="91"/>
      <c r="C275" s="91"/>
      <c r="D275" s="91"/>
      <c r="E275" s="91"/>
    </row>
    <row r="276" spans="1:5" x14ac:dyDescent="0.25">
      <c r="A276" s="91"/>
      <c r="B276" s="91"/>
      <c r="C276" s="91"/>
      <c r="D276" s="91"/>
      <c r="E276" s="91"/>
    </row>
    <row r="277" spans="1:5" x14ac:dyDescent="0.25">
      <c r="A277" s="91"/>
      <c r="B277" s="91"/>
      <c r="C277" s="91"/>
      <c r="D277" s="91"/>
      <c r="E277" s="91"/>
    </row>
    <row r="278" spans="1:5" x14ac:dyDescent="0.25">
      <c r="A278" s="91"/>
      <c r="B278" s="91"/>
      <c r="C278" s="91"/>
      <c r="D278" s="91"/>
      <c r="E278" s="91"/>
    </row>
    <row r="279" spans="1:5" x14ac:dyDescent="0.25">
      <c r="A279" s="91"/>
      <c r="B279" s="91"/>
      <c r="C279" s="91"/>
      <c r="D279" s="91"/>
      <c r="E279" s="91"/>
    </row>
    <row r="280" spans="1:5" x14ac:dyDescent="0.25">
      <c r="A280" s="91"/>
      <c r="B280" s="91"/>
      <c r="C280" s="91"/>
      <c r="D280" s="91"/>
      <c r="E280" s="91"/>
    </row>
    <row r="281" spans="1:5" x14ac:dyDescent="0.25">
      <c r="A281" s="91"/>
      <c r="B281" s="91"/>
      <c r="C281" s="91"/>
      <c r="D281" s="91"/>
      <c r="E281" s="91"/>
    </row>
    <row r="282" spans="1:5" x14ac:dyDescent="0.25">
      <c r="A282" s="91"/>
      <c r="B282" s="91"/>
      <c r="C282" s="91"/>
      <c r="D282" s="91"/>
      <c r="E282" s="91"/>
    </row>
    <row r="283" spans="1:5" x14ac:dyDescent="0.25">
      <c r="A283" s="91"/>
      <c r="B283" s="91"/>
      <c r="C283" s="91"/>
      <c r="D283" s="91"/>
      <c r="E283" s="91"/>
    </row>
    <row r="284" spans="1:5" x14ac:dyDescent="0.25">
      <c r="A284" s="91"/>
      <c r="B284" s="91"/>
      <c r="C284" s="91"/>
      <c r="D284" s="91"/>
      <c r="E284" s="91"/>
    </row>
    <row r="285" spans="1:5" x14ac:dyDescent="0.25">
      <c r="A285" s="91"/>
      <c r="B285" s="91"/>
      <c r="C285" s="91"/>
      <c r="D285" s="91"/>
      <c r="E285" s="91"/>
    </row>
    <row r="286" spans="1:5" x14ac:dyDescent="0.25">
      <c r="A286" s="91"/>
      <c r="B286" s="91"/>
      <c r="C286" s="91"/>
      <c r="D286" s="91"/>
      <c r="E286" s="91"/>
    </row>
    <row r="287" spans="1:5" x14ac:dyDescent="0.25">
      <c r="A287" s="91"/>
      <c r="B287" s="91"/>
      <c r="C287" s="91"/>
      <c r="D287" s="91"/>
      <c r="E287" s="91"/>
    </row>
    <row r="288" spans="1:5" x14ac:dyDescent="0.25">
      <c r="A288" s="91"/>
      <c r="B288" s="91"/>
      <c r="C288" s="91"/>
      <c r="D288" s="91"/>
      <c r="E288" s="91"/>
    </row>
    <row r="289" spans="1:5" x14ac:dyDescent="0.25">
      <c r="A289" s="91"/>
      <c r="B289" s="91"/>
      <c r="C289" s="91"/>
      <c r="D289" s="91"/>
      <c r="E289" s="91"/>
    </row>
    <row r="290" spans="1:5" x14ac:dyDescent="0.25">
      <c r="A290" s="91"/>
      <c r="B290" s="91"/>
      <c r="C290" s="91"/>
      <c r="D290" s="91"/>
      <c r="E290" s="91"/>
    </row>
    <row r="291" spans="1:5" x14ac:dyDescent="0.25">
      <c r="A291" s="91"/>
      <c r="B291" s="91"/>
      <c r="C291" s="91"/>
      <c r="D291" s="91"/>
      <c r="E291" s="91"/>
    </row>
    <row r="292" spans="1:5" x14ac:dyDescent="0.25">
      <c r="A292" s="91"/>
      <c r="B292" s="91"/>
      <c r="C292" s="91"/>
      <c r="D292" s="91"/>
      <c r="E292" s="91"/>
    </row>
    <row r="293" spans="1:5" x14ac:dyDescent="0.25">
      <c r="A293" s="91"/>
      <c r="B293" s="91"/>
      <c r="C293" s="91"/>
      <c r="D293" s="91"/>
      <c r="E293" s="91"/>
    </row>
    <row r="294" spans="1:5" x14ac:dyDescent="0.25">
      <c r="A294" s="91"/>
      <c r="B294" s="91"/>
      <c r="C294" s="91"/>
      <c r="D294" s="91"/>
      <c r="E294" s="91"/>
    </row>
    <row r="295" spans="1:5" x14ac:dyDescent="0.25">
      <c r="A295" s="91"/>
      <c r="B295" s="91"/>
      <c r="C295" s="91"/>
      <c r="D295" s="91"/>
      <c r="E295" s="91"/>
    </row>
    <row r="296" spans="1:5" x14ac:dyDescent="0.25">
      <c r="A296" s="91"/>
      <c r="B296" s="91"/>
      <c r="C296" s="91"/>
      <c r="D296" s="91"/>
      <c r="E296" s="91"/>
    </row>
    <row r="297" spans="1:5" x14ac:dyDescent="0.25">
      <c r="A297" s="91"/>
      <c r="B297" s="91"/>
      <c r="C297" s="91"/>
      <c r="D297" s="91"/>
      <c r="E297" s="91"/>
    </row>
    <row r="298" spans="1:5" x14ac:dyDescent="0.25">
      <c r="A298" s="91"/>
      <c r="B298" s="91"/>
      <c r="C298" s="91"/>
      <c r="D298" s="91"/>
      <c r="E298" s="91"/>
    </row>
    <row r="299" spans="1:5" x14ac:dyDescent="0.25">
      <c r="A299" s="91"/>
      <c r="B299" s="91"/>
      <c r="C299" s="91"/>
      <c r="D299" s="91"/>
      <c r="E299" s="91"/>
    </row>
    <row r="300" spans="1:5" x14ac:dyDescent="0.25">
      <c r="A300" s="91"/>
      <c r="B300" s="91"/>
      <c r="C300" s="91"/>
      <c r="D300" s="91"/>
      <c r="E300" s="91"/>
    </row>
    <row r="301" spans="1:5" x14ac:dyDescent="0.25">
      <c r="A301" s="91"/>
      <c r="B301" s="91"/>
      <c r="C301" s="91"/>
      <c r="D301" s="91"/>
      <c r="E301" s="91"/>
    </row>
    <row r="302" spans="1:5" x14ac:dyDescent="0.25">
      <c r="A302" s="91"/>
      <c r="B302" s="91"/>
      <c r="C302" s="91"/>
      <c r="D302" s="91"/>
      <c r="E302" s="91"/>
    </row>
    <row r="303" spans="1:5" x14ac:dyDescent="0.25">
      <c r="A303" s="91"/>
      <c r="B303" s="91"/>
      <c r="C303" s="91"/>
      <c r="D303" s="91"/>
      <c r="E303" s="91"/>
    </row>
    <row r="304" spans="1:5" x14ac:dyDescent="0.25">
      <c r="A304" s="91"/>
      <c r="B304" s="91"/>
      <c r="C304" s="91"/>
      <c r="D304" s="91"/>
      <c r="E304" s="91"/>
    </row>
    <row r="305" spans="1:5" x14ac:dyDescent="0.25">
      <c r="A305" s="91"/>
      <c r="B305" s="91"/>
      <c r="C305" s="91"/>
      <c r="D305" s="91"/>
      <c r="E305" s="91"/>
    </row>
    <row r="306" spans="1:5" x14ac:dyDescent="0.25">
      <c r="A306" s="91"/>
      <c r="B306" s="91"/>
      <c r="C306" s="91"/>
      <c r="D306" s="91"/>
      <c r="E306" s="91"/>
    </row>
    <row r="307" spans="1:5" x14ac:dyDescent="0.25">
      <c r="A307" s="91"/>
      <c r="B307" s="91"/>
      <c r="C307" s="91"/>
      <c r="D307" s="91"/>
      <c r="E307" s="91"/>
    </row>
    <row r="308" spans="1:5" x14ac:dyDescent="0.25">
      <c r="A308" s="91"/>
      <c r="B308" s="91"/>
      <c r="C308" s="91"/>
      <c r="D308" s="91"/>
      <c r="E308" s="91"/>
    </row>
    <row r="309" spans="1:5" x14ac:dyDescent="0.25">
      <c r="A309" s="91"/>
      <c r="B309" s="91"/>
      <c r="C309" s="91"/>
      <c r="D309" s="91"/>
      <c r="E309" s="91"/>
    </row>
    <row r="310" spans="1:5" x14ac:dyDescent="0.25">
      <c r="A310" s="91"/>
      <c r="B310" s="91"/>
      <c r="C310" s="91"/>
      <c r="D310" s="91"/>
      <c r="E310" s="91"/>
    </row>
    <row r="311" spans="1:5" x14ac:dyDescent="0.25">
      <c r="A311" s="91"/>
      <c r="B311" s="91"/>
      <c r="C311" s="91"/>
      <c r="D311" s="91"/>
      <c r="E311" s="91"/>
    </row>
    <row r="312" spans="1:5" x14ac:dyDescent="0.25">
      <c r="A312" s="91"/>
      <c r="B312" s="91"/>
      <c r="C312" s="91"/>
      <c r="D312" s="91"/>
      <c r="E312" s="91"/>
    </row>
    <row r="313" spans="1:5" x14ac:dyDescent="0.25">
      <c r="A313" s="91"/>
      <c r="B313" s="91"/>
      <c r="C313" s="91"/>
      <c r="D313" s="91"/>
      <c r="E313" s="91"/>
    </row>
    <row r="314" spans="1:5" x14ac:dyDescent="0.25">
      <c r="A314" s="91"/>
      <c r="B314" s="91"/>
      <c r="C314" s="91"/>
      <c r="D314" s="91"/>
      <c r="E314" s="91"/>
    </row>
    <row r="315" spans="1:5" x14ac:dyDescent="0.25">
      <c r="A315" s="91"/>
      <c r="B315" s="91"/>
      <c r="C315" s="91"/>
      <c r="D315" s="91"/>
      <c r="E315" s="91"/>
    </row>
    <row r="316" spans="1:5" x14ac:dyDescent="0.25">
      <c r="A316" s="91"/>
      <c r="B316" s="91"/>
      <c r="C316" s="91"/>
      <c r="D316" s="91"/>
      <c r="E316" s="91"/>
    </row>
    <row r="317" spans="1:5" x14ac:dyDescent="0.25">
      <c r="A317" s="91"/>
      <c r="B317" s="91"/>
      <c r="C317" s="91"/>
      <c r="D317" s="91"/>
      <c r="E317" s="91"/>
    </row>
    <row r="318" spans="1:5" x14ac:dyDescent="0.25">
      <c r="A318" s="91"/>
      <c r="B318" s="91"/>
      <c r="C318" s="91"/>
      <c r="D318" s="91"/>
      <c r="E318" s="91"/>
    </row>
    <row r="319" spans="1:5" x14ac:dyDescent="0.25">
      <c r="A319" s="91"/>
      <c r="B319" s="91"/>
      <c r="C319" s="91"/>
      <c r="D319" s="91"/>
      <c r="E319" s="91"/>
    </row>
    <row r="320" spans="1:5" x14ac:dyDescent="0.25">
      <c r="A320" s="91"/>
      <c r="B320" s="91"/>
      <c r="C320" s="91"/>
      <c r="D320" s="91"/>
      <c r="E320" s="91"/>
    </row>
    <row r="321" spans="1:5" x14ac:dyDescent="0.25">
      <c r="A321" s="91"/>
      <c r="B321" s="91"/>
      <c r="C321" s="91"/>
      <c r="D321" s="91"/>
      <c r="E321" s="91"/>
    </row>
  </sheetData>
  <mergeCells count="47">
    <mergeCell ref="C145:E145"/>
    <mergeCell ref="C146:E146"/>
    <mergeCell ref="C143:E143"/>
    <mergeCell ref="A120:A127"/>
    <mergeCell ref="C120:E127"/>
    <mergeCell ref="C132:E132"/>
    <mergeCell ref="A133:A145"/>
    <mergeCell ref="C133:E133"/>
    <mergeCell ref="C134:E134"/>
    <mergeCell ref="C135:E135"/>
    <mergeCell ref="C136:E136"/>
    <mergeCell ref="C137:E137"/>
    <mergeCell ref="C138:E138"/>
    <mergeCell ref="C139:E139"/>
    <mergeCell ref="C140:E140"/>
    <mergeCell ref="C141:E141"/>
    <mergeCell ref="C142:E142"/>
    <mergeCell ref="C144:E144"/>
    <mergeCell ref="D102:D103"/>
    <mergeCell ref="E102:E103"/>
    <mergeCell ref="A104:A111"/>
    <mergeCell ref="A112:A119"/>
    <mergeCell ref="C102:C103"/>
    <mergeCell ref="A64:A71"/>
    <mergeCell ref="A72:A79"/>
    <mergeCell ref="A80:A87"/>
    <mergeCell ref="A88:A95"/>
    <mergeCell ref="A96:A103"/>
    <mergeCell ref="A56:A63"/>
    <mergeCell ref="A9:E9"/>
    <mergeCell ref="A10:E10"/>
    <mergeCell ref="A11:E11"/>
    <mergeCell ref="A12:E12"/>
    <mergeCell ref="A14:A15"/>
    <mergeCell ref="B14:B15"/>
    <mergeCell ref="C14:E15"/>
    <mergeCell ref="A16:A23"/>
    <mergeCell ref="A24:A31"/>
    <mergeCell ref="A32:A39"/>
    <mergeCell ref="A40:A47"/>
    <mergeCell ref="A48:A55"/>
    <mergeCell ref="A8:E8"/>
    <mergeCell ref="A1:E1"/>
    <mergeCell ref="A3:E3"/>
    <mergeCell ref="A4:E4"/>
    <mergeCell ref="A5:E5"/>
    <mergeCell ref="A6:E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15"/>
  <sheetViews>
    <sheetView zoomScale="75" zoomScaleNormal="75" workbookViewId="0">
      <selection activeCell="B19" sqref="B19"/>
    </sheetView>
  </sheetViews>
  <sheetFormatPr baseColWidth="10" defaultRowHeight="15" x14ac:dyDescent="0.25"/>
  <cols>
    <col min="1" max="1" width="1.7109375" customWidth="1"/>
    <col min="3" max="3" width="1.7109375" customWidth="1"/>
    <col min="4" max="4" width="1.5703125" customWidth="1"/>
    <col min="12" max="12" width="1.7109375" customWidth="1"/>
    <col min="13" max="13" width="2.42578125" customWidth="1"/>
    <col min="14" max="14" width="8.42578125" customWidth="1"/>
    <col min="15" max="15" width="7" customWidth="1"/>
    <col min="16" max="16" width="12.42578125" customWidth="1"/>
    <col min="17" max="17" width="13.85546875" customWidth="1"/>
    <col min="18" max="18" width="3" customWidth="1"/>
    <col min="19" max="19" width="16.7109375" bestFit="1" customWidth="1"/>
  </cols>
  <sheetData>
    <row r="1" spans="1:19" ht="18.75" thickBot="1" x14ac:dyDescent="0.3">
      <c r="A1" s="479" t="s">
        <v>127</v>
      </c>
      <c r="B1" s="480"/>
      <c r="C1" s="480"/>
      <c r="D1" s="480"/>
      <c r="E1" s="480"/>
      <c r="F1" s="480"/>
      <c r="G1" s="480"/>
      <c r="H1" s="480"/>
      <c r="I1" s="480"/>
      <c r="J1" s="480"/>
      <c r="K1" s="480"/>
      <c r="L1" s="480"/>
      <c r="M1" s="480"/>
      <c r="N1" s="480"/>
      <c r="O1" s="480"/>
      <c r="P1" s="480"/>
      <c r="Q1" s="480"/>
      <c r="R1" s="481"/>
    </row>
    <row r="2" spans="1:19" ht="15.75" thickBot="1" x14ac:dyDescent="0.3">
      <c r="B2" s="88"/>
      <c r="C2" s="88"/>
      <c r="D2" s="88"/>
      <c r="E2" s="88"/>
      <c r="F2" s="88"/>
      <c r="G2" s="88"/>
      <c r="H2" s="88"/>
      <c r="I2" s="88"/>
      <c r="J2" s="88"/>
      <c r="K2" s="88"/>
      <c r="L2" s="88"/>
      <c r="M2" s="88"/>
      <c r="N2" s="88"/>
      <c r="O2" s="88"/>
      <c r="P2" s="88"/>
      <c r="Q2" s="88"/>
    </row>
    <row r="3" spans="1:19" ht="15.75" thickBot="1" x14ac:dyDescent="0.3">
      <c r="A3" s="482" t="s">
        <v>7</v>
      </c>
      <c r="B3" s="483"/>
      <c r="C3" s="484"/>
      <c r="D3" s="485" t="s">
        <v>8</v>
      </c>
      <c r="E3" s="486"/>
      <c r="F3" s="486"/>
      <c r="G3" s="486"/>
      <c r="H3" s="486"/>
      <c r="I3" s="486"/>
      <c r="J3" s="486"/>
      <c r="K3" s="486"/>
      <c r="L3" s="487"/>
      <c r="M3" s="488" t="s">
        <v>9</v>
      </c>
      <c r="N3" s="489"/>
      <c r="O3" s="489"/>
      <c r="P3" s="489"/>
      <c r="Q3" s="489"/>
      <c r="R3" s="490"/>
    </row>
    <row r="4" spans="1:19" x14ac:dyDescent="0.25">
      <c r="A4" s="113"/>
      <c r="B4" s="114"/>
      <c r="C4" s="115"/>
      <c r="D4" s="116"/>
      <c r="E4" s="117"/>
      <c r="F4" s="117"/>
      <c r="G4" s="117"/>
      <c r="H4" s="117"/>
      <c r="I4" s="117"/>
      <c r="J4" s="117"/>
      <c r="K4" s="117"/>
      <c r="L4" s="118"/>
      <c r="M4" s="117"/>
      <c r="N4" s="119"/>
      <c r="O4" s="119"/>
      <c r="P4" s="119"/>
      <c r="Q4" s="119"/>
      <c r="R4" s="120"/>
    </row>
    <row r="5" spans="1:19" x14ac:dyDescent="0.25">
      <c r="A5" s="121"/>
      <c r="B5" s="491" t="s">
        <v>128</v>
      </c>
      <c r="C5" s="122"/>
      <c r="D5" s="123"/>
      <c r="E5" s="491" t="s">
        <v>129</v>
      </c>
      <c r="F5" s="491"/>
      <c r="G5" s="491"/>
      <c r="H5" s="491"/>
      <c r="I5" s="491"/>
      <c r="J5" s="491"/>
      <c r="K5" s="491"/>
      <c r="L5" s="124"/>
      <c r="M5" s="125"/>
      <c r="N5" s="126"/>
      <c r="O5" s="126"/>
      <c r="P5" s="126"/>
      <c r="Q5" s="127"/>
      <c r="R5" s="128"/>
    </row>
    <row r="6" spans="1:19" ht="25.5" customHeight="1" x14ac:dyDescent="0.25">
      <c r="A6" s="121"/>
      <c r="B6" s="491"/>
      <c r="C6" s="122"/>
      <c r="D6" s="123"/>
      <c r="E6" s="129"/>
      <c r="F6" s="129"/>
      <c r="G6" s="129"/>
      <c r="H6" s="129"/>
      <c r="I6" s="129"/>
      <c r="J6" s="129"/>
      <c r="K6" s="129"/>
      <c r="L6" s="130"/>
      <c r="M6" s="131"/>
      <c r="N6" s="492" t="s">
        <v>130</v>
      </c>
      <c r="O6" s="493"/>
      <c r="P6" s="494"/>
      <c r="Q6" s="501" t="s">
        <v>131</v>
      </c>
      <c r="R6" s="128"/>
    </row>
    <row r="7" spans="1:19" ht="25.5" customHeight="1" x14ac:dyDescent="0.25">
      <c r="A7" s="121"/>
      <c r="B7" s="491"/>
      <c r="C7" s="122"/>
      <c r="D7" s="123"/>
      <c r="E7" s="491" t="s">
        <v>132</v>
      </c>
      <c r="F7" s="491"/>
      <c r="G7" s="491"/>
      <c r="H7" s="491"/>
      <c r="I7" s="491"/>
      <c r="J7" s="491"/>
      <c r="K7" s="491"/>
      <c r="L7" s="124"/>
      <c r="M7" s="125"/>
      <c r="N7" s="495"/>
      <c r="O7" s="496"/>
      <c r="P7" s="497"/>
      <c r="Q7" s="501"/>
      <c r="R7" s="128"/>
    </row>
    <row r="8" spans="1:19" x14ac:dyDescent="0.25">
      <c r="A8" s="121"/>
      <c r="B8" s="491"/>
      <c r="C8" s="122"/>
      <c r="D8" s="123"/>
      <c r="E8" s="132"/>
      <c r="F8" s="132"/>
      <c r="G8" s="132"/>
      <c r="H8" s="132"/>
      <c r="I8" s="132"/>
      <c r="J8" s="132"/>
      <c r="K8" s="132"/>
      <c r="L8" s="124"/>
      <c r="M8" s="125"/>
      <c r="N8" s="498"/>
      <c r="O8" s="499"/>
      <c r="P8" s="500"/>
      <c r="Q8" s="501"/>
      <c r="R8" s="128"/>
    </row>
    <row r="9" spans="1:19" ht="43.5" customHeight="1" x14ac:dyDescent="0.25">
      <c r="A9" s="121"/>
      <c r="B9" s="491"/>
      <c r="C9" s="122"/>
      <c r="D9" s="123"/>
      <c r="E9" s="491" t="s">
        <v>133</v>
      </c>
      <c r="F9" s="491"/>
      <c r="G9" s="491"/>
      <c r="H9" s="491"/>
      <c r="I9" s="491"/>
      <c r="J9" s="491"/>
      <c r="K9" s="491"/>
      <c r="L9" s="124"/>
      <c r="M9" s="125"/>
      <c r="N9" s="502">
        <v>1</v>
      </c>
      <c r="O9" s="502"/>
      <c r="P9" s="502"/>
      <c r="Q9" s="133">
        <v>1E-3</v>
      </c>
      <c r="R9" s="128"/>
      <c r="S9" s="134"/>
    </row>
    <row r="10" spans="1:19" x14ac:dyDescent="0.25">
      <c r="A10" s="121"/>
      <c r="B10" s="491"/>
      <c r="C10" s="122"/>
      <c r="D10" s="123"/>
      <c r="E10" s="491"/>
      <c r="F10" s="491"/>
      <c r="G10" s="491"/>
      <c r="H10" s="491"/>
      <c r="I10" s="491"/>
      <c r="J10" s="491"/>
      <c r="K10" s="491"/>
      <c r="L10" s="135"/>
      <c r="M10" s="136"/>
      <c r="N10" s="502">
        <v>2</v>
      </c>
      <c r="O10" s="502"/>
      <c r="P10" s="502"/>
      <c r="Q10" s="133">
        <v>2E-3</v>
      </c>
      <c r="R10" s="128"/>
      <c r="S10" s="137"/>
    </row>
    <row r="11" spans="1:19" ht="34.5" customHeight="1" x14ac:dyDescent="0.25">
      <c r="A11" s="121"/>
      <c r="B11" s="491"/>
      <c r="C11" s="122"/>
      <c r="D11" s="123"/>
      <c r="E11" s="491"/>
      <c r="F11" s="491"/>
      <c r="G11" s="491"/>
      <c r="H11" s="491"/>
      <c r="I11" s="491"/>
      <c r="J11" s="491"/>
      <c r="K11" s="491"/>
      <c r="L11" s="138"/>
      <c r="M11" s="88"/>
      <c r="N11" s="502">
        <v>3</v>
      </c>
      <c r="O11" s="502"/>
      <c r="P11" s="502"/>
      <c r="Q11" s="133">
        <v>3.0000000000000001E-3</v>
      </c>
      <c r="R11" s="128"/>
    </row>
    <row r="12" spans="1:19" x14ac:dyDescent="0.25">
      <c r="A12" s="121"/>
      <c r="B12" s="491"/>
      <c r="C12" s="122"/>
      <c r="D12" s="123"/>
      <c r="E12" s="88"/>
      <c r="F12" s="88"/>
      <c r="G12" s="88"/>
      <c r="H12" s="88"/>
      <c r="I12" s="88"/>
      <c r="J12" s="88"/>
      <c r="K12" s="88"/>
      <c r="L12" s="138"/>
      <c r="M12" s="88"/>
      <c r="N12" s="502">
        <v>4</v>
      </c>
      <c r="O12" s="502"/>
      <c r="P12" s="502"/>
      <c r="Q12" s="133">
        <v>4.0000000000000001E-3</v>
      </c>
      <c r="R12" s="128"/>
    </row>
    <row r="13" spans="1:19" x14ac:dyDescent="0.25">
      <c r="A13" s="121"/>
      <c r="B13" s="491"/>
      <c r="C13" s="122"/>
      <c r="D13" s="123"/>
      <c r="E13" s="88"/>
      <c r="F13" s="88"/>
      <c r="G13" s="88"/>
      <c r="H13" s="88"/>
      <c r="I13" s="88"/>
      <c r="J13" s="88"/>
      <c r="K13" s="88"/>
      <c r="L13" s="138"/>
      <c r="M13" s="88"/>
      <c r="N13" s="502" t="s">
        <v>134</v>
      </c>
      <c r="O13" s="502"/>
      <c r="P13" s="502"/>
      <c r="Q13" s="139">
        <v>0.02</v>
      </c>
      <c r="R13" s="128"/>
    </row>
    <row r="14" spans="1:19" x14ac:dyDescent="0.25">
      <c r="A14" s="121"/>
      <c r="B14" s="491"/>
      <c r="C14" s="122"/>
      <c r="D14" s="123"/>
      <c r="E14" s="88"/>
      <c r="F14" s="88"/>
      <c r="G14" s="88"/>
      <c r="H14" s="88"/>
      <c r="I14" s="88"/>
      <c r="J14" s="88"/>
      <c r="K14" s="88"/>
      <c r="L14" s="138"/>
      <c r="M14" s="88"/>
      <c r="N14" s="478"/>
      <c r="O14" s="478"/>
      <c r="P14" s="478"/>
      <c r="Q14" s="140"/>
      <c r="R14" s="128"/>
    </row>
    <row r="15" spans="1:19" ht="15.75" thickBot="1" x14ac:dyDescent="0.3">
      <c r="A15" s="141"/>
      <c r="B15" s="142"/>
      <c r="C15" s="143"/>
      <c r="D15" s="141"/>
      <c r="E15" s="142"/>
      <c r="F15" s="142"/>
      <c r="G15" s="142"/>
      <c r="H15" s="142"/>
      <c r="I15" s="142"/>
      <c r="J15" s="142"/>
      <c r="K15" s="142"/>
      <c r="L15" s="143"/>
      <c r="M15" s="142"/>
      <c r="N15" s="142"/>
      <c r="O15" s="142"/>
      <c r="P15" s="142"/>
      <c r="Q15" s="142"/>
      <c r="R15" s="143"/>
    </row>
  </sheetData>
  <mergeCells count="16">
    <mergeCell ref="N14:P14"/>
    <mergeCell ref="A1:R1"/>
    <mergeCell ref="A3:C3"/>
    <mergeCell ref="D3:L3"/>
    <mergeCell ref="M3:R3"/>
    <mergeCell ref="B5:B14"/>
    <mergeCell ref="E5:K5"/>
    <mergeCell ref="N6:P8"/>
    <mergeCell ref="Q6:Q8"/>
    <mergeCell ref="E7:K7"/>
    <mergeCell ref="E9:K11"/>
    <mergeCell ref="N9:P9"/>
    <mergeCell ref="N10:P10"/>
    <mergeCell ref="N11:P11"/>
    <mergeCell ref="N12:P12"/>
    <mergeCell ref="N13:P13"/>
  </mergeCells>
  <pageMargins left="0.70866141732283472" right="0.70866141732283472" top="0.74803149606299213" bottom="0.74803149606299213" header="0.31496062992125984" footer="0.31496062992125984"/>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Z69"/>
  <sheetViews>
    <sheetView topLeftCell="B1" zoomScale="70" zoomScaleNormal="70" workbookViewId="0">
      <selection activeCell="C40" sqref="C40:C58"/>
    </sheetView>
  </sheetViews>
  <sheetFormatPr baseColWidth="10" defaultColWidth="11.42578125" defaultRowHeight="15" x14ac:dyDescent="0.25"/>
  <cols>
    <col min="1" max="1" width="3.140625" customWidth="1"/>
    <col min="2" max="2" width="4.7109375" customWidth="1"/>
    <col min="3" max="3" width="40.7109375" customWidth="1"/>
    <col min="4" max="5" width="4.7109375" customWidth="1"/>
    <col min="6" max="7" width="16.7109375" customWidth="1"/>
    <col min="8" max="8" width="21" customWidth="1"/>
    <col min="9" max="12" width="16.7109375" customWidth="1"/>
    <col min="13" max="14" width="4.7109375" customWidth="1"/>
    <col min="17" max="17" width="17.285156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x14ac:dyDescent="0.3"/>
    <row r="2" spans="2:19" ht="39.950000000000003" customHeight="1" thickBot="1" x14ac:dyDescent="0.3">
      <c r="B2" s="479" t="s">
        <v>135</v>
      </c>
      <c r="C2" s="480"/>
      <c r="D2" s="480"/>
      <c r="E2" s="480"/>
      <c r="F2" s="480"/>
      <c r="G2" s="480"/>
      <c r="H2" s="480"/>
      <c r="I2" s="480"/>
      <c r="J2" s="480"/>
      <c r="K2" s="480"/>
      <c r="L2" s="480"/>
      <c r="M2" s="480"/>
      <c r="N2" s="480"/>
      <c r="O2" s="480"/>
      <c r="P2" s="480"/>
      <c r="Q2" s="480"/>
      <c r="R2" s="480"/>
      <c r="S2" s="481"/>
    </row>
    <row r="3" spans="2:19" ht="12" customHeight="1" thickBot="1" x14ac:dyDescent="0.3">
      <c r="C3" s="88"/>
      <c r="D3" s="88"/>
      <c r="E3" s="88"/>
      <c r="F3" s="88"/>
      <c r="G3" s="88"/>
      <c r="H3" s="88"/>
      <c r="I3" s="88"/>
      <c r="J3" s="88"/>
      <c r="K3" s="88"/>
      <c r="L3" s="88"/>
      <c r="M3" s="88"/>
      <c r="N3" s="88"/>
      <c r="O3" s="88"/>
      <c r="P3" s="88"/>
      <c r="Q3" s="88"/>
      <c r="R3" s="88"/>
    </row>
    <row r="4" spans="2:19" s="91" customFormat="1" ht="27" customHeight="1" thickBot="1" x14ac:dyDescent="0.3">
      <c r="B4" s="482" t="s">
        <v>7</v>
      </c>
      <c r="C4" s="483"/>
      <c r="D4" s="484"/>
      <c r="E4" s="485" t="s">
        <v>8</v>
      </c>
      <c r="F4" s="486"/>
      <c r="G4" s="486"/>
      <c r="H4" s="486"/>
      <c r="I4" s="486"/>
      <c r="J4" s="486"/>
      <c r="K4" s="486"/>
      <c r="L4" s="486"/>
      <c r="M4" s="487"/>
      <c r="N4" s="488" t="s">
        <v>9</v>
      </c>
      <c r="O4" s="489"/>
      <c r="P4" s="489"/>
      <c r="Q4" s="489"/>
      <c r="R4" s="489"/>
      <c r="S4" s="490"/>
    </row>
    <row r="5" spans="2:19" s="144" customFormat="1" ht="12" customHeight="1" x14ac:dyDescent="0.25">
      <c r="B5" s="113"/>
      <c r="C5" s="114"/>
      <c r="D5" s="115"/>
      <c r="E5" s="116"/>
      <c r="F5" s="117"/>
      <c r="G5" s="117"/>
      <c r="H5" s="117"/>
      <c r="I5" s="117"/>
      <c r="J5" s="117"/>
      <c r="K5" s="117"/>
      <c r="L5" s="117"/>
      <c r="M5" s="118"/>
      <c r="N5" s="79"/>
      <c r="O5" s="119"/>
      <c r="P5" s="119"/>
      <c r="Q5" s="119"/>
      <c r="R5" s="119"/>
      <c r="S5" s="120"/>
    </row>
    <row r="6" spans="2:19" s="91" customFormat="1" ht="12" customHeight="1" thickBot="1" x14ac:dyDescent="0.3">
      <c r="B6" s="141"/>
      <c r="C6" s="161"/>
      <c r="D6" s="162"/>
      <c r="E6" s="163"/>
      <c r="F6" s="164"/>
      <c r="G6" s="164"/>
      <c r="H6" s="164"/>
      <c r="I6" s="164"/>
      <c r="J6" s="164"/>
      <c r="K6" s="164"/>
      <c r="L6" s="164"/>
      <c r="M6" s="165"/>
      <c r="N6" s="166"/>
      <c r="O6" s="167"/>
      <c r="P6" s="167"/>
      <c r="Q6" s="167"/>
      <c r="R6" s="168"/>
      <c r="S6" s="143"/>
    </row>
    <row r="7" spans="2:19" s="144" customFormat="1" ht="12" customHeight="1" thickBot="1" x14ac:dyDescent="0.3">
      <c r="B7" s="113"/>
      <c r="C7" s="114"/>
      <c r="D7" s="115"/>
      <c r="E7" s="116"/>
      <c r="F7" s="117"/>
      <c r="G7" s="117"/>
      <c r="H7" s="117"/>
      <c r="I7" s="117"/>
      <c r="J7" s="117"/>
      <c r="K7" s="117"/>
      <c r="L7" s="117"/>
      <c r="M7" s="118"/>
      <c r="N7" s="79"/>
      <c r="O7" s="119"/>
      <c r="P7" s="119"/>
      <c r="Q7" s="119"/>
      <c r="R7" s="119"/>
      <c r="S7" s="120"/>
    </row>
    <row r="8" spans="2:19" s="91" customFormat="1" ht="39" customHeight="1" thickBot="1" x14ac:dyDescent="0.3">
      <c r="B8" s="121"/>
      <c r="C8" s="491" t="s">
        <v>355</v>
      </c>
      <c r="D8" s="122"/>
      <c r="E8" s="123"/>
      <c r="F8" s="491" t="s">
        <v>140</v>
      </c>
      <c r="G8" s="491"/>
      <c r="H8" s="491"/>
      <c r="I8" s="491"/>
      <c r="J8" s="491"/>
      <c r="K8" s="491"/>
      <c r="L8" s="491"/>
      <c r="M8" s="124"/>
      <c r="N8" s="145"/>
      <c r="O8" s="517" t="s">
        <v>89</v>
      </c>
      <c r="P8" s="518"/>
      <c r="Q8" s="518"/>
      <c r="R8" s="146">
        <v>720</v>
      </c>
      <c r="S8" s="128"/>
    </row>
    <row r="9" spans="2:19" s="91" customFormat="1" ht="15.95" customHeight="1" thickBot="1" x14ac:dyDescent="0.3">
      <c r="B9" s="121"/>
      <c r="C9" s="491"/>
      <c r="D9" s="122"/>
      <c r="E9" s="123"/>
      <c r="F9" s="129"/>
      <c r="G9" s="129"/>
      <c r="H9" s="129"/>
      <c r="I9" s="129"/>
      <c r="J9" s="129"/>
      <c r="K9" s="129"/>
      <c r="L9" s="129"/>
      <c r="M9" s="130"/>
      <c r="N9" s="147"/>
      <c r="O9" s="88"/>
      <c r="P9" s="88"/>
      <c r="Q9" s="136"/>
      <c r="R9" s="88"/>
      <c r="S9" s="128"/>
    </row>
    <row r="10" spans="2:19" s="91" customFormat="1" ht="39" customHeight="1" thickBot="1" x14ac:dyDescent="0.3">
      <c r="B10" s="121"/>
      <c r="C10" s="491"/>
      <c r="D10" s="122"/>
      <c r="E10" s="123"/>
      <c r="F10" s="491" t="s">
        <v>141</v>
      </c>
      <c r="G10" s="491"/>
      <c r="H10" s="491"/>
      <c r="I10" s="491"/>
      <c r="J10" s="491"/>
      <c r="K10" s="491"/>
      <c r="L10" s="491"/>
      <c r="M10" s="124"/>
      <c r="N10" s="145"/>
      <c r="O10" s="92" t="s">
        <v>12</v>
      </c>
      <c r="P10" s="72" t="s">
        <v>136</v>
      </c>
      <c r="Q10" s="506" t="s">
        <v>137</v>
      </c>
      <c r="R10" s="506" t="s">
        <v>91</v>
      </c>
      <c r="S10" s="128"/>
    </row>
    <row r="11" spans="2:19" s="91" customFormat="1" ht="15.75" customHeight="1" thickBot="1" x14ac:dyDescent="0.3">
      <c r="B11" s="121"/>
      <c r="C11" s="491"/>
      <c r="D11" s="122"/>
      <c r="E11" s="123"/>
      <c r="F11" s="132"/>
      <c r="G11" s="132"/>
      <c r="H11" s="132"/>
      <c r="I11" s="132"/>
      <c r="J11" s="132"/>
      <c r="K11" s="132"/>
      <c r="L11" s="132"/>
      <c r="M11" s="124"/>
      <c r="N11" s="145"/>
      <c r="O11" s="169" t="s">
        <v>92</v>
      </c>
      <c r="P11" s="170" t="s">
        <v>92</v>
      </c>
      <c r="Q11" s="513"/>
      <c r="R11" s="513"/>
      <c r="S11" s="128"/>
    </row>
    <row r="12" spans="2:19" s="91" customFormat="1" ht="30" customHeight="1" x14ac:dyDescent="0.25">
      <c r="B12" s="121"/>
      <c r="C12" s="491"/>
      <c r="D12" s="122"/>
      <c r="E12" s="123"/>
      <c r="F12" s="491" t="s">
        <v>138</v>
      </c>
      <c r="G12" s="491"/>
      <c r="H12" s="491"/>
      <c r="I12" s="491"/>
      <c r="J12" s="491"/>
      <c r="K12" s="491"/>
      <c r="L12" s="491"/>
      <c r="M12" s="124"/>
      <c r="N12" s="145"/>
      <c r="O12" s="171">
        <v>100</v>
      </c>
      <c r="P12" s="172">
        <v>99.95</v>
      </c>
      <c r="Q12" s="173">
        <f>-(((P12*$R$8)/$O$12)-$R$8)</f>
        <v>0.36000000000001364</v>
      </c>
      <c r="R12" s="174">
        <v>0</v>
      </c>
      <c r="S12" s="128"/>
    </row>
    <row r="13" spans="2:19" s="91" customFormat="1" ht="30" customHeight="1" x14ac:dyDescent="0.25">
      <c r="B13" s="121"/>
      <c r="C13" s="491"/>
      <c r="D13" s="122"/>
      <c r="E13" s="123"/>
      <c r="F13" s="100"/>
      <c r="G13" s="100"/>
      <c r="H13" s="100"/>
      <c r="I13" s="100"/>
      <c r="J13" s="100"/>
      <c r="K13" s="100"/>
      <c r="L13" s="100"/>
      <c r="M13" s="135"/>
      <c r="N13" s="153"/>
      <c r="O13" s="175">
        <v>99.94</v>
      </c>
      <c r="P13" s="155">
        <v>99.8</v>
      </c>
      <c r="Q13" s="156">
        <f t="shared" ref="Q13:Q16" si="0">-(((P13*$R$8)/$O$12)-$R$8)</f>
        <v>1.4400000000000546</v>
      </c>
      <c r="R13" s="157">
        <v>0.1</v>
      </c>
      <c r="S13" s="128"/>
    </row>
    <row r="14" spans="2:19" s="91" customFormat="1" ht="30" customHeight="1" x14ac:dyDescent="0.25">
      <c r="B14" s="121"/>
      <c r="C14" s="491"/>
      <c r="D14" s="122"/>
      <c r="E14" s="123"/>
      <c r="F14" s="396" t="s">
        <v>139</v>
      </c>
      <c r="G14" s="396"/>
      <c r="H14" s="396"/>
      <c r="I14" s="396"/>
      <c r="J14" s="396"/>
      <c r="K14" s="396"/>
      <c r="L14" s="396"/>
      <c r="M14" s="138"/>
      <c r="N14" s="158"/>
      <c r="O14" s="175">
        <v>99.79</v>
      </c>
      <c r="P14" s="155">
        <v>99.7</v>
      </c>
      <c r="Q14" s="156">
        <f t="shared" si="0"/>
        <v>2.1599999999999682</v>
      </c>
      <c r="R14" s="157">
        <v>0.15</v>
      </c>
      <c r="S14" s="128"/>
    </row>
    <row r="15" spans="2:19" s="91" customFormat="1" ht="30" customHeight="1" x14ac:dyDescent="0.25">
      <c r="B15" s="121"/>
      <c r="C15" s="491"/>
      <c r="D15" s="122"/>
      <c r="E15" s="123"/>
      <c r="F15" s="88"/>
      <c r="G15" s="88"/>
      <c r="H15" s="88"/>
      <c r="I15" s="88"/>
      <c r="J15" s="88"/>
      <c r="K15" s="88"/>
      <c r="L15" s="88"/>
      <c r="M15" s="138"/>
      <c r="N15" s="158"/>
      <c r="O15" s="176">
        <v>99.69</v>
      </c>
      <c r="P15" s="155">
        <v>99.6</v>
      </c>
      <c r="Q15" s="156">
        <f t="shared" si="0"/>
        <v>2.8799999999999955</v>
      </c>
      <c r="R15" s="157">
        <v>0.25</v>
      </c>
      <c r="S15" s="128"/>
    </row>
    <row r="16" spans="2:19" s="91" customFormat="1" ht="30" customHeight="1" x14ac:dyDescent="0.25">
      <c r="B16" s="121"/>
      <c r="C16" s="491"/>
      <c r="D16" s="122"/>
      <c r="E16" s="123"/>
      <c r="F16" s="88"/>
      <c r="G16" s="88"/>
      <c r="H16" s="88"/>
      <c r="I16" s="88"/>
      <c r="J16" s="88"/>
      <c r="K16" s="88"/>
      <c r="L16" s="88"/>
      <c r="M16" s="138"/>
      <c r="N16" s="158"/>
      <c r="O16" s="175">
        <v>99.59</v>
      </c>
      <c r="P16" s="155">
        <v>99.5</v>
      </c>
      <c r="Q16" s="156">
        <f t="shared" si="0"/>
        <v>3.6000000000000227</v>
      </c>
      <c r="R16" s="157">
        <v>0.5</v>
      </c>
      <c r="S16" s="128"/>
    </row>
    <row r="17" spans="2:19" s="91" customFormat="1" ht="30" customHeight="1" thickBot="1" x14ac:dyDescent="0.3">
      <c r="B17" s="121"/>
      <c r="C17" s="491"/>
      <c r="D17" s="122"/>
      <c r="E17" s="123"/>
      <c r="F17" s="88"/>
      <c r="G17" s="88"/>
      <c r="H17" s="88"/>
      <c r="I17" s="88"/>
      <c r="J17" s="88"/>
      <c r="K17" s="88"/>
      <c r="L17" s="88"/>
      <c r="M17" s="138"/>
      <c r="N17" s="158"/>
      <c r="O17" s="510" t="s">
        <v>142</v>
      </c>
      <c r="P17" s="511"/>
      <c r="Q17" s="511"/>
      <c r="R17" s="160">
        <v>1</v>
      </c>
      <c r="S17" s="128"/>
    </row>
    <row r="18" spans="2:19" s="91" customFormat="1" ht="12" customHeight="1" thickBot="1" x14ac:dyDescent="0.3">
      <c r="B18" s="141"/>
      <c r="C18" s="161"/>
      <c r="D18" s="162"/>
      <c r="E18" s="163"/>
      <c r="F18" s="164"/>
      <c r="G18" s="164"/>
      <c r="H18" s="164"/>
      <c r="I18" s="164"/>
      <c r="J18" s="164"/>
      <c r="K18" s="164"/>
      <c r="L18" s="164"/>
      <c r="M18" s="165"/>
      <c r="N18" s="166"/>
      <c r="O18" s="167"/>
      <c r="P18" s="167"/>
      <c r="Q18" s="167"/>
      <c r="R18" s="168"/>
      <c r="S18" s="143"/>
    </row>
    <row r="19" spans="2:19" s="144" customFormat="1" ht="12" customHeight="1" thickBot="1" x14ac:dyDescent="0.3">
      <c r="B19" s="113"/>
      <c r="C19" s="114"/>
      <c r="D19" s="115"/>
      <c r="E19" s="116"/>
      <c r="F19" s="117"/>
      <c r="G19" s="117"/>
      <c r="H19" s="117"/>
      <c r="I19" s="117"/>
      <c r="J19" s="117"/>
      <c r="K19" s="117"/>
      <c r="L19" s="117"/>
      <c r="M19" s="118"/>
      <c r="N19" s="79"/>
      <c r="O19" s="119"/>
      <c r="P19" s="119"/>
      <c r="Q19" s="119"/>
      <c r="R19" s="119"/>
      <c r="S19" s="120"/>
    </row>
    <row r="20" spans="2:19" s="144" customFormat="1" ht="12" customHeight="1" thickBot="1" x14ac:dyDescent="0.3">
      <c r="B20" s="113"/>
      <c r="C20" s="114"/>
      <c r="D20" s="115"/>
      <c r="E20" s="116"/>
      <c r="F20" s="117"/>
      <c r="G20" s="117"/>
      <c r="H20" s="117"/>
      <c r="I20" s="117"/>
      <c r="J20" s="117"/>
      <c r="K20" s="117"/>
      <c r="L20" s="117"/>
      <c r="M20" s="118"/>
      <c r="N20" s="79"/>
      <c r="O20" s="119"/>
      <c r="P20" s="119"/>
      <c r="Q20" s="119"/>
      <c r="R20" s="119"/>
      <c r="S20" s="120"/>
    </row>
    <row r="21" spans="2:19" s="91" customFormat="1" ht="39" customHeight="1" thickBot="1" x14ac:dyDescent="0.3">
      <c r="B21" s="121"/>
      <c r="C21" s="503" t="s">
        <v>356</v>
      </c>
      <c r="D21" s="122"/>
      <c r="E21" s="123"/>
      <c r="F21" s="504" t="s">
        <v>144</v>
      </c>
      <c r="G21" s="504"/>
      <c r="H21" s="504"/>
      <c r="I21" s="504"/>
      <c r="J21" s="504"/>
      <c r="K21" s="504"/>
      <c r="L21" s="504"/>
      <c r="M21" s="124"/>
      <c r="N21" s="145"/>
      <c r="O21" s="517" t="s">
        <v>145</v>
      </c>
      <c r="P21" s="518"/>
      <c r="Q21" s="518"/>
      <c r="R21" s="146">
        <v>720</v>
      </c>
      <c r="S21" s="128"/>
    </row>
    <row r="22" spans="2:19" s="91" customFormat="1" ht="15.95" customHeight="1" thickBot="1" x14ac:dyDescent="0.3">
      <c r="B22" s="121"/>
      <c r="C22" s="503"/>
      <c r="D22" s="122"/>
      <c r="E22" s="123"/>
      <c r="F22" s="178"/>
      <c r="G22" s="178"/>
      <c r="H22" s="178"/>
      <c r="I22" s="178"/>
      <c r="J22" s="178"/>
      <c r="K22" s="178"/>
      <c r="L22" s="178"/>
      <c r="M22" s="130"/>
      <c r="N22" s="147"/>
      <c r="O22" s="88"/>
      <c r="P22" s="88"/>
      <c r="Q22" s="136"/>
      <c r="R22" s="88"/>
      <c r="S22" s="128"/>
    </row>
    <row r="23" spans="2:19" s="91" customFormat="1" ht="39" customHeight="1" thickBot="1" x14ac:dyDescent="0.3">
      <c r="B23" s="121"/>
      <c r="C23" s="503"/>
      <c r="D23" s="122"/>
      <c r="E23" s="123"/>
      <c r="F23" s="504" t="s">
        <v>146</v>
      </c>
      <c r="G23" s="504"/>
      <c r="H23" s="504"/>
      <c r="I23" s="504"/>
      <c r="J23" s="504"/>
      <c r="K23" s="504"/>
      <c r="L23" s="504"/>
      <c r="M23" s="124"/>
      <c r="N23" s="145"/>
      <c r="O23" s="92" t="s">
        <v>12</v>
      </c>
      <c r="P23" s="72" t="s">
        <v>136</v>
      </c>
      <c r="Q23" s="72" t="s">
        <v>147</v>
      </c>
      <c r="R23" s="506" t="s">
        <v>91</v>
      </c>
      <c r="S23" s="128"/>
    </row>
    <row r="24" spans="2:19" s="91" customFormat="1" ht="15.75" customHeight="1" thickBot="1" x14ac:dyDescent="0.3">
      <c r="B24" s="121"/>
      <c r="C24" s="503"/>
      <c r="D24" s="122"/>
      <c r="E24" s="123"/>
      <c r="F24" s="179"/>
      <c r="G24" s="179"/>
      <c r="H24" s="179"/>
      <c r="I24" s="179"/>
      <c r="J24" s="179"/>
      <c r="K24" s="179"/>
      <c r="L24" s="179"/>
      <c r="M24" s="124"/>
      <c r="N24" s="145"/>
      <c r="O24" s="169" t="s">
        <v>92</v>
      </c>
      <c r="P24" s="170" t="s">
        <v>92</v>
      </c>
      <c r="Q24" s="112" t="s">
        <v>148</v>
      </c>
      <c r="R24" s="513"/>
      <c r="S24" s="128"/>
    </row>
    <row r="25" spans="2:19" s="91" customFormat="1" ht="30" customHeight="1" x14ac:dyDescent="0.25">
      <c r="B25" s="121"/>
      <c r="C25" s="503"/>
      <c r="D25" s="122"/>
      <c r="E25" s="123"/>
      <c r="F25" s="504" t="s">
        <v>149</v>
      </c>
      <c r="G25" s="504"/>
      <c r="H25" s="504"/>
      <c r="I25" s="504"/>
      <c r="J25" s="504"/>
      <c r="K25" s="504"/>
      <c r="L25" s="504"/>
      <c r="M25" s="124"/>
      <c r="N25" s="145"/>
      <c r="O25" s="180">
        <v>100</v>
      </c>
      <c r="P25" s="181">
        <v>99.44</v>
      </c>
      <c r="Q25" s="182">
        <f>-(((P25*$R$21)/$O$25)-$R$21)</f>
        <v>4.0319999999999254</v>
      </c>
      <c r="R25" s="183">
        <v>0</v>
      </c>
      <c r="S25" s="128"/>
    </row>
    <row r="26" spans="2:19" s="91" customFormat="1" ht="30" customHeight="1" thickBot="1" x14ac:dyDescent="0.3">
      <c r="B26" s="121"/>
      <c r="C26" s="503"/>
      <c r="D26" s="122"/>
      <c r="E26" s="123"/>
      <c r="F26" s="184"/>
      <c r="G26" s="184"/>
      <c r="H26" s="184"/>
      <c r="I26" s="184"/>
      <c r="J26" s="184"/>
      <c r="K26" s="184"/>
      <c r="L26" s="184"/>
      <c r="M26" s="135"/>
      <c r="N26" s="153"/>
      <c r="O26" s="185">
        <v>99.43</v>
      </c>
      <c r="P26" s="186">
        <v>99.16</v>
      </c>
      <c r="Q26" s="182">
        <f t="shared" ref="Q26:Q29" si="1">-(((P26*$R$21)/$O$25)-$R$21)</f>
        <v>6.0480000000000018</v>
      </c>
      <c r="R26" s="187">
        <v>0.1</v>
      </c>
      <c r="S26" s="128"/>
    </row>
    <row r="27" spans="2:19" s="91" customFormat="1" ht="30" customHeight="1" thickBot="1" x14ac:dyDescent="0.3">
      <c r="B27" s="121"/>
      <c r="C27" s="503"/>
      <c r="D27" s="122"/>
      <c r="E27" s="123"/>
      <c r="F27" s="188"/>
      <c r="H27" s="189" t="s">
        <v>150</v>
      </c>
      <c r="I27" s="190" t="s">
        <v>151</v>
      </c>
      <c r="J27" s="191"/>
      <c r="K27" s="188"/>
      <c r="L27" s="188"/>
      <c r="M27" s="138"/>
      <c r="N27" s="158"/>
      <c r="O27" s="185">
        <v>99.15</v>
      </c>
      <c r="P27" s="186">
        <v>98.89</v>
      </c>
      <c r="Q27" s="182">
        <f t="shared" si="1"/>
        <v>7.9919999999999618</v>
      </c>
      <c r="R27" s="187">
        <v>0.15</v>
      </c>
      <c r="S27" s="128"/>
    </row>
    <row r="28" spans="2:19" s="91" customFormat="1" ht="30" customHeight="1" x14ac:dyDescent="0.25">
      <c r="B28" s="121"/>
      <c r="C28" s="503"/>
      <c r="D28" s="122"/>
      <c r="E28" s="123"/>
      <c r="F28" s="88"/>
      <c r="H28" s="192" t="s">
        <v>152</v>
      </c>
      <c r="I28" s="193">
        <v>0.7</v>
      </c>
      <c r="J28" s="194"/>
      <c r="K28" s="88"/>
      <c r="L28" s="88"/>
      <c r="M28" s="138"/>
      <c r="N28" s="158"/>
      <c r="O28" s="185">
        <v>98.88</v>
      </c>
      <c r="P28" s="186">
        <v>98.61</v>
      </c>
      <c r="Q28" s="182">
        <f t="shared" si="1"/>
        <v>10.008000000000038</v>
      </c>
      <c r="R28" s="187">
        <v>0.25</v>
      </c>
      <c r="S28" s="128"/>
    </row>
    <row r="29" spans="2:19" s="91" customFormat="1" ht="30" customHeight="1" thickBot="1" x14ac:dyDescent="0.3">
      <c r="B29" s="121"/>
      <c r="C29" s="503"/>
      <c r="D29" s="122"/>
      <c r="E29" s="123"/>
      <c r="F29" s="88"/>
      <c r="H29" s="195" t="s">
        <v>153</v>
      </c>
      <c r="I29" s="196">
        <v>0.7</v>
      </c>
      <c r="J29" s="194"/>
      <c r="K29" s="88"/>
      <c r="L29" s="88"/>
      <c r="M29" s="138"/>
      <c r="N29" s="158"/>
      <c r="O29" s="197">
        <v>98.6</v>
      </c>
      <c r="P29" s="186">
        <v>98.34</v>
      </c>
      <c r="Q29" s="182">
        <f t="shared" si="1"/>
        <v>11.951999999999998</v>
      </c>
      <c r="R29" s="187">
        <v>0.5</v>
      </c>
      <c r="S29" s="128"/>
    </row>
    <row r="30" spans="2:19" s="91" customFormat="1" ht="30" customHeight="1" thickBot="1" x14ac:dyDescent="0.3">
      <c r="B30" s="121"/>
      <c r="C30" s="503"/>
      <c r="D30" s="122"/>
      <c r="E30" s="123"/>
      <c r="F30" s="88"/>
      <c r="H30" s="198" t="s">
        <v>154</v>
      </c>
      <c r="I30" s="199">
        <v>0.7</v>
      </c>
      <c r="J30" s="194"/>
      <c r="K30" s="88"/>
      <c r="L30" s="88"/>
      <c r="M30" s="138"/>
      <c r="N30" s="158"/>
      <c r="O30" s="514" t="s">
        <v>155</v>
      </c>
      <c r="P30" s="514"/>
      <c r="Q30" s="514"/>
      <c r="R30" s="200">
        <v>1</v>
      </c>
      <c r="S30" s="128"/>
    </row>
    <row r="31" spans="2:19" s="91" customFormat="1" ht="30" customHeight="1" x14ac:dyDescent="0.25">
      <c r="B31" s="121"/>
      <c r="C31" s="503"/>
      <c r="D31" s="122"/>
      <c r="E31" s="123"/>
      <c r="F31" s="88"/>
      <c r="G31" s="88"/>
      <c r="H31" s="88"/>
      <c r="I31" s="88"/>
      <c r="J31" s="88"/>
      <c r="K31" s="88"/>
      <c r="L31" s="88"/>
      <c r="M31" s="138"/>
      <c r="N31" s="158"/>
      <c r="O31" s="478"/>
      <c r="P31" s="478"/>
      <c r="Q31" s="478"/>
      <c r="R31" s="140"/>
      <c r="S31" s="128"/>
    </row>
    <row r="32" spans="2:19" s="91" customFormat="1" ht="30" customHeight="1" x14ac:dyDescent="0.25">
      <c r="B32" s="121"/>
      <c r="C32" s="503"/>
      <c r="D32" s="122"/>
      <c r="E32" s="123"/>
      <c r="F32" s="515" t="s">
        <v>156</v>
      </c>
      <c r="G32" s="515"/>
      <c r="H32" s="515"/>
      <c r="I32" s="515"/>
      <c r="J32" s="515"/>
      <c r="K32" s="515"/>
      <c r="L32" s="515"/>
      <c r="M32" s="138"/>
      <c r="N32" s="158"/>
      <c r="O32" s="201"/>
      <c r="P32" s="201"/>
      <c r="Q32" s="201"/>
      <c r="R32" s="140"/>
      <c r="S32" s="128"/>
    </row>
    <row r="33" spans="2:26" s="91" customFormat="1" ht="12" customHeight="1" x14ac:dyDescent="0.25">
      <c r="B33" s="121"/>
      <c r="C33" s="503"/>
      <c r="D33" s="122"/>
      <c r="E33" s="123"/>
      <c r="F33" s="84"/>
      <c r="G33" s="84"/>
      <c r="H33" s="84"/>
      <c r="I33" s="84"/>
      <c r="J33" s="84"/>
      <c r="K33" s="84"/>
      <c r="L33" s="84"/>
      <c r="M33" s="138"/>
      <c r="N33" s="158"/>
      <c r="O33" s="201"/>
      <c r="P33" s="201"/>
      <c r="Q33" s="201"/>
      <c r="R33" s="140"/>
      <c r="S33" s="128"/>
    </row>
    <row r="34" spans="2:26" s="91" customFormat="1" ht="30" customHeight="1" x14ac:dyDescent="0.25">
      <c r="B34" s="121"/>
      <c r="C34" s="503"/>
      <c r="D34" s="122"/>
      <c r="E34" s="123"/>
      <c r="F34" s="516" t="s">
        <v>157</v>
      </c>
      <c r="G34" s="516"/>
      <c r="H34" s="516"/>
      <c r="I34" s="516"/>
      <c r="J34" s="516"/>
      <c r="K34" s="516"/>
      <c r="L34" s="516"/>
      <c r="M34" s="138"/>
      <c r="N34" s="158"/>
      <c r="O34" s="201"/>
      <c r="P34" s="201"/>
      <c r="Q34" s="201"/>
      <c r="R34" s="140"/>
      <c r="S34" s="128"/>
    </row>
    <row r="35" spans="2:26" s="91" customFormat="1" ht="12.75" customHeight="1" x14ac:dyDescent="0.25">
      <c r="B35" s="121"/>
      <c r="C35" s="503"/>
      <c r="D35" s="122"/>
      <c r="E35" s="123"/>
      <c r="F35" s="88"/>
      <c r="G35" s="88"/>
      <c r="H35" s="88"/>
      <c r="I35" s="88"/>
      <c r="J35" s="88"/>
      <c r="K35" s="88"/>
      <c r="L35" s="88"/>
      <c r="M35" s="138"/>
      <c r="N35" s="158"/>
      <c r="O35" s="201"/>
      <c r="P35" s="201"/>
      <c r="Q35" s="201"/>
      <c r="R35" s="140"/>
      <c r="S35" s="128"/>
      <c r="Z35" s="144"/>
    </row>
    <row r="36" spans="2:26" s="91" customFormat="1" ht="30" customHeight="1" x14ac:dyDescent="0.25">
      <c r="B36" s="121"/>
      <c r="C36" s="503"/>
      <c r="D36" s="122"/>
      <c r="E36" s="123"/>
      <c r="F36" s="516" t="s">
        <v>158</v>
      </c>
      <c r="G36" s="516"/>
      <c r="H36" s="516"/>
      <c r="I36" s="516"/>
      <c r="J36" s="516"/>
      <c r="K36" s="516"/>
      <c r="L36" s="516"/>
      <c r="M36" s="138"/>
      <c r="N36" s="158"/>
      <c r="O36" s="201"/>
      <c r="P36" s="201"/>
      <c r="Q36" s="201"/>
      <c r="R36" s="140"/>
      <c r="S36" s="128"/>
    </row>
    <row r="37" spans="2:26" s="91" customFormat="1" ht="12" customHeight="1" thickBot="1" x14ac:dyDescent="0.3">
      <c r="B37" s="141"/>
      <c r="C37" s="161"/>
      <c r="D37" s="162"/>
      <c r="E37" s="163"/>
      <c r="F37" s="164"/>
      <c r="G37" s="164"/>
      <c r="H37" s="164"/>
      <c r="I37" s="164"/>
      <c r="J37" s="164"/>
      <c r="K37" s="164"/>
      <c r="L37" s="164"/>
      <c r="M37" s="165"/>
      <c r="N37" s="166"/>
      <c r="O37" s="167"/>
      <c r="P37" s="167"/>
      <c r="Q37" s="167"/>
      <c r="R37" s="168"/>
      <c r="S37" s="143"/>
    </row>
    <row r="38" spans="2:26" s="144" customFormat="1" ht="12" customHeight="1" thickBot="1" x14ac:dyDescent="0.3">
      <c r="B38" s="113"/>
      <c r="C38" s="114"/>
      <c r="D38" s="115"/>
      <c r="E38" s="116"/>
      <c r="F38" s="117"/>
      <c r="G38" s="117"/>
      <c r="H38" s="117"/>
      <c r="I38" s="117"/>
      <c r="J38" s="117"/>
      <c r="K38" s="117"/>
      <c r="L38" s="117"/>
      <c r="M38" s="118"/>
      <c r="N38" s="79"/>
      <c r="O38" s="119"/>
      <c r="P38" s="119"/>
      <c r="Q38" s="119"/>
      <c r="R38" s="119"/>
      <c r="S38" s="120"/>
      <c r="Z38" s="91"/>
    </row>
    <row r="39" spans="2:26" s="144" customFormat="1" ht="27.75" customHeight="1" x14ac:dyDescent="0.25">
      <c r="B39" s="113"/>
      <c r="C39" s="114"/>
      <c r="D39" s="115"/>
      <c r="E39" s="116"/>
      <c r="F39" s="117"/>
      <c r="G39" s="117"/>
      <c r="H39" s="203"/>
      <c r="I39" s="203"/>
      <c r="J39" s="203"/>
      <c r="K39" s="203"/>
      <c r="L39" s="203"/>
      <c r="M39" s="118"/>
      <c r="N39" s="79"/>
      <c r="O39" s="119"/>
      <c r="P39" s="119"/>
      <c r="Q39" s="119"/>
      <c r="R39" s="119"/>
      <c r="S39" s="120"/>
    </row>
    <row r="40" spans="2:26" s="91" customFormat="1" ht="39" customHeight="1" x14ac:dyDescent="0.25">
      <c r="B40" s="121"/>
      <c r="C40" s="503" t="s">
        <v>357</v>
      </c>
      <c r="D40" s="122"/>
      <c r="E40" s="123"/>
      <c r="F40" s="504" t="s">
        <v>163</v>
      </c>
      <c r="G40" s="504"/>
      <c r="H40" s="504"/>
      <c r="I40" s="504"/>
      <c r="J40" s="504"/>
      <c r="K40" s="504"/>
      <c r="L40" s="504"/>
      <c r="M40" s="124"/>
      <c r="N40" s="145"/>
      <c r="O40" s="505"/>
      <c r="P40" s="505"/>
      <c r="Q40" s="505"/>
      <c r="R40" s="127"/>
      <c r="S40" s="128"/>
    </row>
    <row r="41" spans="2:26" s="91" customFormat="1" ht="15.95" customHeight="1" thickBot="1" x14ac:dyDescent="0.3">
      <c r="B41" s="121"/>
      <c r="C41" s="503"/>
      <c r="D41" s="122"/>
      <c r="E41" s="123"/>
      <c r="F41" s="129"/>
      <c r="G41" s="129"/>
      <c r="H41" s="129"/>
      <c r="I41" s="129"/>
      <c r="J41" s="129"/>
      <c r="K41" s="129"/>
      <c r="L41" s="129"/>
      <c r="M41" s="130"/>
      <c r="N41" s="147"/>
      <c r="O41" s="88"/>
      <c r="P41" s="88"/>
      <c r="Q41" s="136"/>
      <c r="R41" s="88"/>
      <c r="S41" s="128"/>
    </row>
    <row r="42" spans="2:26" s="91" customFormat="1" ht="39" customHeight="1" thickBot="1" x14ac:dyDescent="0.3">
      <c r="B42" s="121"/>
      <c r="C42" s="503"/>
      <c r="D42" s="122"/>
      <c r="E42" s="123"/>
      <c r="F42" s="504" t="s">
        <v>164</v>
      </c>
      <c r="G42" s="504"/>
      <c r="H42" s="504"/>
      <c r="I42" s="504"/>
      <c r="J42" s="504"/>
      <c r="K42" s="504"/>
      <c r="L42" s="504"/>
      <c r="M42" s="124"/>
      <c r="N42" s="145"/>
      <c r="O42" s="92" t="s">
        <v>12</v>
      </c>
      <c r="P42" s="204" t="s">
        <v>136</v>
      </c>
      <c r="Q42" s="506" t="s">
        <v>91</v>
      </c>
      <c r="S42" s="128"/>
    </row>
    <row r="43" spans="2:26" s="91" customFormat="1" ht="15.75" customHeight="1" thickBot="1" x14ac:dyDescent="0.3">
      <c r="B43" s="121"/>
      <c r="C43" s="503"/>
      <c r="D43" s="122"/>
      <c r="E43" s="123"/>
      <c r="F43" s="132"/>
      <c r="G43" s="132"/>
      <c r="H43" s="132"/>
      <c r="I43" s="132"/>
      <c r="J43" s="132"/>
      <c r="K43" s="132"/>
      <c r="L43" s="132"/>
      <c r="M43" s="124"/>
      <c r="N43" s="145"/>
      <c r="O43" s="148" t="s">
        <v>92</v>
      </c>
      <c r="P43" s="148" t="s">
        <v>92</v>
      </c>
      <c r="Q43" s="507"/>
      <c r="S43" s="128"/>
    </row>
    <row r="44" spans="2:26" s="91" customFormat="1" ht="30" customHeight="1" x14ac:dyDescent="0.25">
      <c r="B44" s="121"/>
      <c r="C44" s="503"/>
      <c r="D44" s="122"/>
      <c r="E44" s="123"/>
      <c r="F44" s="504" t="s">
        <v>165</v>
      </c>
      <c r="G44" s="504"/>
      <c r="H44" s="504"/>
      <c r="I44" s="504"/>
      <c r="J44" s="504"/>
      <c r="K44" s="504"/>
      <c r="L44" s="504"/>
      <c r="M44" s="124"/>
      <c r="N44" s="145"/>
      <c r="O44" s="205">
        <v>100</v>
      </c>
      <c r="P44" s="206">
        <v>95</v>
      </c>
      <c r="Q44" s="152">
        <v>0</v>
      </c>
      <c r="S44" s="128"/>
    </row>
    <row r="45" spans="2:26" s="91" customFormat="1" ht="30" customHeight="1" x14ac:dyDescent="0.25">
      <c r="B45" s="121"/>
      <c r="C45" s="503"/>
      <c r="D45" s="122"/>
      <c r="E45" s="123"/>
      <c r="F45" s="504"/>
      <c r="G45" s="504"/>
      <c r="H45" s="504"/>
      <c r="I45" s="504"/>
      <c r="J45" s="504"/>
      <c r="K45" s="504"/>
      <c r="L45" s="504"/>
      <c r="M45" s="124"/>
      <c r="N45" s="145"/>
      <c r="O45" s="185">
        <v>94.99</v>
      </c>
      <c r="P45" s="186">
        <v>90</v>
      </c>
      <c r="Q45" s="157">
        <v>0.1</v>
      </c>
      <c r="S45" s="128"/>
    </row>
    <row r="46" spans="2:26" s="91" customFormat="1" ht="30" customHeight="1" x14ac:dyDescent="0.25">
      <c r="B46" s="121"/>
      <c r="C46" s="503"/>
      <c r="D46" s="122"/>
      <c r="E46" s="123"/>
      <c r="F46" s="504"/>
      <c r="G46" s="504"/>
      <c r="H46" s="504"/>
      <c r="I46" s="504"/>
      <c r="J46" s="504"/>
      <c r="K46" s="504"/>
      <c r="L46" s="504"/>
      <c r="M46" s="124"/>
      <c r="N46" s="145"/>
      <c r="O46" s="185">
        <v>89.99</v>
      </c>
      <c r="P46" s="186">
        <v>85</v>
      </c>
      <c r="Q46" s="157">
        <v>0.15</v>
      </c>
      <c r="S46" s="128"/>
    </row>
    <row r="47" spans="2:26" s="91" customFormat="1" ht="30" customHeight="1" x14ac:dyDescent="0.25">
      <c r="B47" s="121"/>
      <c r="C47" s="503"/>
      <c r="D47" s="122"/>
      <c r="E47" s="123"/>
      <c r="F47" s="405" t="s">
        <v>166</v>
      </c>
      <c r="G47" s="405"/>
      <c r="H47" s="405"/>
      <c r="I47" s="405"/>
      <c r="J47" s="405"/>
      <c r="K47" s="405"/>
      <c r="L47" s="405"/>
      <c r="M47" s="124"/>
      <c r="N47" s="145"/>
      <c r="O47" s="185">
        <v>84.99</v>
      </c>
      <c r="P47" s="186">
        <v>80</v>
      </c>
      <c r="Q47" s="157">
        <v>0.25</v>
      </c>
      <c r="S47" s="128"/>
    </row>
    <row r="48" spans="2:26" s="91" customFormat="1" ht="30" customHeight="1" x14ac:dyDescent="0.25">
      <c r="B48" s="121"/>
      <c r="C48" s="503"/>
      <c r="D48" s="122"/>
      <c r="E48" s="123"/>
      <c r="F48" s="405" t="s">
        <v>167</v>
      </c>
      <c r="G48" s="405"/>
      <c r="H48" s="405"/>
      <c r="I48" s="405"/>
      <c r="J48" s="405"/>
      <c r="K48" s="405"/>
      <c r="L48" s="405"/>
      <c r="M48" s="135"/>
      <c r="N48" s="153"/>
      <c r="O48" s="185">
        <v>79.989999999999995</v>
      </c>
      <c r="P48" s="186">
        <v>75</v>
      </c>
      <c r="Q48" s="157">
        <v>0.5</v>
      </c>
      <c r="S48" s="128"/>
    </row>
    <row r="49" spans="2:21" s="91" customFormat="1" ht="30" customHeight="1" thickBot="1" x14ac:dyDescent="0.3">
      <c r="B49" s="121"/>
      <c r="C49" s="503"/>
      <c r="D49" s="122"/>
      <c r="E49" s="123"/>
      <c r="F49" s="509"/>
      <c r="G49" s="509"/>
      <c r="H49" s="509"/>
      <c r="I49" s="509"/>
      <c r="J49" s="509"/>
      <c r="K49" s="509"/>
      <c r="L49" s="509"/>
      <c r="M49" s="138"/>
      <c r="N49" s="158"/>
      <c r="O49" s="510" t="s">
        <v>168</v>
      </c>
      <c r="P49" s="511"/>
      <c r="Q49" s="160">
        <v>1</v>
      </c>
      <c r="S49" s="128"/>
    </row>
    <row r="50" spans="2:21" s="91" customFormat="1" ht="30" customHeight="1" x14ac:dyDescent="0.25">
      <c r="B50" s="121"/>
      <c r="C50" s="503"/>
      <c r="D50" s="122"/>
      <c r="E50" s="123"/>
      <c r="F50" s="88"/>
      <c r="G50" s="88"/>
      <c r="H50" s="88"/>
      <c r="I50" s="88"/>
      <c r="J50" s="88"/>
      <c r="K50" s="88"/>
      <c r="L50" s="88"/>
      <c r="M50" s="138"/>
      <c r="N50" s="158"/>
      <c r="S50" s="128"/>
    </row>
    <row r="51" spans="2:21" s="91" customFormat="1" ht="30" customHeight="1" x14ac:dyDescent="0.25">
      <c r="B51" s="121"/>
      <c r="C51" s="503"/>
      <c r="D51" s="122"/>
      <c r="E51" s="123"/>
      <c r="F51" s="88"/>
      <c r="G51" s="512" t="s">
        <v>169</v>
      </c>
      <c r="H51" s="512"/>
      <c r="I51" s="512"/>
      <c r="J51" s="512"/>
      <c r="K51" s="512"/>
      <c r="L51" s="88"/>
      <c r="M51" s="138"/>
      <c r="N51" s="158"/>
      <c r="S51" s="128"/>
      <c r="U51" s="144"/>
    </row>
    <row r="52" spans="2:21" s="91" customFormat="1" ht="30" customHeight="1" x14ac:dyDescent="0.25">
      <c r="B52" s="121"/>
      <c r="C52" s="503"/>
      <c r="D52" s="122"/>
      <c r="E52" s="123"/>
      <c r="F52" s="88"/>
      <c r="G52" s="512" t="s">
        <v>170</v>
      </c>
      <c r="H52" s="512" t="s">
        <v>171</v>
      </c>
      <c r="I52" s="207" t="s">
        <v>159</v>
      </c>
      <c r="J52" s="207" t="s">
        <v>161</v>
      </c>
      <c r="K52" s="207" t="s">
        <v>162</v>
      </c>
      <c r="L52" s="88"/>
      <c r="M52" s="138"/>
      <c r="N52" s="158"/>
      <c r="O52" s="201"/>
      <c r="P52" s="208"/>
      <c r="Q52" s="209"/>
      <c r="R52" s="140"/>
      <c r="S52" s="128"/>
    </row>
    <row r="53" spans="2:21" s="91" customFormat="1" ht="30" customHeight="1" x14ac:dyDescent="0.25">
      <c r="B53" s="121"/>
      <c r="C53" s="503"/>
      <c r="D53" s="122"/>
      <c r="E53" s="123"/>
      <c r="F53" s="88"/>
      <c r="G53" s="512"/>
      <c r="H53" s="512"/>
      <c r="I53" s="512" t="s">
        <v>172</v>
      </c>
      <c r="J53" s="512"/>
      <c r="K53" s="512"/>
      <c r="L53" s="88"/>
      <c r="M53" s="138"/>
      <c r="N53" s="158"/>
      <c r="O53" s="201"/>
      <c r="P53" s="208"/>
      <c r="Q53" s="209"/>
      <c r="R53" s="140"/>
      <c r="S53" s="128"/>
    </row>
    <row r="54" spans="2:21" s="91" customFormat="1" ht="30" customHeight="1" x14ac:dyDescent="0.25">
      <c r="B54" s="121"/>
      <c r="C54" s="503"/>
      <c r="D54" s="122"/>
      <c r="E54" s="123"/>
      <c r="F54" s="88"/>
      <c r="G54" s="508" t="s">
        <v>173</v>
      </c>
      <c r="H54" s="210" t="s">
        <v>174</v>
      </c>
      <c r="I54" s="211">
        <v>10</v>
      </c>
      <c r="J54" s="211">
        <v>15</v>
      </c>
      <c r="K54" s="211">
        <v>20</v>
      </c>
      <c r="L54" s="88"/>
      <c r="M54" s="138"/>
      <c r="N54" s="158"/>
      <c r="O54" s="201"/>
      <c r="P54" s="208"/>
      <c r="Q54" s="209"/>
      <c r="R54" s="140"/>
      <c r="S54" s="128"/>
    </row>
    <row r="55" spans="2:21" s="91" customFormat="1" ht="30" customHeight="1" x14ac:dyDescent="0.25">
      <c r="B55" s="121"/>
      <c r="C55" s="503"/>
      <c r="D55" s="122"/>
      <c r="E55" s="123"/>
      <c r="F55" s="88"/>
      <c r="G55" s="508"/>
      <c r="H55" s="210" t="s">
        <v>175</v>
      </c>
      <c r="I55" s="211">
        <v>50</v>
      </c>
      <c r="J55" s="211">
        <v>165</v>
      </c>
      <c r="K55" s="211">
        <v>280</v>
      </c>
      <c r="L55" s="88"/>
      <c r="M55" s="138"/>
      <c r="N55" s="158"/>
      <c r="O55" s="201"/>
      <c r="P55" s="208"/>
      <c r="Q55" s="209"/>
      <c r="R55" s="140"/>
      <c r="S55" s="128"/>
    </row>
    <row r="56" spans="2:21" s="91" customFormat="1" ht="30" customHeight="1" x14ac:dyDescent="0.25">
      <c r="B56" s="121"/>
      <c r="C56" s="503"/>
      <c r="D56" s="122"/>
      <c r="E56" s="123"/>
      <c r="F56" s="88"/>
      <c r="G56" s="508"/>
      <c r="H56" s="212" t="s">
        <v>176</v>
      </c>
      <c r="I56" s="213">
        <f>SUM(I54:I55)</f>
        <v>60</v>
      </c>
      <c r="J56" s="213">
        <f>SUM(J54:J55)</f>
        <v>180</v>
      </c>
      <c r="K56" s="213">
        <f>SUM(K54:K55)</f>
        <v>300</v>
      </c>
      <c r="L56" s="88"/>
      <c r="M56" s="138"/>
      <c r="N56" s="158"/>
      <c r="O56" s="201"/>
      <c r="P56" s="208"/>
      <c r="Q56" s="209"/>
      <c r="R56" s="140"/>
      <c r="S56" s="128"/>
    </row>
    <row r="57" spans="2:21" s="91" customFormat="1" ht="30" customHeight="1" x14ac:dyDescent="0.25">
      <c r="B57" s="121"/>
      <c r="C57" s="503"/>
      <c r="D57" s="122"/>
      <c r="E57" s="123"/>
      <c r="F57" s="88"/>
      <c r="G57" s="508" t="s">
        <v>177</v>
      </c>
      <c r="H57" s="210" t="s">
        <v>174</v>
      </c>
      <c r="I57" s="211">
        <v>10</v>
      </c>
      <c r="J57" s="211">
        <v>15</v>
      </c>
      <c r="K57" s="211">
        <v>20</v>
      </c>
      <c r="L57" s="88"/>
      <c r="M57" s="138"/>
      <c r="N57" s="158"/>
      <c r="O57" s="201"/>
      <c r="P57" s="208"/>
      <c r="Q57" s="209"/>
      <c r="R57" s="140"/>
      <c r="S57" s="128"/>
    </row>
    <row r="58" spans="2:21" s="91" customFormat="1" ht="30" customHeight="1" x14ac:dyDescent="0.25">
      <c r="B58" s="121"/>
      <c r="C58" s="503"/>
      <c r="D58" s="122"/>
      <c r="E58" s="123"/>
      <c r="F58" s="88"/>
      <c r="G58" s="508"/>
      <c r="H58" s="210" t="s">
        <v>175</v>
      </c>
      <c r="I58" s="211">
        <v>230</v>
      </c>
      <c r="J58" s="211">
        <v>465</v>
      </c>
      <c r="K58" s="211">
        <v>700</v>
      </c>
      <c r="L58" s="88"/>
      <c r="M58" s="138"/>
      <c r="N58" s="158"/>
      <c r="S58" s="128"/>
    </row>
    <row r="59" spans="2:21" s="91" customFormat="1" ht="30" customHeight="1" x14ac:dyDescent="0.25">
      <c r="B59" s="121"/>
      <c r="C59" s="214"/>
      <c r="D59" s="122"/>
      <c r="E59" s="123"/>
      <c r="F59" s="88"/>
      <c r="G59" s="508"/>
      <c r="H59" s="212" t="s">
        <v>178</v>
      </c>
      <c r="I59" s="213">
        <f>SUM(I57:I58)</f>
        <v>240</v>
      </c>
      <c r="J59" s="213">
        <f>SUM(J57:J58)</f>
        <v>480</v>
      </c>
      <c r="K59" s="213">
        <f>SUM(K57:K58)</f>
        <v>720</v>
      </c>
      <c r="L59" s="88"/>
      <c r="M59" s="138"/>
      <c r="N59" s="158"/>
      <c r="S59" s="128"/>
    </row>
    <row r="60" spans="2:21" s="91" customFormat="1" ht="12" customHeight="1" thickBot="1" x14ac:dyDescent="0.3">
      <c r="B60" s="141"/>
      <c r="C60" s="161"/>
      <c r="D60" s="162"/>
      <c r="E60" s="163"/>
      <c r="F60" s="164"/>
      <c r="G60" s="164"/>
      <c r="H60" s="164"/>
      <c r="I60" s="164"/>
      <c r="J60" s="164"/>
      <c r="K60" s="164"/>
      <c r="L60" s="164"/>
      <c r="M60" s="165"/>
      <c r="N60" s="166"/>
      <c r="O60" s="167"/>
      <c r="P60" s="167"/>
      <c r="Q60" s="167"/>
      <c r="R60" s="168"/>
      <c r="S60" s="143"/>
    </row>
    <row r="61" spans="2:21" s="91" customFormat="1" ht="12" customHeight="1" x14ac:dyDescent="0.25">
      <c r="C61" s="215"/>
      <c r="D61" s="215"/>
      <c r="E61" s="215"/>
      <c r="F61" s="88"/>
      <c r="G61" s="88"/>
      <c r="H61" s="88"/>
      <c r="I61" s="88"/>
      <c r="J61" s="88"/>
      <c r="K61" s="88"/>
      <c r="L61" s="88"/>
      <c r="M61" s="88"/>
      <c r="N61" s="88"/>
      <c r="O61" s="201"/>
      <c r="P61" s="201"/>
      <c r="Q61" s="201"/>
      <c r="R61" s="140"/>
    </row>
    <row r="62" spans="2:21" ht="15.75" customHeight="1" x14ac:dyDescent="0.25"/>
    <row r="64" spans="2:21" ht="15.75" customHeight="1" x14ac:dyDescent="0.25"/>
    <row r="66" ht="15.75" customHeight="1" x14ac:dyDescent="0.25"/>
    <row r="69" ht="15.75" customHeight="1" x14ac:dyDescent="0.25"/>
  </sheetData>
  <mergeCells count="40">
    <mergeCell ref="B2:S2"/>
    <mergeCell ref="B4:D4"/>
    <mergeCell ref="E4:M4"/>
    <mergeCell ref="N4:S4"/>
    <mergeCell ref="R10:R11"/>
    <mergeCell ref="F12:L12"/>
    <mergeCell ref="F14:L14"/>
    <mergeCell ref="O17:Q17"/>
    <mergeCell ref="C8:C17"/>
    <mergeCell ref="F8:L8"/>
    <mergeCell ref="O8:Q8"/>
    <mergeCell ref="F10:L10"/>
    <mergeCell ref="Q10:Q11"/>
    <mergeCell ref="F34:L34"/>
    <mergeCell ref="C21:C36"/>
    <mergeCell ref="F21:L21"/>
    <mergeCell ref="O21:Q21"/>
    <mergeCell ref="F23:L23"/>
    <mergeCell ref="F36:L36"/>
    <mergeCell ref="R23:R24"/>
    <mergeCell ref="F25:L25"/>
    <mergeCell ref="O30:Q30"/>
    <mergeCell ref="O31:Q31"/>
    <mergeCell ref="F32:L32"/>
    <mergeCell ref="C40:C58"/>
    <mergeCell ref="F40:L40"/>
    <mergeCell ref="O40:Q40"/>
    <mergeCell ref="F42:L42"/>
    <mergeCell ref="Q42:Q43"/>
    <mergeCell ref="F44:L46"/>
    <mergeCell ref="F47:L47"/>
    <mergeCell ref="F48:L48"/>
    <mergeCell ref="G54:G56"/>
    <mergeCell ref="G57:G59"/>
    <mergeCell ref="F49:L49"/>
    <mergeCell ref="O49:P49"/>
    <mergeCell ref="G51:K51"/>
    <mergeCell ref="G52:G53"/>
    <mergeCell ref="H52:H53"/>
    <mergeCell ref="I53:K53"/>
  </mergeCells>
  <pageMargins left="0.7" right="0.7" top="0.75" bottom="0.75" header="0.3" footer="0.3"/>
  <pageSetup scale="48" orientation="landscape" r:id="rId1"/>
  <rowBreaks count="2" manualBreakCount="2">
    <brk id="19" max="18" man="1"/>
    <brk id="38" max="18"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60"/>
  <sheetViews>
    <sheetView zoomScale="85" zoomScaleNormal="85" workbookViewId="0">
      <selection activeCell="C32" sqref="C32:C49"/>
    </sheetView>
  </sheetViews>
  <sheetFormatPr baseColWidth="10" defaultColWidth="11.42578125" defaultRowHeight="15" x14ac:dyDescent="0.2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x14ac:dyDescent="0.3"/>
    <row r="2" spans="2:19" ht="39.950000000000003" customHeight="1" thickBot="1" x14ac:dyDescent="0.3">
      <c r="B2" s="479" t="s">
        <v>179</v>
      </c>
      <c r="C2" s="480"/>
      <c r="D2" s="480"/>
      <c r="E2" s="480"/>
      <c r="F2" s="480"/>
      <c r="G2" s="480"/>
      <c r="H2" s="480"/>
      <c r="I2" s="480"/>
      <c r="J2" s="480"/>
      <c r="K2" s="480"/>
      <c r="L2" s="480"/>
      <c r="M2" s="480"/>
      <c r="N2" s="480"/>
      <c r="O2" s="480"/>
      <c r="P2" s="480"/>
      <c r="Q2" s="480"/>
      <c r="R2" s="480"/>
      <c r="S2" s="481"/>
    </row>
    <row r="3" spans="2:19" ht="12" customHeight="1" thickBot="1" x14ac:dyDescent="0.3">
      <c r="C3" s="88"/>
      <c r="D3" s="88"/>
      <c r="E3" s="88"/>
      <c r="F3" s="88"/>
      <c r="G3" s="88"/>
      <c r="H3" s="88"/>
      <c r="I3" s="88"/>
      <c r="J3" s="88"/>
      <c r="K3" s="88"/>
      <c r="L3" s="88"/>
      <c r="M3" s="88"/>
      <c r="N3" s="88"/>
      <c r="O3" s="88"/>
      <c r="P3" s="88"/>
      <c r="Q3" s="88"/>
      <c r="R3" s="88"/>
    </row>
    <row r="4" spans="2:19" s="91" customFormat="1" ht="27" customHeight="1" thickBot="1" x14ac:dyDescent="0.3">
      <c r="B4" s="482" t="s">
        <v>7</v>
      </c>
      <c r="C4" s="483"/>
      <c r="D4" s="484"/>
      <c r="E4" s="485" t="s">
        <v>8</v>
      </c>
      <c r="F4" s="486"/>
      <c r="G4" s="486"/>
      <c r="H4" s="486"/>
      <c r="I4" s="486"/>
      <c r="J4" s="486"/>
      <c r="K4" s="486"/>
      <c r="L4" s="486"/>
      <c r="M4" s="487"/>
      <c r="N4" s="488" t="s">
        <v>9</v>
      </c>
      <c r="O4" s="489"/>
      <c r="P4" s="489"/>
      <c r="Q4" s="489"/>
      <c r="R4" s="489"/>
      <c r="S4" s="490"/>
    </row>
    <row r="5" spans="2:19" s="144" customFormat="1" ht="12" customHeight="1" thickBot="1" x14ac:dyDescent="0.3">
      <c r="B5" s="113"/>
      <c r="C5" s="114"/>
      <c r="D5" s="115"/>
      <c r="E5" s="116"/>
      <c r="F5" s="117"/>
      <c r="G5" s="117"/>
      <c r="H5" s="117"/>
      <c r="I5" s="117"/>
      <c r="J5" s="117"/>
      <c r="K5" s="117"/>
      <c r="L5" s="117"/>
      <c r="M5" s="118"/>
      <c r="N5" s="79"/>
      <c r="O5" s="119"/>
      <c r="P5" s="119"/>
      <c r="Q5" s="119"/>
      <c r="R5" s="119"/>
      <c r="S5" s="120"/>
    </row>
    <row r="6" spans="2:19" s="91" customFormat="1" ht="39" customHeight="1" thickBot="1" x14ac:dyDescent="0.3">
      <c r="B6" s="121"/>
      <c r="C6" s="491" t="s">
        <v>180</v>
      </c>
      <c r="D6" s="122"/>
      <c r="E6" s="123"/>
      <c r="F6" s="491" t="s">
        <v>181</v>
      </c>
      <c r="G6" s="491"/>
      <c r="H6" s="491"/>
      <c r="I6" s="491"/>
      <c r="J6" s="491"/>
      <c r="K6" s="491"/>
      <c r="L6" s="491"/>
      <c r="M6" s="124"/>
      <c r="N6" s="145"/>
      <c r="O6" s="517" t="s">
        <v>89</v>
      </c>
      <c r="P6" s="518"/>
      <c r="Q6" s="518"/>
      <c r="R6" s="146">
        <v>720</v>
      </c>
      <c r="S6" s="128"/>
    </row>
    <row r="7" spans="2:19" s="91" customFormat="1" ht="15.95" customHeight="1" thickBot="1" x14ac:dyDescent="0.3">
      <c r="B7" s="121"/>
      <c r="C7" s="491"/>
      <c r="D7" s="122"/>
      <c r="E7" s="123"/>
      <c r="F7" s="129"/>
      <c r="G7" s="129"/>
      <c r="H7" s="129"/>
      <c r="I7" s="129"/>
      <c r="J7" s="129"/>
      <c r="K7" s="129"/>
      <c r="L7" s="129"/>
      <c r="M7" s="130"/>
      <c r="N7" s="147"/>
      <c r="O7" s="88"/>
      <c r="P7" s="88"/>
      <c r="Q7" s="136"/>
      <c r="R7" s="88"/>
      <c r="S7" s="128"/>
    </row>
    <row r="8" spans="2:19" s="91" customFormat="1" ht="39" customHeight="1" thickBot="1" x14ac:dyDescent="0.3">
      <c r="B8" s="121"/>
      <c r="C8" s="491"/>
      <c r="D8" s="122"/>
      <c r="E8" s="123"/>
      <c r="F8" s="491" t="s">
        <v>182</v>
      </c>
      <c r="G8" s="491"/>
      <c r="H8" s="491"/>
      <c r="I8" s="491"/>
      <c r="J8" s="491"/>
      <c r="K8" s="491"/>
      <c r="L8" s="491"/>
      <c r="M8" s="124"/>
      <c r="N8" s="145"/>
      <c r="O8" s="92" t="s">
        <v>12</v>
      </c>
      <c r="P8" s="72" t="s">
        <v>136</v>
      </c>
      <c r="Q8" s="506" t="s">
        <v>137</v>
      </c>
      <c r="R8" s="506" t="s">
        <v>91</v>
      </c>
      <c r="S8" s="128"/>
    </row>
    <row r="9" spans="2:19" s="91" customFormat="1" ht="15.75" customHeight="1" thickBot="1" x14ac:dyDescent="0.3">
      <c r="B9" s="121"/>
      <c r="C9" s="491"/>
      <c r="D9" s="122"/>
      <c r="E9" s="123"/>
      <c r="F9" s="132"/>
      <c r="G9" s="132"/>
      <c r="H9" s="132"/>
      <c r="I9" s="132"/>
      <c r="J9" s="132"/>
      <c r="K9" s="132"/>
      <c r="L9" s="132"/>
      <c r="M9" s="124"/>
      <c r="N9" s="145"/>
      <c r="O9" s="148" t="s">
        <v>92</v>
      </c>
      <c r="P9" s="149" t="s">
        <v>92</v>
      </c>
      <c r="Q9" s="507"/>
      <c r="R9" s="507"/>
      <c r="S9" s="128"/>
    </row>
    <row r="10" spans="2:19" s="91" customFormat="1" ht="30" customHeight="1" x14ac:dyDescent="0.25">
      <c r="B10" s="121"/>
      <c r="C10" s="491"/>
      <c r="D10" s="122"/>
      <c r="E10" s="123"/>
      <c r="F10" s="491" t="s">
        <v>183</v>
      </c>
      <c r="G10" s="491"/>
      <c r="H10" s="491"/>
      <c r="I10" s="491"/>
      <c r="J10" s="491"/>
      <c r="K10" s="491"/>
      <c r="L10" s="491"/>
      <c r="M10" s="124"/>
      <c r="N10" s="145"/>
      <c r="O10" s="216">
        <v>100</v>
      </c>
      <c r="P10" s="150">
        <v>99.965277777777771</v>
      </c>
      <c r="Q10" s="151">
        <f>-(((P10*$R$6)/$O$10)-$R$6)</f>
        <v>0.25</v>
      </c>
      <c r="R10" s="152">
        <v>0</v>
      </c>
      <c r="S10" s="128"/>
    </row>
    <row r="11" spans="2:19" s="91" customFormat="1" ht="30" customHeight="1" x14ac:dyDescent="0.25">
      <c r="B11" s="121"/>
      <c r="C11" s="491"/>
      <c r="D11" s="122"/>
      <c r="E11" s="123"/>
      <c r="F11" s="100"/>
      <c r="G11" s="100"/>
      <c r="H11" s="100"/>
      <c r="I11" s="100"/>
      <c r="J11" s="100"/>
      <c r="K11" s="100"/>
      <c r="L11" s="100"/>
      <c r="M11" s="135"/>
      <c r="N11" s="153"/>
      <c r="O11" s="154">
        <v>99.96</v>
      </c>
      <c r="P11" s="155">
        <v>99.930555555555557</v>
      </c>
      <c r="Q11" s="156">
        <f t="shared" ref="Q11:Q14" si="0">-(((P11*$R$6)/$O$10)-$R$6)</f>
        <v>0.5</v>
      </c>
      <c r="R11" s="157">
        <v>0.1</v>
      </c>
      <c r="S11" s="128"/>
    </row>
    <row r="12" spans="2:19" s="91" customFormat="1" ht="30" customHeight="1" x14ac:dyDescent="0.25">
      <c r="B12" s="121"/>
      <c r="C12" s="491"/>
      <c r="D12" s="122"/>
      <c r="E12" s="123"/>
      <c r="F12" s="396" t="s">
        <v>184</v>
      </c>
      <c r="G12" s="396"/>
      <c r="H12" s="396"/>
      <c r="I12" s="396"/>
      <c r="J12" s="396"/>
      <c r="K12" s="396"/>
      <c r="L12" s="396"/>
      <c r="M12" s="138"/>
      <c r="N12" s="158"/>
      <c r="O12" s="154">
        <v>99.92</v>
      </c>
      <c r="P12" s="155">
        <v>99.861111111111114</v>
      </c>
      <c r="Q12" s="156">
        <f t="shared" si="0"/>
        <v>1</v>
      </c>
      <c r="R12" s="157">
        <v>0.15</v>
      </c>
      <c r="S12" s="128"/>
    </row>
    <row r="13" spans="2:19" s="91" customFormat="1" ht="30" customHeight="1" x14ac:dyDescent="0.25">
      <c r="B13" s="121"/>
      <c r="C13" s="491"/>
      <c r="D13" s="122"/>
      <c r="E13" s="123"/>
      <c r="F13" s="396"/>
      <c r="G13" s="396"/>
      <c r="H13" s="396"/>
      <c r="I13" s="396"/>
      <c r="J13" s="396"/>
      <c r="K13" s="396"/>
      <c r="L13" s="396"/>
      <c r="M13" s="138"/>
      <c r="N13" s="158"/>
      <c r="O13" s="154">
        <v>99.85</v>
      </c>
      <c r="P13" s="155">
        <v>99.791666666666671</v>
      </c>
      <c r="Q13" s="156">
        <f t="shared" si="0"/>
        <v>1.5</v>
      </c>
      <c r="R13" s="157">
        <v>0.25</v>
      </c>
      <c r="S13" s="128"/>
    </row>
    <row r="14" spans="2:19" s="91" customFormat="1" ht="30" customHeight="1" x14ac:dyDescent="0.25">
      <c r="B14" s="121"/>
      <c r="C14" s="491"/>
      <c r="D14" s="122"/>
      <c r="E14" s="123"/>
      <c r="F14" s="396"/>
      <c r="G14" s="396"/>
      <c r="H14" s="396"/>
      <c r="I14" s="396"/>
      <c r="J14" s="396"/>
      <c r="K14" s="396"/>
      <c r="L14" s="396"/>
      <c r="M14" s="138"/>
      <c r="N14" s="158"/>
      <c r="O14" s="154">
        <v>98.78</v>
      </c>
      <c r="P14" s="155">
        <v>99.722222222222229</v>
      </c>
      <c r="Q14" s="156">
        <f t="shared" si="0"/>
        <v>2</v>
      </c>
      <c r="R14" s="157">
        <v>0.5</v>
      </c>
      <c r="S14" s="128"/>
    </row>
    <row r="15" spans="2:19" s="91" customFormat="1" ht="30" customHeight="1" thickBot="1" x14ac:dyDescent="0.3">
      <c r="B15" s="121"/>
      <c r="C15" s="491"/>
      <c r="D15" s="122"/>
      <c r="E15" s="123"/>
      <c r="F15" s="396"/>
      <c r="G15" s="396"/>
      <c r="H15" s="396"/>
      <c r="I15" s="396"/>
      <c r="J15" s="396"/>
      <c r="K15" s="396"/>
      <c r="L15" s="396"/>
      <c r="M15" s="138"/>
      <c r="N15" s="158"/>
      <c r="O15" s="510" t="s">
        <v>185</v>
      </c>
      <c r="P15" s="511"/>
      <c r="Q15" s="511"/>
      <c r="R15" s="160">
        <v>1</v>
      </c>
      <c r="S15" s="128"/>
    </row>
    <row r="16" spans="2:19" s="91" customFormat="1" ht="30" customHeight="1" x14ac:dyDescent="0.25">
      <c r="B16" s="121"/>
      <c r="C16" s="491"/>
      <c r="D16" s="122"/>
      <c r="E16" s="123"/>
      <c r="F16" s="396"/>
      <c r="G16" s="396"/>
      <c r="H16" s="396"/>
      <c r="I16" s="396"/>
      <c r="J16" s="396"/>
      <c r="K16" s="396"/>
      <c r="L16" s="396"/>
      <c r="M16" s="138"/>
      <c r="N16" s="158"/>
      <c r="S16" s="128"/>
    </row>
    <row r="17" spans="2:19" s="91" customFormat="1" ht="12" customHeight="1" thickBot="1" x14ac:dyDescent="0.3">
      <c r="B17" s="141"/>
      <c r="C17" s="161"/>
      <c r="D17" s="162"/>
      <c r="E17" s="163"/>
      <c r="F17" s="164"/>
      <c r="G17" s="164"/>
      <c r="H17" s="164"/>
      <c r="I17" s="164"/>
      <c r="J17" s="164"/>
      <c r="K17" s="164"/>
      <c r="L17" s="164"/>
      <c r="M17" s="165"/>
      <c r="N17" s="166"/>
      <c r="O17" s="167"/>
      <c r="P17" s="167"/>
      <c r="Q17" s="167"/>
      <c r="R17" s="168"/>
      <c r="S17" s="143"/>
    </row>
    <row r="18" spans="2:19" s="144" customFormat="1" ht="12" customHeight="1" thickBot="1" x14ac:dyDescent="0.3">
      <c r="B18" s="113"/>
      <c r="C18" s="114"/>
      <c r="D18" s="115"/>
      <c r="E18" s="116"/>
      <c r="F18" s="117"/>
      <c r="G18" s="117"/>
      <c r="H18" s="117"/>
      <c r="I18" s="117"/>
      <c r="J18" s="117"/>
      <c r="K18" s="117"/>
      <c r="L18" s="117"/>
      <c r="M18" s="118"/>
      <c r="N18" s="79"/>
      <c r="O18" s="119"/>
      <c r="P18" s="119"/>
      <c r="Q18" s="119"/>
      <c r="R18" s="119"/>
      <c r="S18" s="120"/>
    </row>
    <row r="19" spans="2:19" s="91" customFormat="1" ht="39" customHeight="1" thickBot="1" x14ac:dyDescent="0.3">
      <c r="B19" s="121"/>
      <c r="C19" s="491" t="s">
        <v>186</v>
      </c>
      <c r="D19" s="122"/>
      <c r="E19" s="123"/>
      <c r="F19" s="491" t="s">
        <v>187</v>
      </c>
      <c r="G19" s="491"/>
      <c r="H19" s="491"/>
      <c r="I19" s="491"/>
      <c r="J19" s="491"/>
      <c r="K19" s="491"/>
      <c r="L19" s="491"/>
      <c r="M19" s="124"/>
      <c r="N19" s="145"/>
      <c r="O19" s="517" t="s">
        <v>89</v>
      </c>
      <c r="P19" s="518"/>
      <c r="Q19" s="518"/>
      <c r="R19" s="146">
        <v>720</v>
      </c>
      <c r="S19" s="128"/>
    </row>
    <row r="20" spans="2:19" s="91" customFormat="1" ht="15.95" customHeight="1" thickBot="1" x14ac:dyDescent="0.3">
      <c r="B20" s="121"/>
      <c r="C20" s="491"/>
      <c r="D20" s="122"/>
      <c r="E20" s="123"/>
      <c r="F20" s="129"/>
      <c r="G20" s="129"/>
      <c r="H20" s="129"/>
      <c r="I20" s="129"/>
      <c r="J20" s="129"/>
      <c r="K20" s="129"/>
      <c r="L20" s="129"/>
      <c r="M20" s="130"/>
      <c r="N20" s="147"/>
      <c r="O20" s="88"/>
      <c r="P20" s="88"/>
      <c r="Q20" s="136"/>
      <c r="R20" s="88"/>
      <c r="S20" s="128"/>
    </row>
    <row r="21" spans="2:19" s="91" customFormat="1" ht="39" customHeight="1" thickBot="1" x14ac:dyDescent="0.3">
      <c r="B21" s="121"/>
      <c r="C21" s="491"/>
      <c r="D21" s="122"/>
      <c r="E21" s="123"/>
      <c r="F21" s="491" t="s">
        <v>188</v>
      </c>
      <c r="G21" s="491"/>
      <c r="H21" s="491"/>
      <c r="I21" s="491"/>
      <c r="J21" s="491"/>
      <c r="K21" s="491"/>
      <c r="L21" s="491"/>
      <c r="M21" s="124"/>
      <c r="N21" s="145"/>
      <c r="O21" s="92" t="s">
        <v>12</v>
      </c>
      <c r="P21" s="72" t="s">
        <v>136</v>
      </c>
      <c r="Q21" s="506" t="s">
        <v>137</v>
      </c>
      <c r="R21" s="506" t="s">
        <v>91</v>
      </c>
      <c r="S21" s="128"/>
    </row>
    <row r="22" spans="2:19" s="91" customFormat="1" ht="15.75" customHeight="1" thickBot="1" x14ac:dyDescent="0.3">
      <c r="B22" s="121"/>
      <c r="C22" s="491"/>
      <c r="D22" s="122"/>
      <c r="E22" s="123"/>
      <c r="F22" s="132"/>
      <c r="G22" s="132"/>
      <c r="H22" s="132"/>
      <c r="I22" s="132"/>
      <c r="J22" s="132"/>
      <c r="K22" s="132"/>
      <c r="L22" s="132"/>
      <c r="M22" s="124"/>
      <c r="N22" s="145"/>
      <c r="O22" s="169" t="s">
        <v>92</v>
      </c>
      <c r="P22" s="170" t="s">
        <v>92</v>
      </c>
      <c r="Q22" s="513"/>
      <c r="R22" s="513"/>
      <c r="S22" s="128"/>
    </row>
    <row r="23" spans="2:19" s="91" customFormat="1" ht="30" customHeight="1" x14ac:dyDescent="0.25">
      <c r="B23" s="121"/>
      <c r="C23" s="491"/>
      <c r="D23" s="122"/>
      <c r="E23" s="123"/>
      <c r="F23" s="491" t="s">
        <v>189</v>
      </c>
      <c r="G23" s="491"/>
      <c r="H23" s="491"/>
      <c r="I23" s="491"/>
      <c r="J23" s="491"/>
      <c r="K23" s="491"/>
      <c r="L23" s="491"/>
      <c r="M23" s="124"/>
      <c r="N23" s="145"/>
      <c r="O23" s="217">
        <v>100</v>
      </c>
      <c r="P23" s="177">
        <v>99.965277777777771</v>
      </c>
      <c r="Q23" s="173">
        <f>-(((P23*$R$19)/$O$23)-$R$19)</f>
        <v>0.25</v>
      </c>
      <c r="R23" s="174">
        <v>0</v>
      </c>
      <c r="S23" s="128"/>
    </row>
    <row r="24" spans="2:19" s="91" customFormat="1" ht="30" customHeight="1" x14ac:dyDescent="0.25">
      <c r="B24" s="121"/>
      <c r="C24" s="491"/>
      <c r="D24" s="122"/>
      <c r="E24" s="123"/>
      <c r="F24" s="100"/>
      <c r="G24" s="100"/>
      <c r="H24" s="100"/>
      <c r="I24" s="100"/>
      <c r="J24" s="100"/>
      <c r="K24" s="100"/>
      <c r="L24" s="100"/>
      <c r="M24" s="135"/>
      <c r="N24" s="153"/>
      <c r="O24" s="176">
        <v>99.96</v>
      </c>
      <c r="P24" s="155">
        <v>99.930555555555557</v>
      </c>
      <c r="Q24" s="156">
        <f t="shared" ref="Q24:Q27" si="1">-(((P24*$R$19)/$O$23)-$R$19)</f>
        <v>0.5</v>
      </c>
      <c r="R24" s="157">
        <v>0.1</v>
      </c>
      <c r="S24" s="128"/>
    </row>
    <row r="25" spans="2:19" s="91" customFormat="1" ht="30" customHeight="1" x14ac:dyDescent="0.25">
      <c r="B25" s="121"/>
      <c r="C25" s="491"/>
      <c r="D25" s="122"/>
      <c r="E25" s="123"/>
      <c r="F25" s="396" t="s">
        <v>184</v>
      </c>
      <c r="G25" s="396"/>
      <c r="H25" s="396"/>
      <c r="I25" s="396"/>
      <c r="J25" s="396"/>
      <c r="K25" s="396"/>
      <c r="L25" s="396"/>
      <c r="M25" s="138"/>
      <c r="N25" s="158"/>
      <c r="O25" s="176">
        <v>99.92</v>
      </c>
      <c r="P25" s="155">
        <v>99.861111111111114</v>
      </c>
      <c r="Q25" s="156">
        <f t="shared" si="1"/>
        <v>1</v>
      </c>
      <c r="R25" s="157">
        <v>0.15</v>
      </c>
      <c r="S25" s="128"/>
    </row>
    <row r="26" spans="2:19" s="91" customFormat="1" ht="30" customHeight="1" x14ac:dyDescent="0.25">
      <c r="B26" s="121"/>
      <c r="C26" s="491"/>
      <c r="D26" s="122"/>
      <c r="E26" s="123"/>
      <c r="F26" s="396"/>
      <c r="G26" s="396"/>
      <c r="H26" s="396"/>
      <c r="I26" s="396"/>
      <c r="J26" s="396"/>
      <c r="K26" s="396"/>
      <c r="L26" s="396"/>
      <c r="M26" s="138"/>
      <c r="N26" s="158"/>
      <c r="O26" s="176">
        <v>99.88</v>
      </c>
      <c r="P26" s="155">
        <v>99.791666666666671</v>
      </c>
      <c r="Q26" s="156">
        <f t="shared" si="1"/>
        <v>1.5</v>
      </c>
      <c r="R26" s="157">
        <v>0.25</v>
      </c>
      <c r="S26" s="128"/>
    </row>
    <row r="27" spans="2:19" s="91" customFormat="1" ht="30" customHeight="1" x14ac:dyDescent="0.25">
      <c r="B27" s="121"/>
      <c r="C27" s="491"/>
      <c r="D27" s="122"/>
      <c r="E27" s="123"/>
      <c r="F27" s="396"/>
      <c r="G27" s="396"/>
      <c r="H27" s="396"/>
      <c r="I27" s="396"/>
      <c r="J27" s="396"/>
      <c r="K27" s="396"/>
      <c r="L27" s="396"/>
      <c r="M27" s="138"/>
      <c r="N27" s="158"/>
      <c r="O27" s="176">
        <v>99.78</v>
      </c>
      <c r="P27" s="155">
        <v>99.722222222222229</v>
      </c>
      <c r="Q27" s="156">
        <f t="shared" si="1"/>
        <v>2</v>
      </c>
      <c r="R27" s="157">
        <v>0.5</v>
      </c>
      <c r="S27" s="128"/>
    </row>
    <row r="28" spans="2:19" s="91" customFormat="1" ht="30" customHeight="1" thickBot="1" x14ac:dyDescent="0.3">
      <c r="B28" s="121"/>
      <c r="C28" s="491"/>
      <c r="D28" s="122"/>
      <c r="E28" s="123"/>
      <c r="F28" s="396"/>
      <c r="G28" s="396"/>
      <c r="H28" s="396"/>
      <c r="I28" s="396"/>
      <c r="J28" s="396"/>
      <c r="K28" s="396"/>
      <c r="L28" s="396"/>
      <c r="M28" s="138"/>
      <c r="N28" s="158"/>
      <c r="O28" s="510" t="s">
        <v>185</v>
      </c>
      <c r="P28" s="511"/>
      <c r="Q28" s="511"/>
      <c r="R28" s="160">
        <v>1</v>
      </c>
      <c r="S28" s="128"/>
    </row>
    <row r="29" spans="2:19" s="91" customFormat="1" ht="30" customHeight="1" x14ac:dyDescent="0.25">
      <c r="B29" s="121"/>
      <c r="C29" s="491"/>
      <c r="D29" s="122"/>
      <c r="E29" s="123"/>
      <c r="F29" s="396"/>
      <c r="G29" s="396"/>
      <c r="H29" s="396"/>
      <c r="I29" s="396"/>
      <c r="J29" s="396"/>
      <c r="K29" s="396"/>
      <c r="L29" s="396"/>
      <c r="M29" s="138"/>
      <c r="N29" s="158"/>
      <c r="S29" s="128"/>
    </row>
    <row r="30" spans="2:19" s="91" customFormat="1" ht="12" customHeight="1" thickBot="1" x14ac:dyDescent="0.3">
      <c r="B30" s="141"/>
      <c r="C30" s="161"/>
      <c r="D30" s="162"/>
      <c r="E30" s="163"/>
      <c r="F30" s="164"/>
      <c r="G30" s="164"/>
      <c r="H30" s="164"/>
      <c r="I30" s="164"/>
      <c r="J30" s="164"/>
      <c r="K30" s="164"/>
      <c r="L30" s="164"/>
      <c r="M30" s="165"/>
      <c r="N30" s="166"/>
      <c r="O30" s="167"/>
      <c r="P30" s="167"/>
      <c r="Q30" s="167"/>
      <c r="R30" s="168"/>
      <c r="S30" s="143"/>
    </row>
    <row r="31" spans="2:19" s="144" customFormat="1" ht="12" customHeight="1" x14ac:dyDescent="0.25">
      <c r="B31" s="113"/>
      <c r="C31" s="114"/>
      <c r="D31" s="115"/>
      <c r="E31" s="116"/>
      <c r="F31" s="117"/>
      <c r="G31" s="117"/>
      <c r="H31" s="117"/>
      <c r="I31" s="117"/>
      <c r="J31" s="117"/>
      <c r="K31" s="117"/>
      <c r="L31" s="117"/>
      <c r="M31" s="118"/>
      <c r="N31" s="79"/>
      <c r="O31" s="119"/>
      <c r="P31" s="119"/>
      <c r="Q31" s="119"/>
      <c r="R31" s="119"/>
      <c r="S31" s="120"/>
    </row>
    <row r="32" spans="2:19" s="91" customFormat="1" ht="39" customHeight="1" x14ac:dyDescent="0.25">
      <c r="B32" s="121"/>
      <c r="C32" s="503" t="s">
        <v>190</v>
      </c>
      <c r="D32" s="122"/>
      <c r="E32" s="123"/>
      <c r="F32" s="504" t="s">
        <v>163</v>
      </c>
      <c r="G32" s="504"/>
      <c r="H32" s="504"/>
      <c r="I32" s="504"/>
      <c r="J32" s="504"/>
      <c r="K32" s="504"/>
      <c r="L32" s="504"/>
      <c r="M32" s="124"/>
      <c r="N32" s="145"/>
      <c r="O32" s="505"/>
      <c r="P32" s="505"/>
      <c r="Q32" s="505"/>
      <c r="R32" s="127"/>
      <c r="S32" s="128"/>
    </row>
    <row r="33" spans="2:19" s="91" customFormat="1" ht="15.95" customHeight="1" thickBot="1" x14ac:dyDescent="0.3">
      <c r="B33" s="121"/>
      <c r="C33" s="503"/>
      <c r="D33" s="122"/>
      <c r="E33" s="123"/>
      <c r="F33" s="129"/>
      <c r="G33" s="129"/>
      <c r="H33" s="129"/>
      <c r="I33" s="129"/>
      <c r="J33" s="129"/>
      <c r="K33" s="129"/>
      <c r="L33" s="129"/>
      <c r="M33" s="130"/>
      <c r="N33" s="147"/>
      <c r="O33" s="88"/>
      <c r="P33" s="88"/>
      <c r="Q33" s="136"/>
      <c r="R33" s="88"/>
      <c r="S33" s="128"/>
    </row>
    <row r="34" spans="2:19" s="91" customFormat="1" ht="39" customHeight="1" thickBot="1" x14ac:dyDescent="0.3">
      <c r="B34" s="121"/>
      <c r="C34" s="503"/>
      <c r="D34" s="122"/>
      <c r="E34" s="123"/>
      <c r="F34" s="504" t="s">
        <v>164</v>
      </c>
      <c r="G34" s="504"/>
      <c r="H34" s="504"/>
      <c r="I34" s="504"/>
      <c r="J34" s="504"/>
      <c r="K34" s="504"/>
      <c r="L34" s="504"/>
      <c r="M34" s="124"/>
      <c r="N34" s="145"/>
      <c r="O34" s="92" t="s">
        <v>12</v>
      </c>
      <c r="P34" s="204" t="s">
        <v>136</v>
      </c>
      <c r="Q34" s="506" t="s">
        <v>91</v>
      </c>
      <c r="S34" s="128"/>
    </row>
    <row r="35" spans="2:19" s="91" customFormat="1" ht="15.75" customHeight="1" thickBot="1" x14ac:dyDescent="0.3">
      <c r="B35" s="121"/>
      <c r="C35" s="503"/>
      <c r="D35" s="122"/>
      <c r="E35" s="123"/>
      <c r="F35" s="132"/>
      <c r="G35" s="132"/>
      <c r="H35" s="132"/>
      <c r="I35" s="132"/>
      <c r="J35" s="132"/>
      <c r="K35" s="132"/>
      <c r="L35" s="132"/>
      <c r="M35" s="124"/>
      <c r="N35" s="145"/>
      <c r="O35" s="148" t="s">
        <v>92</v>
      </c>
      <c r="P35" s="148" t="s">
        <v>92</v>
      </c>
      <c r="Q35" s="507"/>
      <c r="S35" s="128"/>
    </row>
    <row r="36" spans="2:19" s="91" customFormat="1" ht="30" customHeight="1" x14ac:dyDescent="0.25">
      <c r="B36" s="121"/>
      <c r="C36" s="503"/>
      <c r="D36" s="122"/>
      <c r="E36" s="123"/>
      <c r="F36" s="504" t="s">
        <v>165</v>
      </c>
      <c r="G36" s="504"/>
      <c r="H36" s="504"/>
      <c r="I36" s="504"/>
      <c r="J36" s="504"/>
      <c r="K36" s="504"/>
      <c r="L36" s="504"/>
      <c r="M36" s="124"/>
      <c r="N36" s="145"/>
      <c r="O36" s="205">
        <v>100</v>
      </c>
      <c r="P36" s="206">
        <v>99.4</v>
      </c>
      <c r="Q36" s="152">
        <v>0</v>
      </c>
      <c r="S36" s="128"/>
    </row>
    <row r="37" spans="2:19" s="91" customFormat="1" ht="30" customHeight="1" x14ac:dyDescent="0.25">
      <c r="B37" s="121"/>
      <c r="C37" s="503"/>
      <c r="D37" s="122"/>
      <c r="E37" s="123"/>
      <c r="F37" s="504"/>
      <c r="G37" s="504"/>
      <c r="H37" s="504"/>
      <c r="I37" s="504"/>
      <c r="J37" s="504"/>
      <c r="K37" s="504"/>
      <c r="L37" s="504"/>
      <c r="M37" s="124"/>
      <c r="N37" s="145"/>
      <c r="O37" s="185">
        <v>99.39</v>
      </c>
      <c r="P37" s="186">
        <v>99</v>
      </c>
      <c r="Q37" s="157">
        <v>0.1</v>
      </c>
      <c r="S37" s="128"/>
    </row>
    <row r="38" spans="2:19" s="91" customFormat="1" ht="30" customHeight="1" x14ac:dyDescent="0.25">
      <c r="B38" s="121"/>
      <c r="C38" s="503"/>
      <c r="D38" s="122"/>
      <c r="E38" s="123"/>
      <c r="F38" s="504"/>
      <c r="G38" s="504"/>
      <c r="H38" s="504"/>
      <c r="I38" s="504"/>
      <c r="J38" s="504"/>
      <c r="K38" s="504"/>
      <c r="L38" s="504"/>
      <c r="M38" s="124"/>
      <c r="N38" s="145"/>
      <c r="O38" s="185">
        <v>99.89</v>
      </c>
      <c r="P38" s="186">
        <v>97</v>
      </c>
      <c r="Q38" s="157">
        <v>0.15</v>
      </c>
      <c r="S38" s="128"/>
    </row>
    <row r="39" spans="2:19" s="91" customFormat="1" ht="30" customHeight="1" x14ac:dyDescent="0.25">
      <c r="B39" s="121"/>
      <c r="C39" s="503"/>
      <c r="D39" s="122"/>
      <c r="E39" s="123"/>
      <c r="F39" s="405" t="s">
        <v>166</v>
      </c>
      <c r="G39" s="405"/>
      <c r="H39" s="405"/>
      <c r="I39" s="405"/>
      <c r="J39" s="405"/>
      <c r="K39" s="405"/>
      <c r="L39" s="405"/>
      <c r="M39" s="124"/>
      <c r="N39" s="145"/>
      <c r="O39" s="185">
        <v>96.99</v>
      </c>
      <c r="P39" s="186">
        <v>96.5</v>
      </c>
      <c r="Q39" s="157">
        <v>0.25</v>
      </c>
      <c r="S39" s="128"/>
    </row>
    <row r="40" spans="2:19" s="91" customFormat="1" ht="30" customHeight="1" x14ac:dyDescent="0.25">
      <c r="B40" s="121"/>
      <c r="C40" s="503"/>
      <c r="D40" s="122"/>
      <c r="E40" s="123"/>
      <c r="F40" s="405" t="s">
        <v>167</v>
      </c>
      <c r="G40" s="405"/>
      <c r="H40" s="405"/>
      <c r="I40" s="405"/>
      <c r="J40" s="405"/>
      <c r="K40" s="405"/>
      <c r="L40" s="405"/>
      <c r="M40" s="135"/>
      <c r="N40" s="153"/>
      <c r="O40" s="185">
        <v>96.49</v>
      </c>
      <c r="P40" s="186">
        <v>95</v>
      </c>
      <c r="Q40" s="157">
        <v>0.5</v>
      </c>
      <c r="S40" s="128"/>
    </row>
    <row r="41" spans="2:19" s="91" customFormat="1" ht="30" customHeight="1" thickBot="1" x14ac:dyDescent="0.3">
      <c r="B41" s="121"/>
      <c r="C41" s="503"/>
      <c r="D41" s="122"/>
      <c r="E41" s="123"/>
      <c r="F41" s="509"/>
      <c r="G41" s="509"/>
      <c r="H41" s="509"/>
      <c r="I41" s="509"/>
      <c r="J41" s="509"/>
      <c r="K41" s="509"/>
      <c r="L41" s="509"/>
      <c r="M41" s="138"/>
      <c r="N41" s="158"/>
      <c r="O41" s="510" t="s">
        <v>143</v>
      </c>
      <c r="P41" s="511"/>
      <c r="Q41" s="160">
        <v>1</v>
      </c>
      <c r="S41" s="128"/>
    </row>
    <row r="42" spans="2:19" s="91" customFormat="1" ht="30" customHeight="1" x14ac:dyDescent="0.25">
      <c r="B42" s="121"/>
      <c r="C42" s="503"/>
      <c r="D42" s="122"/>
      <c r="E42" s="123"/>
      <c r="F42" s="88"/>
      <c r="G42" s="512" t="s">
        <v>169</v>
      </c>
      <c r="H42" s="512"/>
      <c r="I42" s="512"/>
      <c r="J42" s="512"/>
      <c r="K42" s="512"/>
      <c r="L42" s="88"/>
      <c r="M42" s="138"/>
      <c r="N42" s="158"/>
      <c r="S42" s="128"/>
    </row>
    <row r="43" spans="2:19" s="91" customFormat="1" ht="30" customHeight="1" x14ac:dyDescent="0.25">
      <c r="B43" s="121"/>
      <c r="C43" s="503"/>
      <c r="D43" s="122"/>
      <c r="E43" s="123"/>
      <c r="F43" s="88"/>
      <c r="G43" s="512" t="s">
        <v>170</v>
      </c>
      <c r="H43" s="512" t="s">
        <v>171</v>
      </c>
      <c r="I43" s="207" t="s">
        <v>159</v>
      </c>
      <c r="J43" s="207" t="s">
        <v>161</v>
      </c>
      <c r="K43" s="207" t="s">
        <v>162</v>
      </c>
      <c r="L43" s="88"/>
      <c r="M43" s="138"/>
      <c r="N43" s="158"/>
      <c r="O43" s="201"/>
      <c r="P43" s="208"/>
      <c r="Q43" s="209"/>
      <c r="R43" s="140"/>
      <c r="S43" s="128"/>
    </row>
    <row r="44" spans="2:19" s="91" customFormat="1" ht="30" customHeight="1" x14ac:dyDescent="0.25">
      <c r="B44" s="121"/>
      <c r="C44" s="503"/>
      <c r="D44" s="122"/>
      <c r="E44" s="123"/>
      <c r="F44" s="88"/>
      <c r="G44" s="512"/>
      <c r="H44" s="512"/>
      <c r="I44" s="512" t="s">
        <v>172</v>
      </c>
      <c r="J44" s="512"/>
      <c r="K44" s="512"/>
      <c r="L44" s="88"/>
      <c r="M44" s="138"/>
      <c r="N44" s="158"/>
      <c r="O44" s="201"/>
      <c r="P44" s="208"/>
      <c r="Q44" s="209"/>
      <c r="R44" s="140"/>
      <c r="S44" s="128"/>
    </row>
    <row r="45" spans="2:19" s="91" customFormat="1" ht="30" customHeight="1" x14ac:dyDescent="0.25">
      <c r="B45" s="121"/>
      <c r="C45" s="503"/>
      <c r="D45" s="122"/>
      <c r="E45" s="123"/>
      <c r="F45" s="88"/>
      <c r="G45" s="508" t="s">
        <v>173</v>
      </c>
      <c r="H45" s="210" t="s">
        <v>174</v>
      </c>
      <c r="I45" s="211">
        <v>10</v>
      </c>
      <c r="J45" s="211">
        <v>15</v>
      </c>
      <c r="K45" s="211">
        <v>20</v>
      </c>
      <c r="L45" s="88"/>
      <c r="M45" s="138"/>
      <c r="N45" s="158"/>
      <c r="O45" s="201"/>
      <c r="P45" s="208"/>
      <c r="Q45" s="209"/>
      <c r="R45" s="140"/>
      <c r="S45" s="128"/>
    </row>
    <row r="46" spans="2:19" s="91" customFormat="1" ht="30" customHeight="1" x14ac:dyDescent="0.25">
      <c r="B46" s="121"/>
      <c r="C46" s="503"/>
      <c r="D46" s="122"/>
      <c r="E46" s="123"/>
      <c r="F46" s="88"/>
      <c r="G46" s="508"/>
      <c r="H46" s="210" t="s">
        <v>175</v>
      </c>
      <c r="I46" s="211">
        <v>50</v>
      </c>
      <c r="J46" s="211">
        <v>165</v>
      </c>
      <c r="K46" s="211">
        <v>280</v>
      </c>
      <c r="L46" s="88"/>
      <c r="M46" s="138"/>
      <c r="N46" s="158"/>
      <c r="O46" s="201"/>
      <c r="P46" s="208"/>
      <c r="Q46" s="209"/>
      <c r="R46" s="140"/>
      <c r="S46" s="128"/>
    </row>
    <row r="47" spans="2:19" s="91" customFormat="1" ht="30" customHeight="1" x14ac:dyDescent="0.25">
      <c r="B47" s="121"/>
      <c r="C47" s="503"/>
      <c r="D47" s="122"/>
      <c r="E47" s="123"/>
      <c r="F47" s="88"/>
      <c r="G47" s="508"/>
      <c r="H47" s="212" t="s">
        <v>176</v>
      </c>
      <c r="I47" s="213">
        <f>SUM(I45:I46)</f>
        <v>60</v>
      </c>
      <c r="J47" s="213">
        <f>SUM(J45:J46)</f>
        <v>180</v>
      </c>
      <c r="K47" s="213">
        <f>SUM(K45:K46)</f>
        <v>300</v>
      </c>
      <c r="L47" s="88"/>
      <c r="M47" s="138"/>
      <c r="N47" s="158"/>
      <c r="O47" s="201"/>
      <c r="P47" s="208"/>
      <c r="Q47" s="209"/>
      <c r="R47" s="140"/>
      <c r="S47" s="128"/>
    </row>
    <row r="48" spans="2:19" s="91" customFormat="1" ht="30" customHeight="1" x14ac:dyDescent="0.25">
      <c r="B48" s="121"/>
      <c r="C48" s="503"/>
      <c r="D48" s="122"/>
      <c r="E48" s="123"/>
      <c r="F48" s="88"/>
      <c r="G48" s="508" t="s">
        <v>177</v>
      </c>
      <c r="H48" s="210" t="s">
        <v>174</v>
      </c>
      <c r="I48" s="211">
        <v>10</v>
      </c>
      <c r="J48" s="211">
        <v>15</v>
      </c>
      <c r="K48" s="211">
        <v>20</v>
      </c>
      <c r="L48" s="88"/>
      <c r="M48" s="138"/>
      <c r="N48" s="158"/>
      <c r="O48" s="201"/>
      <c r="P48" s="208"/>
      <c r="Q48" s="209"/>
      <c r="R48" s="140"/>
      <c r="S48" s="128"/>
    </row>
    <row r="49" spans="2:19" s="91" customFormat="1" ht="30" customHeight="1" x14ac:dyDescent="0.25">
      <c r="B49" s="121"/>
      <c r="C49" s="503"/>
      <c r="D49" s="122"/>
      <c r="E49" s="123"/>
      <c r="F49" s="88"/>
      <c r="G49" s="508"/>
      <c r="H49" s="210" t="s">
        <v>175</v>
      </c>
      <c r="I49" s="211">
        <v>230</v>
      </c>
      <c r="J49" s="211">
        <v>465</v>
      </c>
      <c r="K49" s="211">
        <v>700</v>
      </c>
      <c r="L49" s="88"/>
      <c r="M49" s="138"/>
      <c r="N49" s="158"/>
      <c r="S49" s="128"/>
    </row>
    <row r="50" spans="2:19" s="91" customFormat="1" ht="30" customHeight="1" x14ac:dyDescent="0.25">
      <c r="B50" s="121"/>
      <c r="C50" s="214"/>
      <c r="D50" s="122"/>
      <c r="E50" s="123"/>
      <c r="F50" s="88"/>
      <c r="G50" s="508"/>
      <c r="H50" s="212" t="s">
        <v>178</v>
      </c>
      <c r="I50" s="213">
        <f>SUM(I48:I49)</f>
        <v>240</v>
      </c>
      <c r="J50" s="213">
        <f>SUM(J48:J49)</f>
        <v>480</v>
      </c>
      <c r="K50" s="213">
        <f>SUM(K48:K49)</f>
        <v>720</v>
      </c>
      <c r="L50" s="88"/>
      <c r="M50" s="138"/>
      <c r="N50" s="158"/>
      <c r="S50" s="128"/>
    </row>
    <row r="51" spans="2:19" s="91" customFormat="1" ht="12" customHeight="1" thickBot="1" x14ac:dyDescent="0.3">
      <c r="B51" s="141"/>
      <c r="C51" s="161"/>
      <c r="D51" s="162"/>
      <c r="E51" s="163"/>
      <c r="F51" s="164"/>
      <c r="G51" s="164"/>
      <c r="H51" s="164"/>
      <c r="I51" s="164"/>
      <c r="J51" s="164"/>
      <c r="K51" s="164"/>
      <c r="L51" s="164"/>
      <c r="M51" s="165"/>
      <c r="N51" s="166"/>
      <c r="O51" s="167"/>
      <c r="P51" s="167"/>
      <c r="Q51" s="167"/>
      <c r="R51" s="168"/>
      <c r="S51" s="143"/>
    </row>
    <row r="52" spans="2:19" s="91" customFormat="1" ht="12" customHeight="1" x14ac:dyDescent="0.25">
      <c r="C52" s="215"/>
      <c r="D52" s="215"/>
      <c r="E52" s="215"/>
      <c r="F52" s="88"/>
      <c r="G52" s="88"/>
      <c r="H52" s="88"/>
      <c r="I52" s="88"/>
      <c r="J52" s="88"/>
      <c r="K52" s="88"/>
      <c r="L52" s="88"/>
      <c r="M52" s="88"/>
      <c r="N52" s="88"/>
      <c r="O52" s="201"/>
      <c r="P52" s="201"/>
      <c r="Q52" s="201"/>
      <c r="R52" s="140"/>
    </row>
    <row r="53" spans="2:19" ht="15.75" customHeight="1" x14ac:dyDescent="0.25"/>
    <row r="55" spans="2:19" ht="15.75" customHeight="1" x14ac:dyDescent="0.25"/>
    <row r="57" spans="2:19" ht="15.75" customHeight="1" x14ac:dyDescent="0.25"/>
    <row r="60" spans="2:19" ht="15.75" customHeight="1" x14ac:dyDescent="0.25"/>
  </sheetData>
  <mergeCells count="38">
    <mergeCell ref="B2:S2"/>
    <mergeCell ref="B4:D4"/>
    <mergeCell ref="E4:M4"/>
    <mergeCell ref="N4:S4"/>
    <mergeCell ref="C6:C16"/>
    <mergeCell ref="F6:L6"/>
    <mergeCell ref="O6:Q6"/>
    <mergeCell ref="F8:L8"/>
    <mergeCell ref="Q8:Q9"/>
    <mergeCell ref="R8:R9"/>
    <mergeCell ref="C19:C29"/>
    <mergeCell ref="F19:L19"/>
    <mergeCell ref="O19:Q19"/>
    <mergeCell ref="F21:L21"/>
    <mergeCell ref="Q21:Q22"/>
    <mergeCell ref="R21:R22"/>
    <mergeCell ref="F23:L23"/>
    <mergeCell ref="F25:L29"/>
    <mergeCell ref="O28:Q28"/>
    <mergeCell ref="F10:L10"/>
    <mergeCell ref="F12:L16"/>
    <mergeCell ref="O15:Q15"/>
    <mergeCell ref="C32:C49"/>
    <mergeCell ref="F32:L32"/>
    <mergeCell ref="O32:Q32"/>
    <mergeCell ref="F34:L34"/>
    <mergeCell ref="Q34:Q35"/>
    <mergeCell ref="F36:L38"/>
    <mergeCell ref="F39:L39"/>
    <mergeCell ref="F40:L40"/>
    <mergeCell ref="F41:L41"/>
    <mergeCell ref="G48:G50"/>
    <mergeCell ref="O41:P41"/>
    <mergeCell ref="G42:K42"/>
    <mergeCell ref="G43:G44"/>
    <mergeCell ref="H43:H44"/>
    <mergeCell ref="I44:K44"/>
    <mergeCell ref="G45:G47"/>
  </mergeCell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V92"/>
  <sheetViews>
    <sheetView topLeftCell="A37" zoomScale="85" zoomScaleNormal="85" workbookViewId="0">
      <selection activeCell="F68" sqref="F68:L70"/>
    </sheetView>
  </sheetViews>
  <sheetFormatPr baseColWidth="10" defaultColWidth="11.42578125" defaultRowHeight="15" x14ac:dyDescent="0.2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29" max="229" width="21.5703125" customWidth="1"/>
    <col min="230" max="230" width="45" customWidth="1"/>
    <col min="234" max="234" width="15.5703125" customWidth="1"/>
    <col min="235" max="235" width="21" customWidth="1"/>
    <col min="485" max="485" width="21.5703125" customWidth="1"/>
    <col min="486" max="486" width="45" customWidth="1"/>
    <col min="490" max="490" width="15.5703125" customWidth="1"/>
    <col min="491" max="491" width="21" customWidth="1"/>
    <col min="741" max="741" width="21.5703125" customWidth="1"/>
    <col min="742" max="742" width="45" customWidth="1"/>
    <col min="746" max="746" width="15.5703125" customWidth="1"/>
    <col min="747" max="747" width="21" customWidth="1"/>
    <col min="997" max="997" width="21.5703125" customWidth="1"/>
    <col min="998" max="998" width="45" customWidth="1"/>
    <col min="1002" max="1002" width="15.5703125" customWidth="1"/>
    <col min="1003" max="1003" width="21" customWidth="1"/>
    <col min="1253" max="1253" width="21.5703125" customWidth="1"/>
    <col min="1254" max="1254" width="45" customWidth="1"/>
    <col min="1258" max="1258" width="15.5703125" customWidth="1"/>
    <col min="1259" max="1259" width="21" customWidth="1"/>
    <col min="1509" max="1509" width="21.5703125" customWidth="1"/>
    <col min="1510" max="1510" width="45" customWidth="1"/>
    <col min="1514" max="1514" width="15.5703125" customWidth="1"/>
    <col min="1515" max="1515" width="21" customWidth="1"/>
    <col min="1765" max="1765" width="21.5703125" customWidth="1"/>
    <col min="1766" max="1766" width="45" customWidth="1"/>
    <col min="1770" max="1770" width="15.5703125" customWidth="1"/>
    <col min="1771" max="1771" width="21" customWidth="1"/>
    <col min="2021" max="2021" width="21.5703125" customWidth="1"/>
    <col min="2022" max="2022" width="45" customWidth="1"/>
    <col min="2026" max="2026" width="15.5703125" customWidth="1"/>
    <col min="2027" max="2027" width="21" customWidth="1"/>
    <col min="2277" max="2277" width="21.5703125" customWidth="1"/>
    <col min="2278" max="2278" width="45" customWidth="1"/>
    <col min="2282" max="2282" width="15.5703125" customWidth="1"/>
    <col min="2283" max="2283" width="21" customWidth="1"/>
    <col min="2533" max="2533" width="21.5703125" customWidth="1"/>
    <col min="2534" max="2534" width="45" customWidth="1"/>
    <col min="2538" max="2538" width="15.5703125" customWidth="1"/>
    <col min="2539" max="2539" width="21" customWidth="1"/>
    <col min="2789" max="2789" width="21.5703125" customWidth="1"/>
    <col min="2790" max="2790" width="45" customWidth="1"/>
    <col min="2794" max="2794" width="15.5703125" customWidth="1"/>
    <col min="2795" max="2795" width="21" customWidth="1"/>
    <col min="3045" max="3045" width="21.5703125" customWidth="1"/>
    <col min="3046" max="3046" width="45" customWidth="1"/>
    <col min="3050" max="3050" width="15.5703125" customWidth="1"/>
    <col min="3051" max="3051" width="21" customWidth="1"/>
    <col min="3301" max="3301" width="21.5703125" customWidth="1"/>
    <col min="3302" max="3302" width="45" customWidth="1"/>
    <col min="3306" max="3306" width="15.5703125" customWidth="1"/>
    <col min="3307" max="3307" width="21" customWidth="1"/>
    <col min="3557" max="3557" width="21.5703125" customWidth="1"/>
    <col min="3558" max="3558" width="45" customWidth="1"/>
    <col min="3562" max="3562" width="15.5703125" customWidth="1"/>
    <col min="3563" max="3563" width="21" customWidth="1"/>
    <col min="3813" max="3813" width="21.5703125" customWidth="1"/>
    <col min="3814" max="3814" width="45" customWidth="1"/>
    <col min="3818" max="3818" width="15.5703125" customWidth="1"/>
    <col min="3819" max="3819" width="21" customWidth="1"/>
    <col min="4069" max="4069" width="21.5703125" customWidth="1"/>
    <col min="4070" max="4070" width="45" customWidth="1"/>
    <col min="4074" max="4074" width="15.5703125" customWidth="1"/>
    <col min="4075" max="4075" width="21" customWidth="1"/>
    <col min="4325" max="4325" width="21.5703125" customWidth="1"/>
    <col min="4326" max="4326" width="45" customWidth="1"/>
    <col min="4330" max="4330" width="15.5703125" customWidth="1"/>
    <col min="4331" max="4331" width="21" customWidth="1"/>
    <col min="4581" max="4581" width="21.5703125" customWidth="1"/>
    <col min="4582" max="4582" width="45" customWidth="1"/>
    <col min="4586" max="4586" width="15.5703125" customWidth="1"/>
    <col min="4587" max="4587" width="21" customWidth="1"/>
    <col min="4837" max="4837" width="21.5703125" customWidth="1"/>
    <col min="4838" max="4838" width="45" customWidth="1"/>
    <col min="4842" max="4842" width="15.5703125" customWidth="1"/>
    <col min="4843" max="4843" width="21" customWidth="1"/>
    <col min="5093" max="5093" width="21.5703125" customWidth="1"/>
    <col min="5094" max="5094" width="45" customWidth="1"/>
    <col min="5098" max="5098" width="15.5703125" customWidth="1"/>
    <col min="5099" max="5099" width="21" customWidth="1"/>
    <col min="5349" max="5349" width="21.5703125" customWidth="1"/>
    <col min="5350" max="5350" width="45" customWidth="1"/>
    <col min="5354" max="5354" width="15.5703125" customWidth="1"/>
    <col min="5355" max="5355" width="21" customWidth="1"/>
    <col min="5605" max="5605" width="21.5703125" customWidth="1"/>
    <col min="5606" max="5606" width="45" customWidth="1"/>
    <col min="5610" max="5610" width="15.5703125" customWidth="1"/>
    <col min="5611" max="5611" width="21" customWidth="1"/>
    <col min="5861" max="5861" width="21.5703125" customWidth="1"/>
    <col min="5862" max="5862" width="45" customWidth="1"/>
    <col min="5866" max="5866" width="15.5703125" customWidth="1"/>
    <col min="5867" max="5867" width="21" customWidth="1"/>
    <col min="6117" max="6117" width="21.5703125" customWidth="1"/>
    <col min="6118" max="6118" width="45" customWidth="1"/>
    <col min="6122" max="6122" width="15.5703125" customWidth="1"/>
    <col min="6123" max="6123" width="21" customWidth="1"/>
    <col min="6373" max="6373" width="21.5703125" customWidth="1"/>
    <col min="6374" max="6374" width="45" customWidth="1"/>
    <col min="6378" max="6378" width="15.5703125" customWidth="1"/>
    <col min="6379" max="6379" width="21" customWidth="1"/>
    <col min="6629" max="6629" width="21.5703125" customWidth="1"/>
    <col min="6630" max="6630" width="45" customWidth="1"/>
    <col min="6634" max="6634" width="15.5703125" customWidth="1"/>
    <col min="6635" max="6635" width="21" customWidth="1"/>
    <col min="6885" max="6885" width="21.5703125" customWidth="1"/>
    <col min="6886" max="6886" width="45" customWidth="1"/>
    <col min="6890" max="6890" width="15.5703125" customWidth="1"/>
    <col min="6891" max="6891" width="21" customWidth="1"/>
    <col min="7141" max="7141" width="21.5703125" customWidth="1"/>
    <col min="7142" max="7142" width="45" customWidth="1"/>
    <col min="7146" max="7146" width="15.5703125" customWidth="1"/>
    <col min="7147" max="7147" width="21" customWidth="1"/>
    <col min="7397" max="7397" width="21.5703125" customWidth="1"/>
    <col min="7398" max="7398" width="45" customWidth="1"/>
    <col min="7402" max="7402" width="15.5703125" customWidth="1"/>
    <col min="7403" max="7403" width="21" customWidth="1"/>
    <col min="7653" max="7653" width="21.5703125" customWidth="1"/>
    <col min="7654" max="7654" width="45" customWidth="1"/>
    <col min="7658" max="7658" width="15.5703125" customWidth="1"/>
    <col min="7659" max="7659" width="21" customWidth="1"/>
    <col min="7909" max="7909" width="21.5703125" customWidth="1"/>
    <col min="7910" max="7910" width="45" customWidth="1"/>
    <col min="7914" max="7914" width="15.5703125" customWidth="1"/>
    <col min="7915" max="7915" width="21" customWidth="1"/>
    <col min="8165" max="8165" width="21.5703125" customWidth="1"/>
    <col min="8166" max="8166" width="45" customWidth="1"/>
    <col min="8170" max="8170" width="15.5703125" customWidth="1"/>
    <col min="8171" max="8171" width="21" customWidth="1"/>
    <col min="8421" max="8421" width="21.5703125" customWidth="1"/>
    <col min="8422" max="8422" width="45" customWidth="1"/>
    <col min="8426" max="8426" width="15.5703125" customWidth="1"/>
    <col min="8427" max="8427" width="21" customWidth="1"/>
    <col min="8677" max="8677" width="21.5703125" customWidth="1"/>
    <col min="8678" max="8678" width="45" customWidth="1"/>
    <col min="8682" max="8682" width="15.5703125" customWidth="1"/>
    <col min="8683" max="8683" width="21" customWidth="1"/>
    <col min="8933" max="8933" width="21.5703125" customWidth="1"/>
    <col min="8934" max="8934" width="45" customWidth="1"/>
    <col min="8938" max="8938" width="15.5703125" customWidth="1"/>
    <col min="8939" max="8939" width="21" customWidth="1"/>
    <col min="9189" max="9189" width="21.5703125" customWidth="1"/>
    <col min="9190" max="9190" width="45" customWidth="1"/>
    <col min="9194" max="9194" width="15.5703125" customWidth="1"/>
    <col min="9195" max="9195" width="21" customWidth="1"/>
    <col min="9445" max="9445" width="21.5703125" customWidth="1"/>
    <col min="9446" max="9446" width="45" customWidth="1"/>
    <col min="9450" max="9450" width="15.5703125" customWidth="1"/>
    <col min="9451" max="9451" width="21" customWidth="1"/>
    <col min="9701" max="9701" width="21.5703125" customWidth="1"/>
    <col min="9702" max="9702" width="45" customWidth="1"/>
    <col min="9706" max="9706" width="15.5703125" customWidth="1"/>
    <col min="9707" max="9707" width="21" customWidth="1"/>
    <col min="9957" max="9957" width="21.5703125" customWidth="1"/>
    <col min="9958" max="9958" width="45" customWidth="1"/>
    <col min="9962" max="9962" width="15.5703125" customWidth="1"/>
    <col min="9963" max="9963" width="21" customWidth="1"/>
    <col min="10213" max="10213" width="21.5703125" customWidth="1"/>
    <col min="10214" max="10214" width="45" customWidth="1"/>
    <col min="10218" max="10218" width="15.5703125" customWidth="1"/>
    <col min="10219" max="10219" width="21" customWidth="1"/>
    <col min="10469" max="10469" width="21.5703125" customWidth="1"/>
    <col min="10470" max="10470" width="45" customWidth="1"/>
    <col min="10474" max="10474" width="15.5703125" customWidth="1"/>
    <col min="10475" max="10475" width="21" customWidth="1"/>
    <col min="10725" max="10725" width="21.5703125" customWidth="1"/>
    <col min="10726" max="10726" width="45" customWidth="1"/>
    <col min="10730" max="10730" width="15.5703125" customWidth="1"/>
    <col min="10731" max="10731" width="21" customWidth="1"/>
    <col min="10981" max="10981" width="21.5703125" customWidth="1"/>
    <col min="10982" max="10982" width="45" customWidth="1"/>
    <col min="10986" max="10986" width="15.5703125" customWidth="1"/>
    <col min="10987" max="10987" width="21" customWidth="1"/>
    <col min="11237" max="11237" width="21.5703125" customWidth="1"/>
    <col min="11238" max="11238" width="45" customWidth="1"/>
    <col min="11242" max="11242" width="15.5703125" customWidth="1"/>
    <col min="11243" max="11243" width="21" customWidth="1"/>
    <col min="11493" max="11493" width="21.5703125" customWidth="1"/>
    <col min="11494" max="11494" width="45" customWidth="1"/>
    <col min="11498" max="11498" width="15.5703125" customWidth="1"/>
    <col min="11499" max="11499" width="21" customWidth="1"/>
    <col min="11749" max="11749" width="21.5703125" customWidth="1"/>
    <col min="11750" max="11750" width="45" customWidth="1"/>
    <col min="11754" max="11754" width="15.5703125" customWidth="1"/>
    <col min="11755" max="11755" width="21" customWidth="1"/>
    <col min="12005" max="12005" width="21.5703125" customWidth="1"/>
    <col min="12006" max="12006" width="45" customWidth="1"/>
    <col min="12010" max="12010" width="15.5703125" customWidth="1"/>
    <col min="12011" max="12011" width="21" customWidth="1"/>
    <col min="12261" max="12261" width="21.5703125" customWidth="1"/>
    <col min="12262" max="12262" width="45" customWidth="1"/>
    <col min="12266" max="12266" width="15.5703125" customWidth="1"/>
    <col min="12267" max="12267" width="21" customWidth="1"/>
    <col min="12517" max="12517" width="21.5703125" customWidth="1"/>
    <col min="12518" max="12518" width="45" customWidth="1"/>
    <col min="12522" max="12522" width="15.5703125" customWidth="1"/>
    <col min="12523" max="12523" width="21" customWidth="1"/>
    <col min="12773" max="12773" width="21.5703125" customWidth="1"/>
    <col min="12774" max="12774" width="45" customWidth="1"/>
    <col min="12778" max="12778" width="15.5703125" customWidth="1"/>
    <col min="12779" max="12779" width="21" customWidth="1"/>
    <col min="13029" max="13029" width="21.5703125" customWidth="1"/>
    <col min="13030" max="13030" width="45" customWidth="1"/>
    <col min="13034" max="13034" width="15.5703125" customWidth="1"/>
    <col min="13035" max="13035" width="21" customWidth="1"/>
    <col min="13285" max="13285" width="21.5703125" customWidth="1"/>
    <col min="13286" max="13286" width="45" customWidth="1"/>
    <col min="13290" max="13290" width="15.5703125" customWidth="1"/>
    <col min="13291" max="13291" width="21" customWidth="1"/>
    <col min="13541" max="13541" width="21.5703125" customWidth="1"/>
    <col min="13542" max="13542" width="45" customWidth="1"/>
    <col min="13546" max="13546" width="15.5703125" customWidth="1"/>
    <col min="13547" max="13547" width="21" customWidth="1"/>
    <col min="13797" max="13797" width="21.5703125" customWidth="1"/>
    <col min="13798" max="13798" width="45" customWidth="1"/>
    <col min="13802" max="13802" width="15.5703125" customWidth="1"/>
    <col min="13803" max="13803" width="21" customWidth="1"/>
    <col min="14053" max="14053" width="21.5703125" customWidth="1"/>
    <col min="14054" max="14054" width="45" customWidth="1"/>
    <col min="14058" max="14058" width="15.5703125" customWidth="1"/>
    <col min="14059" max="14059" width="21" customWidth="1"/>
    <col min="14309" max="14309" width="21.5703125" customWidth="1"/>
    <col min="14310" max="14310" width="45" customWidth="1"/>
    <col min="14314" max="14314" width="15.5703125" customWidth="1"/>
    <col min="14315" max="14315" width="21" customWidth="1"/>
    <col min="14565" max="14565" width="21.5703125" customWidth="1"/>
    <col min="14566" max="14566" width="45" customWidth="1"/>
    <col min="14570" max="14570" width="15.5703125" customWidth="1"/>
    <col min="14571" max="14571" width="21" customWidth="1"/>
    <col min="14821" max="14821" width="21.5703125" customWidth="1"/>
    <col min="14822" max="14822" width="45" customWidth="1"/>
    <col min="14826" max="14826" width="15.5703125" customWidth="1"/>
    <col min="14827" max="14827" width="21" customWidth="1"/>
    <col min="15077" max="15077" width="21.5703125" customWidth="1"/>
    <col min="15078" max="15078" width="45" customWidth="1"/>
    <col min="15082" max="15082" width="15.5703125" customWidth="1"/>
    <col min="15083" max="15083" width="21" customWidth="1"/>
    <col min="15333" max="15333" width="21.5703125" customWidth="1"/>
    <col min="15334" max="15334" width="45" customWidth="1"/>
    <col min="15338" max="15338" width="15.5703125" customWidth="1"/>
    <col min="15339" max="15339" width="21" customWidth="1"/>
    <col min="15589" max="15589" width="21.5703125" customWidth="1"/>
    <col min="15590" max="15590" width="45" customWidth="1"/>
    <col min="15594" max="15594" width="15.5703125" customWidth="1"/>
    <col min="15595" max="15595" width="21" customWidth="1"/>
    <col min="15845" max="15845" width="21.5703125" customWidth="1"/>
    <col min="15846" max="15846" width="45" customWidth="1"/>
    <col min="15850" max="15850" width="15.5703125" customWidth="1"/>
    <col min="15851" max="15851" width="21" customWidth="1"/>
    <col min="16101" max="16101" width="21.5703125" customWidth="1"/>
    <col min="16102" max="16102" width="45" customWidth="1"/>
    <col min="16106" max="16106" width="15.5703125" customWidth="1"/>
    <col min="16107" max="16107" width="21" customWidth="1"/>
  </cols>
  <sheetData>
    <row r="1" spans="2:19" ht="15.95" customHeight="1" thickBot="1" x14ac:dyDescent="0.3"/>
    <row r="2" spans="2:19" ht="39.950000000000003" customHeight="1" thickBot="1" x14ac:dyDescent="0.3">
      <c r="B2" s="479" t="s">
        <v>191</v>
      </c>
      <c r="C2" s="480"/>
      <c r="D2" s="480"/>
      <c r="E2" s="480"/>
      <c r="F2" s="480"/>
      <c r="G2" s="480"/>
      <c r="H2" s="480"/>
      <c r="I2" s="480"/>
      <c r="J2" s="480"/>
      <c r="K2" s="480"/>
      <c r="L2" s="480"/>
      <c r="M2" s="480"/>
      <c r="N2" s="480"/>
      <c r="O2" s="480"/>
      <c r="P2" s="480"/>
      <c r="Q2" s="480"/>
      <c r="R2" s="480"/>
      <c r="S2" s="481"/>
    </row>
    <row r="3" spans="2:19" ht="12" customHeight="1" thickBot="1" x14ac:dyDescent="0.3">
      <c r="C3" s="88"/>
      <c r="D3" s="88"/>
      <c r="E3" s="88"/>
      <c r="F3" s="88"/>
      <c r="G3" s="88"/>
      <c r="H3" s="88"/>
      <c r="I3" s="88"/>
      <c r="J3" s="88"/>
      <c r="K3" s="88"/>
      <c r="L3" s="88"/>
      <c r="M3" s="88"/>
      <c r="N3" s="88"/>
      <c r="O3" s="88"/>
      <c r="P3" s="88"/>
      <c r="Q3" s="88"/>
      <c r="R3" s="88"/>
    </row>
    <row r="4" spans="2:19" s="91" customFormat="1" ht="27" customHeight="1" thickBot="1" x14ac:dyDescent="0.3">
      <c r="B4" s="482" t="s">
        <v>7</v>
      </c>
      <c r="C4" s="483"/>
      <c r="D4" s="484"/>
      <c r="E4" s="485" t="s">
        <v>8</v>
      </c>
      <c r="F4" s="486"/>
      <c r="G4" s="486"/>
      <c r="H4" s="486"/>
      <c r="I4" s="486"/>
      <c r="J4" s="486"/>
      <c r="K4" s="486"/>
      <c r="L4" s="486"/>
      <c r="M4" s="487"/>
      <c r="N4" s="488" t="s">
        <v>9</v>
      </c>
      <c r="O4" s="489"/>
      <c r="P4" s="489"/>
      <c r="Q4" s="489"/>
      <c r="R4" s="489"/>
      <c r="S4" s="490"/>
    </row>
    <row r="5" spans="2:19" s="144" customFormat="1" ht="12" customHeight="1" x14ac:dyDescent="0.25">
      <c r="B5" s="113"/>
      <c r="C5" s="114"/>
      <c r="D5" s="115"/>
      <c r="E5" s="116"/>
      <c r="F5" s="117"/>
      <c r="G5" s="117"/>
      <c r="H5" s="117"/>
      <c r="I5" s="117"/>
      <c r="J5" s="117"/>
      <c r="K5" s="117"/>
      <c r="L5" s="117"/>
      <c r="M5" s="118"/>
      <c r="N5" s="79"/>
      <c r="O5" s="119"/>
      <c r="P5" s="119"/>
      <c r="Q5" s="119"/>
      <c r="R5" s="119"/>
      <c r="S5" s="120"/>
    </row>
    <row r="6" spans="2:19" s="91" customFormat="1" ht="39" customHeight="1" x14ac:dyDescent="0.25">
      <c r="B6" s="121"/>
      <c r="C6" s="491" t="s">
        <v>192</v>
      </c>
      <c r="D6" s="122"/>
      <c r="E6" s="123"/>
      <c r="F6" s="491" t="s">
        <v>193</v>
      </c>
      <c r="G6" s="491"/>
      <c r="H6" s="491"/>
      <c r="I6" s="491"/>
      <c r="J6" s="491"/>
      <c r="K6" s="491"/>
      <c r="L6" s="491"/>
      <c r="M6" s="124"/>
      <c r="N6" s="145"/>
      <c r="O6" s="505"/>
      <c r="P6" s="505"/>
      <c r="Q6" s="505"/>
      <c r="R6" s="127"/>
      <c r="S6" s="128"/>
    </row>
    <row r="7" spans="2:19" s="91" customFormat="1" ht="15.95" customHeight="1" thickBot="1" x14ac:dyDescent="0.3">
      <c r="B7" s="121"/>
      <c r="C7" s="491"/>
      <c r="D7" s="122"/>
      <c r="E7" s="123"/>
      <c r="F7" s="129"/>
      <c r="G7" s="129"/>
      <c r="H7" s="129"/>
      <c r="I7" s="129"/>
      <c r="J7" s="129"/>
      <c r="K7" s="129"/>
      <c r="L7" s="129"/>
      <c r="M7" s="130"/>
      <c r="N7" s="147"/>
      <c r="O7" s="88"/>
      <c r="P7" s="88"/>
      <c r="Q7" s="136"/>
      <c r="R7" s="88"/>
      <c r="S7" s="128"/>
    </row>
    <row r="8" spans="2:19" s="91" customFormat="1" ht="39" customHeight="1" x14ac:dyDescent="0.25">
      <c r="B8" s="121"/>
      <c r="C8" s="491"/>
      <c r="D8" s="122"/>
      <c r="E8" s="123"/>
      <c r="F8" s="491" t="s">
        <v>194</v>
      </c>
      <c r="G8" s="491"/>
      <c r="H8" s="491"/>
      <c r="I8" s="491"/>
      <c r="J8" s="491"/>
      <c r="K8" s="491"/>
      <c r="L8" s="491"/>
      <c r="M8" s="124"/>
      <c r="N8" s="145"/>
      <c r="O8" s="531" t="s">
        <v>195</v>
      </c>
      <c r="P8" s="539"/>
      <c r="Q8" s="532"/>
      <c r="R8" s="506" t="s">
        <v>91</v>
      </c>
      <c r="S8" s="128"/>
    </row>
    <row r="9" spans="2:19" s="91" customFormat="1" ht="15.75" customHeight="1" thickBot="1" x14ac:dyDescent="0.3">
      <c r="B9" s="121"/>
      <c r="C9" s="491"/>
      <c r="D9" s="122"/>
      <c r="E9" s="123"/>
      <c r="F9" s="132"/>
      <c r="G9" s="132"/>
      <c r="H9" s="132"/>
      <c r="I9" s="132"/>
      <c r="J9" s="132"/>
      <c r="K9" s="132"/>
      <c r="L9" s="132"/>
      <c r="M9" s="124"/>
      <c r="N9" s="145"/>
      <c r="O9" s="540"/>
      <c r="P9" s="541"/>
      <c r="Q9" s="542"/>
      <c r="R9" s="513"/>
      <c r="S9" s="128"/>
    </row>
    <row r="10" spans="2:19" s="91" customFormat="1" ht="30" customHeight="1" x14ac:dyDescent="0.25">
      <c r="B10" s="121"/>
      <c r="C10" s="491"/>
      <c r="D10" s="122"/>
      <c r="E10" s="123"/>
      <c r="F10" s="491" t="s">
        <v>196</v>
      </c>
      <c r="G10" s="491"/>
      <c r="H10" s="491"/>
      <c r="I10" s="491"/>
      <c r="J10" s="491"/>
      <c r="K10" s="491"/>
      <c r="L10" s="491"/>
      <c r="M10" s="124"/>
      <c r="N10" s="145"/>
      <c r="O10" s="543" t="s">
        <v>197</v>
      </c>
      <c r="P10" s="544"/>
      <c r="Q10" s="172" t="s">
        <v>198</v>
      </c>
      <c r="R10" s="174">
        <v>0.7</v>
      </c>
      <c r="S10" s="128"/>
    </row>
    <row r="11" spans="2:19" s="91" customFormat="1" ht="30" customHeight="1" x14ac:dyDescent="0.25">
      <c r="B11" s="121"/>
      <c r="C11" s="491"/>
      <c r="D11" s="122"/>
      <c r="E11" s="123"/>
      <c r="F11" s="100"/>
      <c r="G11" s="100"/>
      <c r="H11" s="100"/>
      <c r="I11" s="100"/>
      <c r="J11" s="100"/>
      <c r="K11" s="100"/>
      <c r="L11" s="100"/>
      <c r="M11" s="135"/>
      <c r="N11" s="153"/>
      <c r="O11" s="545"/>
      <c r="P11" s="546"/>
      <c r="Q11" s="159" t="s">
        <v>199</v>
      </c>
      <c r="R11" s="157">
        <v>1</v>
      </c>
      <c r="S11" s="128"/>
    </row>
    <row r="12" spans="2:19" s="91" customFormat="1" ht="30" customHeight="1" x14ac:dyDescent="0.25">
      <c r="B12" s="121"/>
      <c r="C12" s="491"/>
      <c r="D12" s="122"/>
      <c r="E12" s="123"/>
      <c r="F12" s="396" t="s">
        <v>200</v>
      </c>
      <c r="G12" s="396"/>
      <c r="H12" s="396"/>
      <c r="I12" s="396"/>
      <c r="J12" s="396"/>
      <c r="K12" s="396"/>
      <c r="L12" s="396"/>
      <c r="M12" s="138"/>
      <c r="N12" s="158"/>
      <c r="O12" s="547" t="s">
        <v>201</v>
      </c>
      <c r="P12" s="548"/>
      <c r="Q12" s="159" t="s">
        <v>202</v>
      </c>
      <c r="R12" s="157">
        <v>0.7</v>
      </c>
      <c r="S12" s="128"/>
    </row>
    <row r="13" spans="2:19" s="91" customFormat="1" ht="30" customHeight="1" x14ac:dyDescent="0.25">
      <c r="B13" s="121"/>
      <c r="C13" s="491"/>
      <c r="D13" s="122"/>
      <c r="E13" s="123"/>
      <c r="F13" s="219"/>
      <c r="G13" s="219"/>
      <c r="H13" s="219"/>
      <c r="I13" s="219"/>
      <c r="J13" s="219"/>
      <c r="K13" s="219"/>
      <c r="L13" s="219"/>
      <c r="M13" s="138"/>
      <c r="N13" s="158"/>
      <c r="O13" s="547"/>
      <c r="P13" s="548"/>
      <c r="Q13" s="159" t="s">
        <v>203</v>
      </c>
      <c r="R13" s="157">
        <v>1</v>
      </c>
      <c r="S13" s="128"/>
    </row>
    <row r="14" spans="2:19" s="91" customFormat="1" ht="30" customHeight="1" x14ac:dyDescent="0.25">
      <c r="B14" s="121"/>
      <c r="C14" s="491"/>
      <c r="D14" s="122"/>
      <c r="E14" s="123"/>
      <c r="F14" s="219"/>
      <c r="G14" s="219"/>
      <c r="H14" s="219"/>
      <c r="I14" s="219"/>
      <c r="J14" s="219"/>
      <c r="K14" s="219"/>
      <c r="L14" s="219"/>
      <c r="M14" s="138"/>
      <c r="N14" s="158"/>
      <c r="O14" s="535" t="s">
        <v>204</v>
      </c>
      <c r="P14" s="536"/>
      <c r="Q14" s="159" t="s">
        <v>205</v>
      </c>
      <c r="R14" s="157">
        <v>0.7</v>
      </c>
      <c r="S14" s="128"/>
    </row>
    <row r="15" spans="2:19" s="91" customFormat="1" ht="30" customHeight="1" x14ac:dyDescent="0.25">
      <c r="B15" s="121"/>
      <c r="C15" s="491"/>
      <c r="D15" s="122"/>
      <c r="E15" s="123"/>
      <c r="F15" s="88"/>
      <c r="G15" s="88"/>
      <c r="H15" s="88"/>
      <c r="I15" s="88"/>
      <c r="J15" s="88"/>
      <c r="K15" s="88"/>
      <c r="L15" s="88"/>
      <c r="M15" s="138"/>
      <c r="N15" s="158"/>
      <c r="O15" s="535"/>
      <c r="P15" s="536"/>
      <c r="Q15" s="159" t="s">
        <v>206</v>
      </c>
      <c r="R15" s="157">
        <v>1</v>
      </c>
      <c r="S15" s="128"/>
    </row>
    <row r="16" spans="2:19" s="91" customFormat="1" ht="30" customHeight="1" thickBot="1" x14ac:dyDescent="0.3">
      <c r="B16" s="121"/>
      <c r="C16" s="491"/>
      <c r="D16" s="122"/>
      <c r="E16" s="123"/>
      <c r="F16" s="88"/>
      <c r="G16" s="88"/>
      <c r="H16" s="88"/>
      <c r="I16" s="88"/>
      <c r="J16" s="88"/>
      <c r="K16" s="88"/>
      <c r="L16" s="88"/>
      <c r="M16" s="138"/>
      <c r="N16" s="158"/>
      <c r="O16" s="537" t="s">
        <v>207</v>
      </c>
      <c r="P16" s="538"/>
      <c r="Q16" s="220" t="s">
        <v>208</v>
      </c>
      <c r="R16" s="160">
        <v>1</v>
      </c>
      <c r="S16" s="128"/>
    </row>
    <row r="17" spans="2:19" s="91" customFormat="1" ht="12" customHeight="1" thickBot="1" x14ac:dyDescent="0.3">
      <c r="B17" s="141"/>
      <c r="C17" s="161"/>
      <c r="D17" s="162"/>
      <c r="E17" s="163"/>
      <c r="F17" s="164"/>
      <c r="G17" s="164"/>
      <c r="H17" s="164"/>
      <c r="I17" s="164"/>
      <c r="J17" s="164"/>
      <c r="K17" s="164"/>
      <c r="L17" s="164"/>
      <c r="M17" s="165"/>
      <c r="N17" s="166"/>
      <c r="O17" s="167"/>
      <c r="P17" s="167"/>
      <c r="Q17" s="167"/>
      <c r="R17" s="168"/>
      <c r="S17" s="143"/>
    </row>
    <row r="18" spans="2:19" s="144" customFormat="1" ht="12" customHeight="1" x14ac:dyDescent="0.25">
      <c r="B18" s="113"/>
      <c r="C18" s="114"/>
      <c r="D18" s="115"/>
      <c r="E18" s="116"/>
      <c r="F18" s="117"/>
      <c r="G18" s="117"/>
      <c r="H18" s="117"/>
      <c r="I18" s="117"/>
      <c r="J18" s="117"/>
      <c r="K18" s="117"/>
      <c r="L18" s="117"/>
      <c r="M18" s="118"/>
      <c r="N18" s="79"/>
      <c r="O18" s="119"/>
      <c r="P18" s="119"/>
      <c r="Q18" s="119"/>
      <c r="R18" s="119"/>
      <c r="S18" s="120"/>
    </row>
    <row r="19" spans="2:19" s="91" customFormat="1" ht="39" customHeight="1" x14ac:dyDescent="0.25">
      <c r="B19" s="121"/>
      <c r="C19" s="491" t="s">
        <v>209</v>
      </c>
      <c r="D19" s="122"/>
      <c r="E19" s="123"/>
      <c r="F19" s="491" t="s">
        <v>210</v>
      </c>
      <c r="G19" s="491"/>
      <c r="H19" s="491"/>
      <c r="I19" s="491"/>
      <c r="J19" s="491"/>
      <c r="K19" s="491"/>
      <c r="L19" s="491"/>
      <c r="M19" s="124"/>
      <c r="N19" s="145"/>
      <c r="O19" s="505"/>
      <c r="P19" s="505"/>
      <c r="Q19" s="505"/>
      <c r="R19" s="127"/>
      <c r="S19" s="128"/>
    </row>
    <row r="20" spans="2:19" s="91" customFormat="1" ht="15.95" customHeight="1" thickBot="1" x14ac:dyDescent="0.3">
      <c r="B20" s="121"/>
      <c r="C20" s="491"/>
      <c r="D20" s="122"/>
      <c r="E20" s="123"/>
      <c r="F20" s="129"/>
      <c r="G20" s="129"/>
      <c r="H20" s="129"/>
      <c r="I20" s="129"/>
      <c r="J20" s="129"/>
      <c r="K20" s="129"/>
      <c r="L20" s="129"/>
      <c r="M20" s="130"/>
      <c r="N20" s="147"/>
      <c r="O20" s="88"/>
      <c r="P20" s="88"/>
      <c r="Q20" s="136"/>
      <c r="R20" s="88"/>
      <c r="S20" s="128"/>
    </row>
    <row r="21" spans="2:19" s="91" customFormat="1" ht="39" customHeight="1" x14ac:dyDescent="0.25">
      <c r="B21" s="121"/>
      <c r="C21" s="491"/>
      <c r="D21" s="122"/>
      <c r="E21" s="123"/>
      <c r="F21" s="491" t="s">
        <v>211</v>
      </c>
      <c r="G21" s="491"/>
      <c r="H21" s="491"/>
      <c r="I21" s="491"/>
      <c r="J21" s="491"/>
      <c r="K21" s="491"/>
      <c r="L21" s="491"/>
      <c r="M21" s="124"/>
      <c r="N21" s="145"/>
      <c r="O21" s="531" t="s">
        <v>212</v>
      </c>
      <c r="P21" s="539"/>
      <c r="Q21" s="532"/>
      <c r="R21" s="506" t="s">
        <v>91</v>
      </c>
      <c r="S21" s="128"/>
    </row>
    <row r="22" spans="2:19" s="91" customFormat="1" ht="15.75" customHeight="1" thickBot="1" x14ac:dyDescent="0.3">
      <c r="B22" s="121"/>
      <c r="C22" s="491"/>
      <c r="D22" s="122"/>
      <c r="E22" s="123"/>
      <c r="F22" s="132"/>
      <c r="G22" s="132"/>
      <c r="H22" s="132"/>
      <c r="I22" s="132"/>
      <c r="J22" s="132"/>
      <c r="K22" s="132"/>
      <c r="L22" s="132"/>
      <c r="M22" s="124"/>
      <c r="N22" s="145"/>
      <c r="O22" s="540"/>
      <c r="P22" s="541"/>
      <c r="Q22" s="542"/>
      <c r="R22" s="513"/>
      <c r="S22" s="128"/>
    </row>
    <row r="23" spans="2:19" s="91" customFormat="1" ht="30" customHeight="1" x14ac:dyDescent="0.25">
      <c r="B23" s="121"/>
      <c r="C23" s="491"/>
      <c r="D23" s="122"/>
      <c r="E23" s="123"/>
      <c r="F23" s="491" t="s">
        <v>213</v>
      </c>
      <c r="G23" s="491"/>
      <c r="H23" s="491"/>
      <c r="I23" s="491"/>
      <c r="J23" s="491"/>
      <c r="K23" s="491"/>
      <c r="L23" s="491"/>
      <c r="M23" s="124"/>
      <c r="N23" s="145"/>
      <c r="O23" s="543" t="s">
        <v>197</v>
      </c>
      <c r="P23" s="544"/>
      <c r="Q23" s="172" t="s">
        <v>214</v>
      </c>
      <c r="R23" s="174">
        <v>0.3</v>
      </c>
      <c r="S23" s="128"/>
    </row>
    <row r="24" spans="2:19" s="91" customFormat="1" ht="30" customHeight="1" x14ac:dyDescent="0.25">
      <c r="B24" s="121"/>
      <c r="C24" s="491"/>
      <c r="D24" s="122"/>
      <c r="E24" s="123"/>
      <c r="F24" s="100"/>
      <c r="G24" s="100"/>
      <c r="H24" s="100"/>
      <c r="I24" s="100"/>
      <c r="J24" s="100"/>
      <c r="K24" s="100"/>
      <c r="L24" s="100"/>
      <c r="M24" s="135"/>
      <c r="N24" s="153"/>
      <c r="O24" s="545"/>
      <c r="P24" s="546"/>
      <c r="Q24" s="159" t="s">
        <v>215</v>
      </c>
      <c r="R24" s="157">
        <v>1</v>
      </c>
      <c r="S24" s="128"/>
    </row>
    <row r="25" spans="2:19" s="91" customFormat="1" ht="30" customHeight="1" x14ac:dyDescent="0.25">
      <c r="B25" s="121"/>
      <c r="C25" s="491"/>
      <c r="D25" s="122"/>
      <c r="E25" s="123"/>
      <c r="F25" s="396" t="s">
        <v>216</v>
      </c>
      <c r="G25" s="396"/>
      <c r="H25" s="396"/>
      <c r="I25" s="396"/>
      <c r="J25" s="396"/>
      <c r="K25" s="396"/>
      <c r="L25" s="396"/>
      <c r="M25" s="138"/>
      <c r="N25" s="158"/>
      <c r="O25" s="547" t="s">
        <v>201</v>
      </c>
      <c r="P25" s="548"/>
      <c r="Q25" s="159" t="s">
        <v>217</v>
      </c>
      <c r="R25" s="157">
        <v>0.4</v>
      </c>
      <c r="S25" s="128"/>
    </row>
    <row r="26" spans="2:19" s="91" customFormat="1" ht="30" customHeight="1" x14ac:dyDescent="0.25">
      <c r="B26" s="121"/>
      <c r="C26" s="491"/>
      <c r="D26" s="122"/>
      <c r="E26" s="123"/>
      <c r="F26" s="219"/>
      <c r="G26" s="219"/>
      <c r="H26" s="219"/>
      <c r="I26" s="219"/>
      <c r="J26" s="219"/>
      <c r="K26" s="219"/>
      <c r="L26" s="219"/>
      <c r="M26" s="138"/>
      <c r="N26" s="158"/>
      <c r="O26" s="547"/>
      <c r="P26" s="548"/>
      <c r="Q26" s="159" t="s">
        <v>218</v>
      </c>
      <c r="R26" s="157">
        <v>1</v>
      </c>
      <c r="S26" s="128"/>
    </row>
    <row r="27" spans="2:19" s="91" customFormat="1" ht="30" customHeight="1" x14ac:dyDescent="0.25">
      <c r="B27" s="121"/>
      <c r="C27" s="491"/>
      <c r="D27" s="122"/>
      <c r="E27" s="123"/>
      <c r="F27" s="219"/>
      <c r="G27" s="219"/>
      <c r="H27" s="219"/>
      <c r="I27" s="219"/>
      <c r="J27" s="219"/>
      <c r="K27" s="219"/>
      <c r="L27" s="219"/>
      <c r="M27" s="138"/>
      <c r="N27" s="158"/>
      <c r="O27" s="535" t="s">
        <v>204</v>
      </c>
      <c r="P27" s="536"/>
      <c r="Q27" s="159" t="s">
        <v>219</v>
      </c>
      <c r="R27" s="157">
        <v>0.7</v>
      </c>
      <c r="S27" s="128"/>
    </row>
    <row r="28" spans="2:19" s="91" customFormat="1" ht="30" customHeight="1" x14ac:dyDescent="0.25">
      <c r="B28" s="121"/>
      <c r="C28" s="491"/>
      <c r="D28" s="122"/>
      <c r="E28" s="123"/>
      <c r="F28" s="88"/>
      <c r="G28" s="88"/>
      <c r="H28" s="88"/>
      <c r="I28" s="88"/>
      <c r="J28" s="88"/>
      <c r="K28" s="88"/>
      <c r="L28" s="88"/>
      <c r="M28" s="138"/>
      <c r="N28" s="158"/>
      <c r="O28" s="535"/>
      <c r="P28" s="536"/>
      <c r="Q28" s="159" t="s">
        <v>220</v>
      </c>
      <c r="R28" s="157">
        <v>1</v>
      </c>
      <c r="S28" s="128"/>
    </row>
    <row r="29" spans="2:19" s="91" customFormat="1" ht="30" customHeight="1" thickBot="1" x14ac:dyDescent="0.3">
      <c r="B29" s="121"/>
      <c r="C29" s="491"/>
      <c r="D29" s="122"/>
      <c r="E29" s="123"/>
      <c r="F29" s="88"/>
      <c r="G29" s="88"/>
      <c r="H29" s="88"/>
      <c r="I29" s="88"/>
      <c r="J29" s="88"/>
      <c r="K29" s="88"/>
      <c r="L29" s="88"/>
      <c r="M29" s="138"/>
      <c r="N29" s="158"/>
      <c r="O29" s="537" t="s">
        <v>207</v>
      </c>
      <c r="P29" s="538"/>
      <c r="Q29" s="220" t="s">
        <v>221</v>
      </c>
      <c r="R29" s="160">
        <v>1</v>
      </c>
      <c r="S29" s="128"/>
    </row>
    <row r="30" spans="2:19" s="91" customFormat="1" ht="12" customHeight="1" thickBot="1" x14ac:dyDescent="0.3">
      <c r="B30" s="141"/>
      <c r="C30" s="161"/>
      <c r="D30" s="162"/>
      <c r="E30" s="163"/>
      <c r="F30" s="164"/>
      <c r="G30" s="164"/>
      <c r="H30" s="164"/>
      <c r="I30" s="164"/>
      <c r="J30" s="164"/>
      <c r="K30" s="164"/>
      <c r="L30" s="164"/>
      <c r="M30" s="165"/>
      <c r="N30" s="166"/>
      <c r="O30" s="167"/>
      <c r="P30" s="167"/>
      <c r="Q30" s="167"/>
      <c r="R30" s="168"/>
      <c r="S30" s="143"/>
    </row>
    <row r="31" spans="2:19" s="144" customFormat="1" ht="12" customHeight="1" thickBot="1" x14ac:dyDescent="0.3">
      <c r="B31" s="113"/>
      <c r="C31" s="114"/>
      <c r="D31" s="115"/>
      <c r="E31" s="116"/>
      <c r="F31" s="117"/>
      <c r="G31" s="117"/>
      <c r="H31" s="117"/>
      <c r="I31" s="117"/>
      <c r="J31" s="117"/>
      <c r="K31" s="117"/>
      <c r="L31" s="117"/>
      <c r="M31" s="118"/>
      <c r="N31" s="79"/>
      <c r="O31" s="119"/>
      <c r="P31" s="119"/>
      <c r="Q31" s="119"/>
      <c r="R31" s="119"/>
      <c r="S31" s="120"/>
    </row>
    <row r="32" spans="2:19" s="91" customFormat="1" ht="39" customHeight="1" thickBot="1" x14ac:dyDescent="0.3">
      <c r="B32" s="121"/>
      <c r="C32" s="530" t="s">
        <v>222</v>
      </c>
      <c r="D32" s="122"/>
      <c r="E32" s="123"/>
      <c r="F32" s="491" t="s">
        <v>223</v>
      </c>
      <c r="G32" s="491"/>
      <c r="H32" s="491"/>
      <c r="I32" s="491"/>
      <c r="J32" s="491"/>
      <c r="K32" s="491"/>
      <c r="L32" s="491"/>
      <c r="M32" s="124"/>
      <c r="N32" s="145"/>
      <c r="O32" s="517" t="s">
        <v>89</v>
      </c>
      <c r="P32" s="518"/>
      <c r="Q32" s="518"/>
      <c r="R32" s="146">
        <v>720</v>
      </c>
      <c r="S32" s="128"/>
    </row>
    <row r="33" spans="2:22" s="91" customFormat="1" ht="15.95" customHeight="1" thickBot="1" x14ac:dyDescent="0.3">
      <c r="B33" s="121"/>
      <c r="C33" s="530"/>
      <c r="D33" s="122"/>
      <c r="E33" s="123"/>
      <c r="F33" s="129"/>
      <c r="G33" s="129"/>
      <c r="H33" s="129"/>
      <c r="I33" s="129"/>
      <c r="J33" s="129"/>
      <c r="K33" s="129"/>
      <c r="L33" s="129"/>
      <c r="M33" s="130"/>
      <c r="N33" s="147"/>
      <c r="O33" s="88"/>
      <c r="P33" s="88"/>
      <c r="Q33" s="136"/>
      <c r="R33" s="88"/>
      <c r="S33" s="128"/>
    </row>
    <row r="34" spans="2:22" s="91" customFormat="1" ht="39" customHeight="1" thickBot="1" x14ac:dyDescent="0.3">
      <c r="B34" s="121"/>
      <c r="C34" s="530"/>
      <c r="D34" s="122"/>
      <c r="E34" s="123"/>
      <c r="F34" s="491" t="s">
        <v>224</v>
      </c>
      <c r="G34" s="491"/>
      <c r="H34" s="491"/>
      <c r="I34" s="491"/>
      <c r="J34" s="491"/>
      <c r="K34" s="491"/>
      <c r="L34" s="491"/>
      <c r="M34" s="124"/>
      <c r="N34" s="145"/>
      <c r="O34" s="92" t="s">
        <v>12</v>
      </c>
      <c r="P34" s="72" t="s">
        <v>13</v>
      </c>
      <c r="Q34" s="519" t="s">
        <v>137</v>
      </c>
      <c r="R34" s="506" t="s">
        <v>91</v>
      </c>
      <c r="S34" s="128"/>
    </row>
    <row r="35" spans="2:22" s="91" customFormat="1" ht="15.75" customHeight="1" thickBot="1" x14ac:dyDescent="0.3">
      <c r="B35" s="121"/>
      <c r="C35" s="530"/>
      <c r="D35" s="122"/>
      <c r="E35" s="123"/>
      <c r="F35" s="132"/>
      <c r="G35" s="132"/>
      <c r="H35" s="132"/>
      <c r="I35" s="132"/>
      <c r="J35" s="132"/>
      <c r="K35" s="132"/>
      <c r="L35" s="132"/>
      <c r="M35" s="124"/>
      <c r="N35" s="145"/>
      <c r="O35" s="169" t="s">
        <v>92</v>
      </c>
      <c r="P35" s="170" t="s">
        <v>92</v>
      </c>
      <c r="Q35" s="520"/>
      <c r="R35" s="513"/>
      <c r="S35" s="128"/>
      <c r="U35" s="144"/>
      <c r="V35" s="144"/>
    </row>
    <row r="36" spans="2:22" s="91" customFormat="1" ht="30" customHeight="1" x14ac:dyDescent="0.25">
      <c r="B36" s="121"/>
      <c r="C36" s="530"/>
      <c r="D36" s="122"/>
      <c r="E36" s="123"/>
      <c r="F36" s="491" t="s">
        <v>225</v>
      </c>
      <c r="G36" s="491"/>
      <c r="H36" s="491"/>
      <c r="I36" s="491"/>
      <c r="J36" s="491"/>
      <c r="K36" s="491"/>
      <c r="L36" s="491"/>
      <c r="M36" s="124"/>
      <c r="N36" s="145"/>
      <c r="O36" s="221">
        <v>100</v>
      </c>
      <c r="P36" s="222">
        <v>99.97</v>
      </c>
      <c r="Q36" s="173">
        <f>-(((P36*$R$32)/$O$36)-$R$32)</f>
        <v>0.21600000000000819</v>
      </c>
      <c r="R36" s="174">
        <v>0</v>
      </c>
      <c r="S36" s="128"/>
      <c r="U36" s="144"/>
      <c r="V36" s="144"/>
    </row>
    <row r="37" spans="2:22" s="91" customFormat="1" ht="30" customHeight="1" x14ac:dyDescent="0.25">
      <c r="B37" s="121"/>
      <c r="C37" s="530"/>
      <c r="D37" s="122"/>
      <c r="E37" s="123"/>
      <c r="F37" s="100"/>
      <c r="G37" s="100"/>
      <c r="H37" s="100"/>
      <c r="I37" s="100"/>
      <c r="J37" s="100"/>
      <c r="K37" s="100"/>
      <c r="L37" s="100"/>
      <c r="M37" s="135"/>
      <c r="N37" s="153"/>
      <c r="O37" s="154">
        <v>99.97</v>
      </c>
      <c r="P37" s="223">
        <v>99.6</v>
      </c>
      <c r="Q37" s="156">
        <f t="shared" ref="Q37:Q40" si="0">-(((P37*$R$32)/$O$36)-$R$32)</f>
        <v>2.8799999999999955</v>
      </c>
      <c r="R37" s="157">
        <v>0.1</v>
      </c>
      <c r="S37" s="128"/>
      <c r="U37" s="144"/>
      <c r="V37" s="144"/>
    </row>
    <row r="38" spans="2:22" s="91" customFormat="1" ht="30" customHeight="1" x14ac:dyDescent="0.25">
      <c r="B38" s="121"/>
      <c r="C38" s="530"/>
      <c r="D38" s="122"/>
      <c r="E38" s="123"/>
      <c r="F38" s="396" t="s">
        <v>226</v>
      </c>
      <c r="G38" s="396"/>
      <c r="H38" s="396"/>
      <c r="I38" s="396"/>
      <c r="J38" s="396"/>
      <c r="K38" s="396"/>
      <c r="L38" s="396"/>
      <c r="M38" s="138"/>
      <c r="N38" s="158"/>
      <c r="O38" s="154">
        <v>99.6</v>
      </c>
      <c r="P38" s="223">
        <v>99.5</v>
      </c>
      <c r="Q38" s="156">
        <f t="shared" si="0"/>
        <v>3.6000000000000227</v>
      </c>
      <c r="R38" s="157">
        <v>0.15</v>
      </c>
      <c r="S38" s="128"/>
      <c r="U38" s="144"/>
      <c r="V38" s="144"/>
    </row>
    <row r="39" spans="2:22" s="91" customFormat="1" ht="30" customHeight="1" x14ac:dyDescent="0.25">
      <c r="B39" s="121"/>
      <c r="C39" s="530"/>
      <c r="D39" s="122"/>
      <c r="E39" s="123"/>
      <c r="M39" s="138"/>
      <c r="N39" s="158"/>
      <c r="O39" s="154">
        <v>99.5</v>
      </c>
      <c r="P39" s="223">
        <v>99.4</v>
      </c>
      <c r="Q39" s="156">
        <f t="shared" si="0"/>
        <v>4.32000000000005</v>
      </c>
      <c r="R39" s="157">
        <v>0.25</v>
      </c>
      <c r="S39" s="128"/>
      <c r="U39" s="144"/>
      <c r="V39" s="144"/>
    </row>
    <row r="40" spans="2:22" s="91" customFormat="1" ht="30" customHeight="1" x14ac:dyDescent="0.25">
      <c r="B40" s="121"/>
      <c r="C40" s="530"/>
      <c r="D40" s="122"/>
      <c r="E40" s="123"/>
      <c r="F40" s="396" t="s">
        <v>227</v>
      </c>
      <c r="G40" s="396"/>
      <c r="H40" s="396"/>
      <c r="I40" s="396"/>
      <c r="J40" s="396"/>
      <c r="K40" s="396"/>
      <c r="L40" s="396"/>
      <c r="M40" s="138"/>
      <c r="N40" s="158"/>
      <c r="O40" s="154">
        <v>99.4</v>
      </c>
      <c r="P40" s="223">
        <v>99</v>
      </c>
      <c r="Q40" s="156">
        <f t="shared" si="0"/>
        <v>7.2000000000000455</v>
      </c>
      <c r="R40" s="157">
        <v>0.5</v>
      </c>
      <c r="S40" s="128"/>
      <c r="U40" s="144"/>
      <c r="V40" s="144"/>
    </row>
    <row r="41" spans="2:22" s="91" customFormat="1" ht="30" customHeight="1" thickBot="1" x14ac:dyDescent="0.3">
      <c r="B41" s="121"/>
      <c r="C41" s="530"/>
      <c r="D41" s="122"/>
      <c r="E41" s="123"/>
      <c r="F41" s="396"/>
      <c r="G41" s="396"/>
      <c r="H41" s="396"/>
      <c r="I41" s="396"/>
      <c r="J41" s="396"/>
      <c r="K41" s="396"/>
      <c r="L41" s="396"/>
      <c r="M41" s="138"/>
      <c r="N41" s="158"/>
      <c r="O41" s="510" t="s">
        <v>228</v>
      </c>
      <c r="P41" s="511"/>
      <c r="Q41" s="511"/>
      <c r="R41" s="160">
        <v>1</v>
      </c>
      <c r="S41" s="128"/>
    </row>
    <row r="42" spans="2:22" s="91" customFormat="1" ht="30" customHeight="1" x14ac:dyDescent="0.25">
      <c r="B42" s="121"/>
      <c r="C42" s="530"/>
      <c r="D42" s="122"/>
      <c r="E42" s="123"/>
      <c r="F42" s="88"/>
      <c r="G42" s="88"/>
      <c r="H42" s="88"/>
      <c r="I42" s="88"/>
      <c r="J42" s="88"/>
      <c r="K42" s="88"/>
      <c r="L42" s="88"/>
      <c r="M42" s="138"/>
      <c r="N42" s="158"/>
      <c r="O42" s="202"/>
      <c r="P42" s="202"/>
      <c r="Q42" s="202"/>
      <c r="R42" s="202"/>
      <c r="S42" s="128"/>
    </row>
    <row r="43" spans="2:22" s="91" customFormat="1" ht="12" customHeight="1" thickBot="1" x14ac:dyDescent="0.3">
      <c r="B43" s="141"/>
      <c r="C43" s="161"/>
      <c r="D43" s="162"/>
      <c r="E43" s="163"/>
      <c r="F43" s="164"/>
      <c r="G43" s="164"/>
      <c r="H43" s="164"/>
      <c r="I43" s="164"/>
      <c r="J43" s="164"/>
      <c r="K43" s="164"/>
      <c r="L43" s="164"/>
      <c r="M43" s="165"/>
      <c r="N43" s="166"/>
      <c r="O43" s="167"/>
      <c r="P43" s="167"/>
      <c r="Q43" s="167"/>
      <c r="R43" s="168"/>
      <c r="S43" s="143"/>
    </row>
    <row r="44" spans="2:22" s="144" customFormat="1" ht="12" customHeight="1" x14ac:dyDescent="0.25">
      <c r="B44" s="113"/>
      <c r="C44" s="114"/>
      <c r="D44" s="115"/>
      <c r="E44" s="116"/>
      <c r="F44" s="117"/>
      <c r="G44" s="117"/>
      <c r="H44" s="117"/>
      <c r="I44" s="117"/>
      <c r="J44" s="117"/>
      <c r="K44" s="117"/>
      <c r="L44" s="117"/>
      <c r="M44" s="118"/>
      <c r="N44" s="79"/>
      <c r="O44" s="119"/>
      <c r="P44" s="119"/>
      <c r="Q44" s="119"/>
      <c r="R44" s="119"/>
      <c r="S44" s="120"/>
    </row>
    <row r="45" spans="2:22" s="91" customFormat="1" ht="39" customHeight="1" x14ac:dyDescent="0.25">
      <c r="B45" s="121"/>
      <c r="C45" s="530" t="s">
        <v>229</v>
      </c>
      <c r="D45" s="122"/>
      <c r="E45" s="123"/>
      <c r="F45" s="491" t="s">
        <v>230</v>
      </c>
      <c r="G45" s="491"/>
      <c r="H45" s="491"/>
      <c r="I45" s="491"/>
      <c r="J45" s="491"/>
      <c r="K45" s="491"/>
      <c r="L45" s="491"/>
      <c r="M45" s="124"/>
      <c r="N45" s="145"/>
      <c r="O45" s="505"/>
      <c r="P45" s="505"/>
      <c r="Q45" s="505"/>
      <c r="R45" s="127"/>
      <c r="S45" s="128"/>
    </row>
    <row r="46" spans="2:22" s="91" customFormat="1" ht="15.95" customHeight="1" thickBot="1" x14ac:dyDescent="0.3">
      <c r="B46" s="121"/>
      <c r="C46" s="530"/>
      <c r="D46" s="122"/>
      <c r="E46" s="123"/>
      <c r="F46" s="129"/>
      <c r="G46" s="129"/>
      <c r="H46" s="129"/>
      <c r="I46" s="129"/>
      <c r="J46" s="129"/>
      <c r="K46" s="129"/>
      <c r="L46" s="129"/>
      <c r="M46" s="130"/>
      <c r="N46" s="147"/>
      <c r="O46" s="88"/>
      <c r="P46" s="88"/>
      <c r="Q46" s="136"/>
      <c r="R46" s="88"/>
      <c r="S46" s="128"/>
    </row>
    <row r="47" spans="2:22" s="91" customFormat="1" ht="39" customHeight="1" x14ac:dyDescent="0.25">
      <c r="B47" s="121"/>
      <c r="C47" s="530"/>
      <c r="D47" s="122"/>
      <c r="E47" s="123"/>
      <c r="F47" s="491" t="s">
        <v>231</v>
      </c>
      <c r="G47" s="491"/>
      <c r="H47" s="491"/>
      <c r="I47" s="491"/>
      <c r="J47" s="491"/>
      <c r="K47" s="491"/>
      <c r="L47" s="491"/>
      <c r="M47" s="124"/>
      <c r="N47" s="145"/>
      <c r="O47" s="531" t="s">
        <v>232</v>
      </c>
      <c r="P47" s="532"/>
      <c r="Q47" s="519" t="s">
        <v>233</v>
      </c>
      <c r="R47" s="506" t="s">
        <v>91</v>
      </c>
      <c r="S47" s="128"/>
    </row>
    <row r="48" spans="2:22" s="91" customFormat="1" ht="15.75" customHeight="1" thickBot="1" x14ac:dyDescent="0.3">
      <c r="B48" s="121"/>
      <c r="C48" s="530"/>
      <c r="D48" s="122"/>
      <c r="E48" s="123"/>
      <c r="F48" s="132"/>
      <c r="G48" s="132"/>
      <c r="H48" s="132"/>
      <c r="I48" s="132"/>
      <c r="J48" s="132"/>
      <c r="K48" s="132"/>
      <c r="L48" s="132"/>
      <c r="M48" s="124"/>
      <c r="N48" s="145"/>
      <c r="O48" s="533"/>
      <c r="P48" s="534"/>
      <c r="Q48" s="520"/>
      <c r="R48" s="513"/>
      <c r="S48" s="128"/>
    </row>
    <row r="49" spans="2:19" s="91" customFormat="1" ht="30" customHeight="1" x14ac:dyDescent="0.25">
      <c r="B49" s="121"/>
      <c r="C49" s="530"/>
      <c r="D49" s="122"/>
      <c r="E49" s="123"/>
      <c r="F49" s="491" t="s">
        <v>234</v>
      </c>
      <c r="G49" s="491"/>
      <c r="H49" s="491"/>
      <c r="I49" s="491"/>
      <c r="J49" s="491"/>
      <c r="K49" s="491"/>
      <c r="L49" s="491"/>
      <c r="M49" s="124"/>
      <c r="N49" s="145"/>
      <c r="O49" s="521" t="s">
        <v>235</v>
      </c>
      <c r="P49" s="522"/>
      <c r="Q49" s="525" t="s">
        <v>236</v>
      </c>
      <c r="R49" s="527">
        <v>0.05</v>
      </c>
      <c r="S49" s="128"/>
    </row>
    <row r="50" spans="2:19" s="91" customFormat="1" ht="30" customHeight="1" thickBot="1" x14ac:dyDescent="0.3">
      <c r="B50" s="121"/>
      <c r="C50" s="530"/>
      <c r="D50" s="122"/>
      <c r="E50" s="123"/>
      <c r="F50" s="100"/>
      <c r="G50" s="100"/>
      <c r="H50" s="100"/>
      <c r="I50" s="100"/>
      <c r="J50" s="100"/>
      <c r="K50" s="100"/>
      <c r="L50" s="100"/>
      <c r="M50" s="135"/>
      <c r="N50" s="153"/>
      <c r="O50" s="523"/>
      <c r="P50" s="524"/>
      <c r="Q50" s="526"/>
      <c r="R50" s="528"/>
      <c r="S50" s="128"/>
    </row>
    <row r="51" spans="2:19" s="91" customFormat="1" ht="30" customHeight="1" x14ac:dyDescent="0.25">
      <c r="B51" s="121"/>
      <c r="C51" s="530"/>
      <c r="D51" s="122"/>
      <c r="E51" s="123"/>
      <c r="F51" s="396" t="s">
        <v>237</v>
      </c>
      <c r="G51" s="396"/>
      <c r="H51" s="396"/>
      <c r="I51" s="396"/>
      <c r="J51" s="396"/>
      <c r="K51" s="396"/>
      <c r="L51" s="396"/>
      <c r="M51" s="138"/>
      <c r="N51" s="158"/>
      <c r="O51" s="529"/>
      <c r="P51" s="529"/>
      <c r="Q51" s="201"/>
      <c r="R51" s="140"/>
      <c r="S51" s="128"/>
    </row>
    <row r="52" spans="2:19" s="91" customFormat="1" ht="12" customHeight="1" thickBot="1" x14ac:dyDescent="0.3">
      <c r="B52" s="141"/>
      <c r="C52" s="161"/>
      <c r="D52" s="162"/>
      <c r="E52" s="163"/>
      <c r="F52" s="164"/>
      <c r="G52" s="164"/>
      <c r="H52" s="164"/>
      <c r="I52" s="164"/>
      <c r="J52" s="164"/>
      <c r="K52" s="164"/>
      <c r="L52" s="164"/>
      <c r="M52" s="165"/>
      <c r="N52" s="166"/>
      <c r="O52" s="167"/>
      <c r="P52" s="167"/>
      <c r="Q52" s="167"/>
      <c r="R52" s="168"/>
      <c r="S52" s="143"/>
    </row>
    <row r="53" spans="2:19" s="144" customFormat="1" ht="12" customHeight="1" x14ac:dyDescent="0.25">
      <c r="B53" s="113"/>
      <c r="C53" s="114"/>
      <c r="D53" s="115"/>
      <c r="E53" s="116"/>
      <c r="F53" s="117"/>
      <c r="G53" s="117"/>
      <c r="H53" s="117"/>
      <c r="I53" s="117"/>
      <c r="J53" s="117"/>
      <c r="K53" s="117"/>
      <c r="L53" s="117"/>
      <c r="M53" s="118"/>
      <c r="N53" s="79"/>
      <c r="O53" s="119"/>
      <c r="P53" s="119"/>
      <c r="Q53" s="119"/>
      <c r="R53" s="119"/>
      <c r="S53" s="120"/>
    </row>
    <row r="54" spans="2:19" s="91" customFormat="1" ht="39" customHeight="1" x14ac:dyDescent="0.25">
      <c r="B54" s="121"/>
      <c r="C54" s="530" t="s">
        <v>238</v>
      </c>
      <c r="D54" s="122"/>
      <c r="E54" s="123"/>
      <c r="F54" s="491" t="s">
        <v>239</v>
      </c>
      <c r="G54" s="491"/>
      <c r="H54" s="491"/>
      <c r="I54" s="491"/>
      <c r="J54" s="491"/>
      <c r="K54" s="491"/>
      <c r="L54" s="491"/>
      <c r="M54" s="124"/>
      <c r="N54" s="145"/>
      <c r="O54" s="505"/>
      <c r="P54" s="505"/>
      <c r="Q54" s="505"/>
      <c r="R54" s="127"/>
      <c r="S54" s="128"/>
    </row>
    <row r="55" spans="2:19" s="91" customFormat="1" ht="15.95" customHeight="1" thickBot="1" x14ac:dyDescent="0.3">
      <c r="B55" s="121"/>
      <c r="C55" s="530"/>
      <c r="D55" s="122"/>
      <c r="E55" s="123"/>
      <c r="F55" s="129"/>
      <c r="G55" s="129"/>
      <c r="H55" s="129"/>
      <c r="I55" s="129"/>
      <c r="J55" s="129"/>
      <c r="K55" s="129"/>
      <c r="L55" s="129"/>
      <c r="M55" s="130"/>
      <c r="N55" s="147"/>
      <c r="O55" s="88"/>
      <c r="P55" s="88"/>
      <c r="Q55" s="136"/>
      <c r="R55" s="88"/>
      <c r="S55" s="128"/>
    </row>
    <row r="56" spans="2:19" s="91" customFormat="1" ht="39" customHeight="1" x14ac:dyDescent="0.25">
      <c r="B56" s="121"/>
      <c r="C56" s="530"/>
      <c r="D56" s="122"/>
      <c r="E56" s="123"/>
      <c r="F56" s="491" t="s">
        <v>240</v>
      </c>
      <c r="G56" s="491"/>
      <c r="H56" s="491"/>
      <c r="I56" s="491"/>
      <c r="J56" s="491"/>
      <c r="K56" s="491"/>
      <c r="L56" s="491"/>
      <c r="M56" s="124"/>
      <c r="N56" s="145"/>
      <c r="O56" s="531" t="s">
        <v>241</v>
      </c>
      <c r="P56" s="532"/>
      <c r="Q56" s="519" t="s">
        <v>233</v>
      </c>
      <c r="R56" s="506" t="s">
        <v>91</v>
      </c>
      <c r="S56" s="128"/>
    </row>
    <row r="57" spans="2:19" s="91" customFormat="1" ht="15.75" customHeight="1" thickBot="1" x14ac:dyDescent="0.3">
      <c r="B57" s="121"/>
      <c r="C57" s="530"/>
      <c r="D57" s="122"/>
      <c r="E57" s="123"/>
      <c r="F57" s="132"/>
      <c r="G57" s="132"/>
      <c r="H57" s="132"/>
      <c r="I57" s="132"/>
      <c r="J57" s="132"/>
      <c r="K57" s="132"/>
      <c r="L57" s="132"/>
      <c r="M57" s="124"/>
      <c r="N57" s="145"/>
      <c r="O57" s="533"/>
      <c r="P57" s="534"/>
      <c r="Q57" s="520"/>
      <c r="R57" s="513"/>
      <c r="S57" s="128"/>
    </row>
    <row r="58" spans="2:19" s="91" customFormat="1" ht="30" customHeight="1" x14ac:dyDescent="0.25">
      <c r="B58" s="121"/>
      <c r="C58" s="530"/>
      <c r="D58" s="122"/>
      <c r="E58" s="123"/>
      <c r="F58" s="491" t="s">
        <v>234</v>
      </c>
      <c r="G58" s="491"/>
      <c r="H58" s="491"/>
      <c r="I58" s="491"/>
      <c r="J58" s="491"/>
      <c r="K58" s="491"/>
      <c r="L58" s="491"/>
      <c r="M58" s="124"/>
      <c r="N58" s="145"/>
      <c r="O58" s="521" t="s">
        <v>235</v>
      </c>
      <c r="P58" s="522"/>
      <c r="Q58" s="525" t="s">
        <v>242</v>
      </c>
      <c r="R58" s="527">
        <v>0.05</v>
      </c>
      <c r="S58" s="128"/>
    </row>
    <row r="59" spans="2:19" s="91" customFormat="1" ht="30" customHeight="1" thickBot="1" x14ac:dyDescent="0.3">
      <c r="B59" s="121"/>
      <c r="C59" s="530"/>
      <c r="D59" s="122"/>
      <c r="E59" s="123"/>
      <c r="F59" s="100"/>
      <c r="G59" s="100"/>
      <c r="H59" s="100"/>
      <c r="I59" s="100"/>
      <c r="J59" s="100"/>
      <c r="K59" s="100"/>
      <c r="L59" s="100"/>
      <c r="M59" s="135"/>
      <c r="N59" s="153"/>
      <c r="O59" s="523"/>
      <c r="P59" s="524"/>
      <c r="Q59" s="526"/>
      <c r="R59" s="528"/>
      <c r="S59" s="128"/>
    </row>
    <row r="60" spans="2:19" s="91" customFormat="1" ht="30" customHeight="1" x14ac:dyDescent="0.25">
      <c r="B60" s="121"/>
      <c r="C60" s="530"/>
      <c r="D60" s="122"/>
      <c r="E60" s="123"/>
      <c r="F60" s="396" t="s">
        <v>237</v>
      </c>
      <c r="G60" s="396"/>
      <c r="H60" s="396"/>
      <c r="I60" s="396"/>
      <c r="J60" s="396"/>
      <c r="K60" s="396"/>
      <c r="L60" s="396"/>
      <c r="M60" s="138"/>
      <c r="N60" s="158"/>
      <c r="O60" s="529"/>
      <c r="P60" s="529"/>
      <c r="Q60" s="201"/>
      <c r="R60" s="140"/>
      <c r="S60" s="128"/>
    </row>
    <row r="61" spans="2:19" s="91" customFormat="1" ht="12" customHeight="1" thickBot="1" x14ac:dyDescent="0.3">
      <c r="B61" s="141"/>
      <c r="C61" s="161"/>
      <c r="D61" s="162"/>
      <c r="E61" s="163"/>
      <c r="F61" s="164"/>
      <c r="G61" s="164"/>
      <c r="H61" s="164"/>
      <c r="I61" s="164"/>
      <c r="J61" s="164"/>
      <c r="K61" s="164"/>
      <c r="L61" s="164"/>
      <c r="M61" s="165"/>
      <c r="N61" s="166"/>
      <c r="O61" s="167"/>
      <c r="P61" s="167"/>
      <c r="Q61" s="167"/>
      <c r="R61" s="168"/>
      <c r="S61" s="143"/>
    </row>
    <row r="62" spans="2:19" s="144" customFormat="1" ht="12" customHeight="1" thickBot="1" x14ac:dyDescent="0.3">
      <c r="B62" s="113"/>
      <c r="C62" s="114"/>
      <c r="D62" s="115"/>
      <c r="E62" s="116"/>
      <c r="F62" s="117"/>
      <c r="G62" s="117"/>
      <c r="H62" s="117"/>
      <c r="I62" s="117"/>
      <c r="J62" s="117"/>
      <c r="K62" s="117"/>
      <c r="L62" s="117"/>
      <c r="M62" s="118"/>
      <c r="N62" s="79"/>
      <c r="O62" s="119"/>
      <c r="P62" s="119"/>
      <c r="Q62" s="119"/>
      <c r="R62" s="119"/>
      <c r="S62" s="120"/>
    </row>
    <row r="63" spans="2:19" s="144" customFormat="1" ht="12" customHeight="1" x14ac:dyDescent="0.25">
      <c r="B63" s="113"/>
      <c r="C63" s="114"/>
      <c r="D63" s="115"/>
      <c r="E63" s="116"/>
      <c r="F63" s="117"/>
      <c r="G63" s="117"/>
      <c r="H63" s="117"/>
      <c r="I63" s="117"/>
      <c r="J63" s="117"/>
      <c r="K63" s="117"/>
      <c r="L63" s="117"/>
      <c r="M63" s="118"/>
      <c r="N63" s="79"/>
      <c r="O63" s="119"/>
      <c r="P63" s="119"/>
      <c r="Q63" s="119"/>
      <c r="R63" s="119"/>
      <c r="S63" s="120"/>
    </row>
    <row r="64" spans="2:19" s="91" customFormat="1" ht="39" customHeight="1" x14ac:dyDescent="0.25">
      <c r="B64" s="121"/>
      <c r="C64" s="504" t="s">
        <v>243</v>
      </c>
      <c r="D64" s="122"/>
      <c r="E64" s="123"/>
      <c r="F64" s="504" t="s">
        <v>163</v>
      </c>
      <c r="G64" s="504"/>
      <c r="H64" s="504"/>
      <c r="I64" s="504"/>
      <c r="J64" s="504"/>
      <c r="K64" s="504"/>
      <c r="L64" s="504"/>
      <c r="M64" s="124"/>
      <c r="N64" s="145"/>
      <c r="O64" s="505"/>
      <c r="P64" s="505"/>
      <c r="Q64" s="505"/>
      <c r="R64" s="127"/>
      <c r="S64" s="128"/>
    </row>
    <row r="65" spans="2:19" s="91" customFormat="1" ht="15.95" customHeight="1" thickBot="1" x14ac:dyDescent="0.3">
      <c r="B65" s="121"/>
      <c r="C65" s="504"/>
      <c r="D65" s="122"/>
      <c r="E65" s="123"/>
      <c r="F65" s="129"/>
      <c r="G65" s="129"/>
      <c r="H65" s="129"/>
      <c r="I65" s="129"/>
      <c r="J65" s="129"/>
      <c r="K65" s="129"/>
      <c r="L65" s="129"/>
      <c r="M65" s="130"/>
      <c r="N65" s="147"/>
      <c r="O65" s="88"/>
      <c r="P65" s="88"/>
      <c r="Q65" s="136"/>
      <c r="R65" s="88"/>
      <c r="S65" s="128"/>
    </row>
    <row r="66" spans="2:19" s="91" customFormat="1" ht="39" customHeight="1" thickBot="1" x14ac:dyDescent="0.3">
      <c r="B66" s="121"/>
      <c r="C66" s="504"/>
      <c r="D66" s="122"/>
      <c r="E66" s="123"/>
      <c r="F66" s="504" t="s">
        <v>164</v>
      </c>
      <c r="G66" s="504"/>
      <c r="H66" s="504"/>
      <c r="I66" s="504"/>
      <c r="J66" s="504"/>
      <c r="K66" s="504"/>
      <c r="L66" s="504"/>
      <c r="M66" s="124"/>
      <c r="N66" s="145"/>
      <c r="O66" s="92" t="s">
        <v>12</v>
      </c>
      <c r="P66" s="204" t="s">
        <v>136</v>
      </c>
      <c r="Q66" s="519" t="s">
        <v>91</v>
      </c>
      <c r="S66" s="128"/>
    </row>
    <row r="67" spans="2:19" s="91" customFormat="1" ht="15.75" customHeight="1" thickBot="1" x14ac:dyDescent="0.3">
      <c r="B67" s="121"/>
      <c r="C67" s="504"/>
      <c r="D67" s="122"/>
      <c r="E67" s="123"/>
      <c r="F67" s="132"/>
      <c r="G67" s="132"/>
      <c r="H67" s="132"/>
      <c r="I67" s="132"/>
      <c r="J67" s="132"/>
      <c r="K67" s="132"/>
      <c r="L67" s="132"/>
      <c r="M67" s="124"/>
      <c r="N67" s="145"/>
      <c r="O67" s="148" t="s">
        <v>92</v>
      </c>
      <c r="P67" s="148" t="s">
        <v>92</v>
      </c>
      <c r="Q67" s="520"/>
      <c r="S67" s="128"/>
    </row>
    <row r="68" spans="2:19" s="91" customFormat="1" ht="30" customHeight="1" x14ac:dyDescent="0.25">
      <c r="B68" s="121"/>
      <c r="C68" s="504"/>
      <c r="D68" s="122"/>
      <c r="E68" s="123"/>
      <c r="F68" s="504" t="s">
        <v>244</v>
      </c>
      <c r="G68" s="504"/>
      <c r="H68" s="504"/>
      <c r="I68" s="504"/>
      <c r="J68" s="504"/>
      <c r="K68" s="504"/>
      <c r="L68" s="504"/>
      <c r="M68" s="124"/>
      <c r="N68" s="145"/>
      <c r="O68" s="205">
        <v>100</v>
      </c>
      <c r="P68" s="206">
        <v>97</v>
      </c>
      <c r="Q68" s="152">
        <v>0</v>
      </c>
      <c r="S68" s="128"/>
    </row>
    <row r="69" spans="2:19" s="91" customFormat="1" ht="30" customHeight="1" x14ac:dyDescent="0.25">
      <c r="B69" s="121"/>
      <c r="C69" s="504"/>
      <c r="D69" s="122"/>
      <c r="E69" s="123"/>
      <c r="F69" s="504"/>
      <c r="G69" s="504"/>
      <c r="H69" s="504"/>
      <c r="I69" s="504"/>
      <c r="J69" s="504"/>
      <c r="K69" s="504"/>
      <c r="L69" s="504"/>
      <c r="M69" s="124"/>
      <c r="N69" s="145"/>
      <c r="O69" s="185">
        <v>96.99</v>
      </c>
      <c r="P69" s="186">
        <v>92</v>
      </c>
      <c r="Q69" s="157">
        <v>0.1</v>
      </c>
      <c r="S69" s="128"/>
    </row>
    <row r="70" spans="2:19" s="91" customFormat="1" ht="30" customHeight="1" x14ac:dyDescent="0.25">
      <c r="B70" s="121"/>
      <c r="C70" s="504"/>
      <c r="D70" s="122"/>
      <c r="E70" s="123"/>
      <c r="F70" s="504"/>
      <c r="G70" s="504"/>
      <c r="H70" s="504"/>
      <c r="I70" s="504"/>
      <c r="J70" s="504"/>
      <c r="K70" s="504"/>
      <c r="L70" s="504"/>
      <c r="M70" s="124"/>
      <c r="N70" s="145"/>
      <c r="O70" s="185">
        <v>91.99</v>
      </c>
      <c r="P70" s="186">
        <v>87</v>
      </c>
      <c r="Q70" s="157">
        <v>0.15</v>
      </c>
      <c r="S70" s="128"/>
    </row>
    <row r="71" spans="2:19" s="91" customFormat="1" ht="30" customHeight="1" x14ac:dyDescent="0.25">
      <c r="B71" s="121"/>
      <c r="C71" s="504"/>
      <c r="D71" s="122"/>
      <c r="E71" s="123"/>
      <c r="F71" s="405" t="s">
        <v>166</v>
      </c>
      <c r="G71" s="405"/>
      <c r="H71" s="405"/>
      <c r="I71" s="405"/>
      <c r="J71" s="405"/>
      <c r="K71" s="405"/>
      <c r="L71" s="405"/>
      <c r="M71" s="124"/>
      <c r="N71" s="145"/>
      <c r="O71" s="185">
        <v>86.99</v>
      </c>
      <c r="P71" s="186">
        <v>82</v>
      </c>
      <c r="Q71" s="157">
        <v>0.25</v>
      </c>
      <c r="S71" s="128"/>
    </row>
    <row r="72" spans="2:19" s="91" customFormat="1" ht="30" customHeight="1" x14ac:dyDescent="0.25">
      <c r="B72" s="121"/>
      <c r="C72" s="504"/>
      <c r="D72" s="122"/>
      <c r="E72" s="123"/>
      <c r="F72" s="405" t="s">
        <v>167</v>
      </c>
      <c r="G72" s="405"/>
      <c r="H72" s="405"/>
      <c r="I72" s="405"/>
      <c r="J72" s="405"/>
      <c r="K72" s="405"/>
      <c r="L72" s="405"/>
      <c r="M72" s="135"/>
      <c r="N72" s="153"/>
      <c r="O72" s="185">
        <v>81.99</v>
      </c>
      <c r="P72" s="186">
        <v>77</v>
      </c>
      <c r="Q72" s="157">
        <v>0.5</v>
      </c>
      <c r="S72" s="128"/>
    </row>
    <row r="73" spans="2:19" s="91" customFormat="1" ht="30" customHeight="1" thickBot="1" x14ac:dyDescent="0.3">
      <c r="B73" s="121"/>
      <c r="C73" s="504"/>
      <c r="D73" s="122"/>
      <c r="E73" s="123"/>
      <c r="F73" s="509"/>
      <c r="G73" s="509"/>
      <c r="H73" s="509"/>
      <c r="I73" s="509"/>
      <c r="J73" s="509"/>
      <c r="K73" s="509"/>
      <c r="L73" s="509"/>
      <c r="M73" s="138"/>
      <c r="N73" s="158"/>
      <c r="O73" s="510" t="s">
        <v>160</v>
      </c>
      <c r="P73" s="511"/>
      <c r="Q73" s="160">
        <v>1</v>
      </c>
      <c r="S73" s="128"/>
    </row>
    <row r="74" spans="2:19" s="91" customFormat="1" ht="30" customHeight="1" x14ac:dyDescent="0.25">
      <c r="B74" s="121"/>
      <c r="C74" s="504"/>
      <c r="D74" s="122"/>
      <c r="E74" s="123"/>
      <c r="F74" s="88"/>
      <c r="G74" s="512" t="s">
        <v>169</v>
      </c>
      <c r="H74" s="512"/>
      <c r="I74" s="512"/>
      <c r="J74" s="512"/>
      <c r="K74" s="512"/>
      <c r="L74" s="88"/>
      <c r="M74" s="138"/>
      <c r="N74" s="158"/>
      <c r="S74" s="128"/>
    </row>
    <row r="75" spans="2:19" s="91" customFormat="1" ht="30" customHeight="1" x14ac:dyDescent="0.25">
      <c r="B75" s="121"/>
      <c r="C75" s="504"/>
      <c r="D75" s="122"/>
      <c r="E75" s="123"/>
      <c r="F75" s="88"/>
      <c r="G75" s="512" t="s">
        <v>170</v>
      </c>
      <c r="H75" s="512" t="s">
        <v>171</v>
      </c>
      <c r="I75" s="207" t="s">
        <v>159</v>
      </c>
      <c r="J75" s="207" t="s">
        <v>161</v>
      </c>
      <c r="K75" s="207" t="s">
        <v>162</v>
      </c>
      <c r="L75" s="88"/>
      <c r="M75" s="138"/>
      <c r="N75" s="158"/>
      <c r="O75" s="201"/>
      <c r="P75" s="208"/>
      <c r="Q75" s="209"/>
      <c r="R75" s="140"/>
      <c r="S75" s="128"/>
    </row>
    <row r="76" spans="2:19" s="91" customFormat="1" ht="30" customHeight="1" x14ac:dyDescent="0.25">
      <c r="B76" s="121"/>
      <c r="C76" s="504"/>
      <c r="D76" s="122"/>
      <c r="E76" s="123"/>
      <c r="F76" s="88"/>
      <c r="G76" s="512"/>
      <c r="H76" s="512"/>
      <c r="I76" s="512" t="s">
        <v>172</v>
      </c>
      <c r="J76" s="512"/>
      <c r="K76" s="512"/>
      <c r="L76" s="88"/>
      <c r="M76" s="138"/>
      <c r="N76" s="158"/>
      <c r="O76" s="201"/>
      <c r="P76" s="208"/>
      <c r="Q76" s="209"/>
      <c r="R76" s="140"/>
      <c r="S76" s="128"/>
    </row>
    <row r="77" spans="2:19" s="91" customFormat="1" ht="30" customHeight="1" x14ac:dyDescent="0.25">
      <c r="B77" s="121"/>
      <c r="C77" s="504"/>
      <c r="D77" s="122"/>
      <c r="E77" s="123"/>
      <c r="F77" s="88"/>
      <c r="G77" s="508" t="s">
        <v>173</v>
      </c>
      <c r="H77" s="210" t="s">
        <v>174</v>
      </c>
      <c r="I77" s="211">
        <v>10</v>
      </c>
      <c r="J77" s="211">
        <v>15</v>
      </c>
      <c r="K77" s="211">
        <v>20</v>
      </c>
      <c r="L77" s="88"/>
      <c r="M77" s="138"/>
      <c r="N77" s="158"/>
      <c r="O77" s="201"/>
      <c r="P77" s="208"/>
      <c r="Q77" s="209"/>
      <c r="R77" s="140"/>
      <c r="S77" s="128"/>
    </row>
    <row r="78" spans="2:19" s="91" customFormat="1" ht="30" customHeight="1" x14ac:dyDescent="0.25">
      <c r="B78" s="121"/>
      <c r="C78" s="504"/>
      <c r="D78" s="122"/>
      <c r="E78" s="123"/>
      <c r="F78" s="88"/>
      <c r="G78" s="508"/>
      <c r="H78" s="210" t="s">
        <v>175</v>
      </c>
      <c r="I78" s="211">
        <v>50</v>
      </c>
      <c r="J78" s="211">
        <v>165</v>
      </c>
      <c r="K78" s="211">
        <v>280</v>
      </c>
      <c r="L78" s="88"/>
      <c r="M78" s="138"/>
      <c r="N78" s="158"/>
      <c r="O78" s="201"/>
      <c r="P78" s="208"/>
      <c r="Q78" s="209"/>
      <c r="R78" s="140"/>
      <c r="S78" s="128"/>
    </row>
    <row r="79" spans="2:19" s="91" customFormat="1" ht="30" customHeight="1" x14ac:dyDescent="0.25">
      <c r="B79" s="121"/>
      <c r="C79" s="504"/>
      <c r="D79" s="122"/>
      <c r="E79" s="123"/>
      <c r="F79" s="88"/>
      <c r="G79" s="508"/>
      <c r="H79" s="212" t="s">
        <v>176</v>
      </c>
      <c r="I79" s="213">
        <f>SUM(I77:I78)</f>
        <v>60</v>
      </c>
      <c r="J79" s="213">
        <f>SUM(J77:J78)</f>
        <v>180</v>
      </c>
      <c r="K79" s="213">
        <f>SUM(K77:K78)</f>
        <v>300</v>
      </c>
      <c r="L79" s="88"/>
      <c r="M79" s="138"/>
      <c r="N79" s="158"/>
      <c r="O79" s="201"/>
      <c r="P79" s="208"/>
      <c r="Q79" s="209"/>
      <c r="R79" s="140"/>
      <c r="S79" s="128"/>
    </row>
    <row r="80" spans="2:19" s="91" customFormat="1" ht="30" customHeight="1" x14ac:dyDescent="0.25">
      <c r="B80" s="121"/>
      <c r="C80" s="504"/>
      <c r="D80" s="122"/>
      <c r="E80" s="123"/>
      <c r="F80" s="88"/>
      <c r="G80" s="508" t="s">
        <v>177</v>
      </c>
      <c r="H80" s="210" t="s">
        <v>174</v>
      </c>
      <c r="I80" s="211">
        <v>10</v>
      </c>
      <c r="J80" s="211">
        <v>15</v>
      </c>
      <c r="K80" s="211">
        <v>20</v>
      </c>
      <c r="L80" s="88"/>
      <c r="M80" s="138"/>
      <c r="N80" s="158"/>
      <c r="S80" s="128"/>
    </row>
    <row r="81" spans="2:19" s="91" customFormat="1" ht="30" customHeight="1" x14ac:dyDescent="0.25">
      <c r="B81" s="121"/>
      <c r="C81" s="214"/>
      <c r="D81" s="122"/>
      <c r="E81" s="123"/>
      <c r="F81" s="88"/>
      <c r="G81" s="508"/>
      <c r="H81" s="210" t="s">
        <v>175</v>
      </c>
      <c r="I81" s="211">
        <v>230</v>
      </c>
      <c r="J81" s="211">
        <v>465</v>
      </c>
      <c r="K81" s="211">
        <v>700</v>
      </c>
      <c r="L81" s="88"/>
      <c r="M81" s="138"/>
      <c r="N81" s="158"/>
      <c r="S81" s="128"/>
    </row>
    <row r="82" spans="2:19" s="91" customFormat="1" ht="30" customHeight="1" x14ac:dyDescent="0.25">
      <c r="B82" s="121"/>
      <c r="C82" s="214"/>
      <c r="D82" s="122"/>
      <c r="E82" s="123"/>
      <c r="F82" s="88"/>
      <c r="G82" s="508"/>
      <c r="H82" s="212" t="s">
        <v>178</v>
      </c>
      <c r="I82" s="213">
        <f>SUM(I80:I81)</f>
        <v>240</v>
      </c>
      <c r="J82" s="213">
        <f>SUM(J80:J81)</f>
        <v>480</v>
      </c>
      <c r="K82" s="213">
        <f>SUM(K80:K81)</f>
        <v>720</v>
      </c>
      <c r="L82" s="88"/>
      <c r="M82" s="138"/>
      <c r="N82" s="158"/>
      <c r="S82" s="128"/>
    </row>
    <row r="83" spans="2:19" s="91" customFormat="1" ht="12" customHeight="1" thickBot="1" x14ac:dyDescent="0.3">
      <c r="B83" s="141"/>
      <c r="C83" s="161"/>
      <c r="D83" s="162"/>
      <c r="E83" s="163"/>
      <c r="F83" s="164"/>
      <c r="G83" s="164"/>
      <c r="H83" s="164"/>
      <c r="I83" s="164"/>
      <c r="J83" s="164"/>
      <c r="K83" s="164"/>
      <c r="L83" s="164"/>
      <c r="M83" s="165"/>
      <c r="N83" s="166"/>
      <c r="O83" s="167"/>
      <c r="P83" s="167"/>
      <c r="Q83" s="167"/>
      <c r="R83" s="168"/>
      <c r="S83" s="143"/>
    </row>
    <row r="84" spans="2:19" s="91" customFormat="1" ht="12" customHeight="1" x14ac:dyDescent="0.25">
      <c r="C84" s="215"/>
      <c r="D84" s="215"/>
      <c r="E84" s="215"/>
      <c r="F84" s="88"/>
      <c r="G84" s="88"/>
      <c r="H84" s="88"/>
      <c r="I84" s="88"/>
      <c r="J84" s="88"/>
      <c r="K84" s="88"/>
      <c r="L84" s="88"/>
      <c r="M84" s="88"/>
      <c r="N84" s="88"/>
      <c r="O84" s="201"/>
      <c r="P84" s="201"/>
      <c r="Q84" s="201"/>
      <c r="R84" s="140"/>
    </row>
    <row r="85" spans="2:19" ht="15.75" customHeight="1" x14ac:dyDescent="0.25"/>
    <row r="87" spans="2:19" ht="15.75" customHeight="1" x14ac:dyDescent="0.25"/>
    <row r="89" spans="2:19" ht="15.75" customHeight="1" x14ac:dyDescent="0.25"/>
    <row r="92" spans="2:19" ht="15.75" customHeight="1" x14ac:dyDescent="0.25"/>
  </sheetData>
  <mergeCells count="80">
    <mergeCell ref="O16:P16"/>
    <mergeCell ref="B2:S2"/>
    <mergeCell ref="B4:D4"/>
    <mergeCell ref="E4:M4"/>
    <mergeCell ref="N4:S4"/>
    <mergeCell ref="C6:C16"/>
    <mergeCell ref="F6:L6"/>
    <mergeCell ref="O6:Q6"/>
    <mergeCell ref="F8:L8"/>
    <mergeCell ref="O8:Q9"/>
    <mergeCell ref="R8:R9"/>
    <mergeCell ref="F10:L10"/>
    <mergeCell ref="O10:P11"/>
    <mergeCell ref="F12:L12"/>
    <mergeCell ref="O12:P13"/>
    <mergeCell ref="O14:P15"/>
    <mergeCell ref="R21:R22"/>
    <mergeCell ref="F23:L23"/>
    <mergeCell ref="O23:P24"/>
    <mergeCell ref="F25:L25"/>
    <mergeCell ref="O25:P26"/>
    <mergeCell ref="O27:P28"/>
    <mergeCell ref="O29:P29"/>
    <mergeCell ref="C32:C42"/>
    <mergeCell ref="F32:L32"/>
    <mergeCell ref="O32:Q32"/>
    <mergeCell ref="F34:L34"/>
    <mergeCell ref="Q34:Q35"/>
    <mergeCell ref="C19:C29"/>
    <mergeCell ref="F19:L19"/>
    <mergeCell ref="O19:Q19"/>
    <mergeCell ref="F21:L21"/>
    <mergeCell ref="O21:Q22"/>
    <mergeCell ref="R34:R35"/>
    <mergeCell ref="F36:L36"/>
    <mergeCell ref="F38:L38"/>
    <mergeCell ref="F40:L41"/>
    <mergeCell ref="O41:Q41"/>
    <mergeCell ref="R47:R48"/>
    <mergeCell ref="F49:L49"/>
    <mergeCell ref="O49:P50"/>
    <mergeCell ref="Q49:Q50"/>
    <mergeCell ref="R49:R50"/>
    <mergeCell ref="F47:L47"/>
    <mergeCell ref="O47:P48"/>
    <mergeCell ref="F60:L60"/>
    <mergeCell ref="O60:P60"/>
    <mergeCell ref="F51:L51"/>
    <mergeCell ref="O51:P51"/>
    <mergeCell ref="C54:C60"/>
    <mergeCell ref="F54:L54"/>
    <mergeCell ref="O54:Q54"/>
    <mergeCell ref="F56:L56"/>
    <mergeCell ref="O56:P57"/>
    <mergeCell ref="Q56:Q57"/>
    <mergeCell ref="C45:C51"/>
    <mergeCell ref="F45:L45"/>
    <mergeCell ref="O45:Q45"/>
    <mergeCell ref="Q47:Q48"/>
    <mergeCell ref="R56:R57"/>
    <mergeCell ref="F58:L58"/>
    <mergeCell ref="O58:P59"/>
    <mergeCell ref="Q58:Q59"/>
    <mergeCell ref="R58:R59"/>
    <mergeCell ref="C64:C80"/>
    <mergeCell ref="F64:L64"/>
    <mergeCell ref="O64:Q64"/>
    <mergeCell ref="F66:L66"/>
    <mergeCell ref="Q66:Q67"/>
    <mergeCell ref="F68:L70"/>
    <mergeCell ref="F71:L71"/>
    <mergeCell ref="F72:L72"/>
    <mergeCell ref="F73:L73"/>
    <mergeCell ref="G80:G82"/>
    <mergeCell ref="O73:P73"/>
    <mergeCell ref="G74:K74"/>
    <mergeCell ref="G75:G76"/>
    <mergeCell ref="H75:H76"/>
    <mergeCell ref="I76:K76"/>
    <mergeCell ref="G77:G79"/>
  </mergeCells>
  <pageMargins left="0.7" right="0.7" top="0.75" bottom="0.75" header="0.3" footer="0.3"/>
  <pageSetup scale="46" orientation="landscape" r:id="rId1"/>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69"/>
  <sheetViews>
    <sheetView topLeftCell="B22" zoomScale="85" zoomScaleNormal="85" workbookViewId="0">
      <selection activeCell="C6" sqref="C6:C37"/>
    </sheetView>
  </sheetViews>
  <sheetFormatPr baseColWidth="10" defaultColWidth="11.42578125" defaultRowHeight="15" x14ac:dyDescent="0.2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29" max="229" width="21.5703125" customWidth="1"/>
    <col min="230" max="230" width="45" customWidth="1"/>
    <col min="234" max="234" width="15.5703125" customWidth="1"/>
    <col min="235" max="235" width="21" customWidth="1"/>
    <col min="485" max="485" width="21.5703125" customWidth="1"/>
    <col min="486" max="486" width="45" customWidth="1"/>
    <col min="490" max="490" width="15.5703125" customWidth="1"/>
    <col min="491" max="491" width="21" customWidth="1"/>
    <col min="741" max="741" width="21.5703125" customWidth="1"/>
    <col min="742" max="742" width="45" customWidth="1"/>
    <col min="746" max="746" width="15.5703125" customWidth="1"/>
    <col min="747" max="747" width="21" customWidth="1"/>
    <col min="997" max="997" width="21.5703125" customWidth="1"/>
    <col min="998" max="998" width="45" customWidth="1"/>
    <col min="1002" max="1002" width="15.5703125" customWidth="1"/>
    <col min="1003" max="1003" width="21" customWidth="1"/>
    <col min="1253" max="1253" width="21.5703125" customWidth="1"/>
    <col min="1254" max="1254" width="45" customWidth="1"/>
    <col min="1258" max="1258" width="15.5703125" customWidth="1"/>
    <col min="1259" max="1259" width="21" customWidth="1"/>
    <col min="1509" max="1509" width="21.5703125" customWidth="1"/>
    <col min="1510" max="1510" width="45" customWidth="1"/>
    <col min="1514" max="1514" width="15.5703125" customWidth="1"/>
    <col min="1515" max="1515" width="21" customWidth="1"/>
    <col min="1765" max="1765" width="21.5703125" customWidth="1"/>
    <col min="1766" max="1766" width="45" customWidth="1"/>
    <col min="1770" max="1770" width="15.5703125" customWidth="1"/>
    <col min="1771" max="1771" width="21" customWidth="1"/>
    <col min="2021" max="2021" width="21.5703125" customWidth="1"/>
    <col min="2022" max="2022" width="45" customWidth="1"/>
    <col min="2026" max="2026" width="15.5703125" customWidth="1"/>
    <col min="2027" max="2027" width="21" customWidth="1"/>
    <col min="2277" max="2277" width="21.5703125" customWidth="1"/>
    <col min="2278" max="2278" width="45" customWidth="1"/>
    <col min="2282" max="2282" width="15.5703125" customWidth="1"/>
    <col min="2283" max="2283" width="21" customWidth="1"/>
    <col min="2533" max="2533" width="21.5703125" customWidth="1"/>
    <col min="2534" max="2534" width="45" customWidth="1"/>
    <col min="2538" max="2538" width="15.5703125" customWidth="1"/>
    <col min="2539" max="2539" width="21" customWidth="1"/>
    <col min="2789" max="2789" width="21.5703125" customWidth="1"/>
    <col min="2790" max="2790" width="45" customWidth="1"/>
    <col min="2794" max="2794" width="15.5703125" customWidth="1"/>
    <col min="2795" max="2795" width="21" customWidth="1"/>
    <col min="3045" max="3045" width="21.5703125" customWidth="1"/>
    <col min="3046" max="3046" width="45" customWidth="1"/>
    <col min="3050" max="3050" width="15.5703125" customWidth="1"/>
    <col min="3051" max="3051" width="21" customWidth="1"/>
    <col min="3301" max="3301" width="21.5703125" customWidth="1"/>
    <col min="3302" max="3302" width="45" customWidth="1"/>
    <col min="3306" max="3306" width="15.5703125" customWidth="1"/>
    <col min="3307" max="3307" width="21" customWidth="1"/>
    <col min="3557" max="3557" width="21.5703125" customWidth="1"/>
    <col min="3558" max="3558" width="45" customWidth="1"/>
    <col min="3562" max="3562" width="15.5703125" customWidth="1"/>
    <col min="3563" max="3563" width="21" customWidth="1"/>
    <col min="3813" max="3813" width="21.5703125" customWidth="1"/>
    <col min="3814" max="3814" width="45" customWidth="1"/>
    <col min="3818" max="3818" width="15.5703125" customWidth="1"/>
    <col min="3819" max="3819" width="21" customWidth="1"/>
    <col min="4069" max="4069" width="21.5703125" customWidth="1"/>
    <col min="4070" max="4070" width="45" customWidth="1"/>
    <col min="4074" max="4074" width="15.5703125" customWidth="1"/>
    <col min="4075" max="4075" width="21" customWidth="1"/>
    <col min="4325" max="4325" width="21.5703125" customWidth="1"/>
    <col min="4326" max="4326" width="45" customWidth="1"/>
    <col min="4330" max="4330" width="15.5703125" customWidth="1"/>
    <col min="4331" max="4331" width="21" customWidth="1"/>
    <col min="4581" max="4581" width="21.5703125" customWidth="1"/>
    <col min="4582" max="4582" width="45" customWidth="1"/>
    <col min="4586" max="4586" width="15.5703125" customWidth="1"/>
    <col min="4587" max="4587" width="21" customWidth="1"/>
    <col min="4837" max="4837" width="21.5703125" customWidth="1"/>
    <col min="4838" max="4838" width="45" customWidth="1"/>
    <col min="4842" max="4842" width="15.5703125" customWidth="1"/>
    <col min="4843" max="4843" width="21" customWidth="1"/>
    <col min="5093" max="5093" width="21.5703125" customWidth="1"/>
    <col min="5094" max="5094" width="45" customWidth="1"/>
    <col min="5098" max="5098" width="15.5703125" customWidth="1"/>
    <col min="5099" max="5099" width="21" customWidth="1"/>
    <col min="5349" max="5349" width="21.5703125" customWidth="1"/>
    <col min="5350" max="5350" width="45" customWidth="1"/>
    <col min="5354" max="5354" width="15.5703125" customWidth="1"/>
    <col min="5355" max="5355" width="21" customWidth="1"/>
    <col min="5605" max="5605" width="21.5703125" customWidth="1"/>
    <col min="5606" max="5606" width="45" customWidth="1"/>
    <col min="5610" max="5610" width="15.5703125" customWidth="1"/>
    <col min="5611" max="5611" width="21" customWidth="1"/>
    <col min="5861" max="5861" width="21.5703125" customWidth="1"/>
    <col min="5862" max="5862" width="45" customWidth="1"/>
    <col min="5866" max="5866" width="15.5703125" customWidth="1"/>
    <col min="5867" max="5867" width="21" customWidth="1"/>
    <col min="6117" max="6117" width="21.5703125" customWidth="1"/>
    <col min="6118" max="6118" width="45" customWidth="1"/>
    <col min="6122" max="6122" width="15.5703125" customWidth="1"/>
    <col min="6123" max="6123" width="21" customWidth="1"/>
    <col min="6373" max="6373" width="21.5703125" customWidth="1"/>
    <col min="6374" max="6374" width="45" customWidth="1"/>
    <col min="6378" max="6378" width="15.5703125" customWidth="1"/>
    <col min="6379" max="6379" width="21" customWidth="1"/>
    <col min="6629" max="6629" width="21.5703125" customWidth="1"/>
    <col min="6630" max="6630" width="45" customWidth="1"/>
    <col min="6634" max="6634" width="15.5703125" customWidth="1"/>
    <col min="6635" max="6635" width="21" customWidth="1"/>
    <col min="6885" max="6885" width="21.5703125" customWidth="1"/>
    <col min="6886" max="6886" width="45" customWidth="1"/>
    <col min="6890" max="6890" width="15.5703125" customWidth="1"/>
    <col min="6891" max="6891" width="21" customWidth="1"/>
    <col min="7141" max="7141" width="21.5703125" customWidth="1"/>
    <col min="7142" max="7142" width="45" customWidth="1"/>
    <col min="7146" max="7146" width="15.5703125" customWidth="1"/>
    <col min="7147" max="7147" width="21" customWidth="1"/>
    <col min="7397" max="7397" width="21.5703125" customWidth="1"/>
    <col min="7398" max="7398" width="45" customWidth="1"/>
    <col min="7402" max="7402" width="15.5703125" customWidth="1"/>
    <col min="7403" max="7403" width="21" customWidth="1"/>
    <col min="7653" max="7653" width="21.5703125" customWidth="1"/>
    <col min="7654" max="7654" width="45" customWidth="1"/>
    <col min="7658" max="7658" width="15.5703125" customWidth="1"/>
    <col min="7659" max="7659" width="21" customWidth="1"/>
    <col min="7909" max="7909" width="21.5703125" customWidth="1"/>
    <col min="7910" max="7910" width="45" customWidth="1"/>
    <col min="7914" max="7914" width="15.5703125" customWidth="1"/>
    <col min="7915" max="7915" width="21" customWidth="1"/>
    <col min="8165" max="8165" width="21.5703125" customWidth="1"/>
    <col min="8166" max="8166" width="45" customWidth="1"/>
    <col min="8170" max="8170" width="15.5703125" customWidth="1"/>
    <col min="8171" max="8171" width="21" customWidth="1"/>
    <col min="8421" max="8421" width="21.5703125" customWidth="1"/>
    <col min="8422" max="8422" width="45" customWidth="1"/>
    <col min="8426" max="8426" width="15.5703125" customWidth="1"/>
    <col min="8427" max="8427" width="21" customWidth="1"/>
    <col min="8677" max="8677" width="21.5703125" customWidth="1"/>
    <col min="8678" max="8678" width="45" customWidth="1"/>
    <col min="8682" max="8682" width="15.5703125" customWidth="1"/>
    <col min="8683" max="8683" width="21" customWidth="1"/>
    <col min="8933" max="8933" width="21.5703125" customWidth="1"/>
    <col min="8934" max="8934" width="45" customWidth="1"/>
    <col min="8938" max="8938" width="15.5703125" customWidth="1"/>
    <col min="8939" max="8939" width="21" customWidth="1"/>
    <col min="9189" max="9189" width="21.5703125" customWidth="1"/>
    <col min="9190" max="9190" width="45" customWidth="1"/>
    <col min="9194" max="9194" width="15.5703125" customWidth="1"/>
    <col min="9195" max="9195" width="21" customWidth="1"/>
    <col min="9445" max="9445" width="21.5703125" customWidth="1"/>
    <col min="9446" max="9446" width="45" customWidth="1"/>
    <col min="9450" max="9450" width="15.5703125" customWidth="1"/>
    <col min="9451" max="9451" width="21" customWidth="1"/>
    <col min="9701" max="9701" width="21.5703125" customWidth="1"/>
    <col min="9702" max="9702" width="45" customWidth="1"/>
    <col min="9706" max="9706" width="15.5703125" customWidth="1"/>
    <col min="9707" max="9707" width="21" customWidth="1"/>
    <col min="9957" max="9957" width="21.5703125" customWidth="1"/>
    <col min="9958" max="9958" width="45" customWidth="1"/>
    <col min="9962" max="9962" width="15.5703125" customWidth="1"/>
    <col min="9963" max="9963" width="21" customWidth="1"/>
    <col min="10213" max="10213" width="21.5703125" customWidth="1"/>
    <col min="10214" max="10214" width="45" customWidth="1"/>
    <col min="10218" max="10218" width="15.5703125" customWidth="1"/>
    <col min="10219" max="10219" width="21" customWidth="1"/>
    <col min="10469" max="10469" width="21.5703125" customWidth="1"/>
    <col min="10470" max="10470" width="45" customWidth="1"/>
    <col min="10474" max="10474" width="15.5703125" customWidth="1"/>
    <col min="10475" max="10475" width="21" customWidth="1"/>
    <col min="10725" max="10725" width="21.5703125" customWidth="1"/>
    <col min="10726" max="10726" width="45" customWidth="1"/>
    <col min="10730" max="10730" width="15.5703125" customWidth="1"/>
    <col min="10731" max="10731" width="21" customWidth="1"/>
    <col min="10981" max="10981" width="21.5703125" customWidth="1"/>
    <col min="10982" max="10982" width="45" customWidth="1"/>
    <col min="10986" max="10986" width="15.5703125" customWidth="1"/>
    <col min="10987" max="10987" width="21" customWidth="1"/>
    <col min="11237" max="11237" width="21.5703125" customWidth="1"/>
    <col min="11238" max="11238" width="45" customWidth="1"/>
    <col min="11242" max="11242" width="15.5703125" customWidth="1"/>
    <col min="11243" max="11243" width="21" customWidth="1"/>
    <col min="11493" max="11493" width="21.5703125" customWidth="1"/>
    <col min="11494" max="11494" width="45" customWidth="1"/>
    <col min="11498" max="11498" width="15.5703125" customWidth="1"/>
    <col min="11499" max="11499" width="21" customWidth="1"/>
    <col min="11749" max="11749" width="21.5703125" customWidth="1"/>
    <col min="11750" max="11750" width="45" customWidth="1"/>
    <col min="11754" max="11754" width="15.5703125" customWidth="1"/>
    <col min="11755" max="11755" width="21" customWidth="1"/>
    <col min="12005" max="12005" width="21.5703125" customWidth="1"/>
    <col min="12006" max="12006" width="45" customWidth="1"/>
    <col min="12010" max="12010" width="15.5703125" customWidth="1"/>
    <col min="12011" max="12011" width="21" customWidth="1"/>
    <col min="12261" max="12261" width="21.5703125" customWidth="1"/>
    <col min="12262" max="12262" width="45" customWidth="1"/>
    <col min="12266" max="12266" width="15.5703125" customWidth="1"/>
    <col min="12267" max="12267" width="21" customWidth="1"/>
    <col min="12517" max="12517" width="21.5703125" customWidth="1"/>
    <col min="12518" max="12518" width="45" customWidth="1"/>
    <col min="12522" max="12522" width="15.5703125" customWidth="1"/>
    <col min="12523" max="12523" width="21" customWidth="1"/>
    <col min="12773" max="12773" width="21.5703125" customWidth="1"/>
    <col min="12774" max="12774" width="45" customWidth="1"/>
    <col min="12778" max="12778" width="15.5703125" customWidth="1"/>
    <col min="12779" max="12779" width="21" customWidth="1"/>
    <col min="13029" max="13029" width="21.5703125" customWidth="1"/>
    <col min="13030" max="13030" width="45" customWidth="1"/>
    <col min="13034" max="13034" width="15.5703125" customWidth="1"/>
    <col min="13035" max="13035" width="21" customWidth="1"/>
    <col min="13285" max="13285" width="21.5703125" customWidth="1"/>
    <col min="13286" max="13286" width="45" customWidth="1"/>
    <col min="13290" max="13290" width="15.5703125" customWidth="1"/>
    <col min="13291" max="13291" width="21" customWidth="1"/>
    <col min="13541" max="13541" width="21.5703125" customWidth="1"/>
    <col min="13542" max="13542" width="45" customWidth="1"/>
    <col min="13546" max="13546" width="15.5703125" customWidth="1"/>
    <col min="13547" max="13547" width="21" customWidth="1"/>
    <col min="13797" max="13797" width="21.5703125" customWidth="1"/>
    <col min="13798" max="13798" width="45" customWidth="1"/>
    <col min="13802" max="13802" width="15.5703125" customWidth="1"/>
    <col min="13803" max="13803" width="21" customWidth="1"/>
    <col min="14053" max="14053" width="21.5703125" customWidth="1"/>
    <col min="14054" max="14054" width="45" customWidth="1"/>
    <col min="14058" max="14058" width="15.5703125" customWidth="1"/>
    <col min="14059" max="14059" width="21" customWidth="1"/>
    <col min="14309" max="14309" width="21.5703125" customWidth="1"/>
    <col min="14310" max="14310" width="45" customWidth="1"/>
    <col min="14314" max="14314" width="15.5703125" customWidth="1"/>
    <col min="14315" max="14315" width="21" customWidth="1"/>
    <col min="14565" max="14565" width="21.5703125" customWidth="1"/>
    <col min="14566" max="14566" width="45" customWidth="1"/>
    <col min="14570" max="14570" width="15.5703125" customWidth="1"/>
    <col min="14571" max="14571" width="21" customWidth="1"/>
    <col min="14821" max="14821" width="21.5703125" customWidth="1"/>
    <col min="14822" max="14822" width="45" customWidth="1"/>
    <col min="14826" max="14826" width="15.5703125" customWidth="1"/>
    <col min="14827" max="14827" width="21" customWidth="1"/>
    <col min="15077" max="15077" width="21.5703125" customWidth="1"/>
    <col min="15078" max="15078" width="45" customWidth="1"/>
    <col min="15082" max="15082" width="15.5703125" customWidth="1"/>
    <col min="15083" max="15083" width="21" customWidth="1"/>
    <col min="15333" max="15333" width="21.5703125" customWidth="1"/>
    <col min="15334" max="15334" width="45" customWidth="1"/>
    <col min="15338" max="15338" width="15.5703125" customWidth="1"/>
    <col min="15339" max="15339" width="21" customWidth="1"/>
    <col min="15589" max="15589" width="21.5703125" customWidth="1"/>
    <col min="15590" max="15590" width="45" customWidth="1"/>
    <col min="15594" max="15594" width="15.5703125" customWidth="1"/>
    <col min="15595" max="15595" width="21" customWidth="1"/>
    <col min="15845" max="15845" width="21.5703125" customWidth="1"/>
    <col min="15846" max="15846" width="45" customWidth="1"/>
    <col min="15850" max="15850" width="15.5703125" customWidth="1"/>
    <col min="15851" max="15851" width="21" customWidth="1"/>
    <col min="16101" max="16101" width="21.5703125" customWidth="1"/>
    <col min="16102" max="16102" width="45" customWidth="1"/>
    <col min="16106" max="16106" width="15.5703125" customWidth="1"/>
    <col min="16107" max="16107" width="21" customWidth="1"/>
  </cols>
  <sheetData>
    <row r="1" spans="2:19" ht="15.95" customHeight="1" thickBot="1" x14ac:dyDescent="0.3"/>
    <row r="2" spans="2:19" ht="39.950000000000003" customHeight="1" thickBot="1" x14ac:dyDescent="0.3">
      <c r="B2" s="479" t="s">
        <v>245</v>
      </c>
      <c r="C2" s="480"/>
      <c r="D2" s="480"/>
      <c r="E2" s="480"/>
      <c r="F2" s="480"/>
      <c r="G2" s="480"/>
      <c r="H2" s="480"/>
      <c r="I2" s="480"/>
      <c r="J2" s="480"/>
      <c r="K2" s="480"/>
      <c r="L2" s="480"/>
      <c r="M2" s="480"/>
      <c r="N2" s="480"/>
      <c r="O2" s="480"/>
      <c r="P2" s="480"/>
      <c r="Q2" s="480"/>
      <c r="R2" s="480"/>
      <c r="S2" s="481"/>
    </row>
    <row r="3" spans="2:19" ht="12" customHeight="1" thickBot="1" x14ac:dyDescent="0.3">
      <c r="C3" s="88"/>
      <c r="D3" s="88"/>
      <c r="E3" s="88"/>
      <c r="F3" s="88"/>
      <c r="G3" s="88"/>
      <c r="H3" s="88"/>
      <c r="I3" s="88"/>
      <c r="J3" s="88"/>
      <c r="K3" s="88"/>
      <c r="L3" s="88"/>
      <c r="M3" s="88"/>
      <c r="N3" s="88"/>
      <c r="O3" s="88"/>
      <c r="P3" s="88"/>
      <c r="Q3" s="88"/>
      <c r="R3" s="88"/>
    </row>
    <row r="4" spans="2:19" s="91" customFormat="1" ht="27" customHeight="1" thickBot="1" x14ac:dyDescent="0.3">
      <c r="B4" s="482" t="s">
        <v>7</v>
      </c>
      <c r="C4" s="483"/>
      <c r="D4" s="484"/>
      <c r="E4" s="485" t="s">
        <v>8</v>
      </c>
      <c r="F4" s="486"/>
      <c r="G4" s="486"/>
      <c r="H4" s="486"/>
      <c r="I4" s="486"/>
      <c r="J4" s="486"/>
      <c r="K4" s="486"/>
      <c r="L4" s="486"/>
      <c r="M4" s="487"/>
      <c r="N4" s="488" t="s">
        <v>9</v>
      </c>
      <c r="O4" s="489"/>
      <c r="P4" s="489"/>
      <c r="Q4" s="489"/>
      <c r="R4" s="489"/>
      <c r="S4" s="490"/>
    </row>
    <row r="5" spans="2:19" s="144" customFormat="1" ht="12" customHeight="1" thickBot="1" x14ac:dyDescent="0.3">
      <c r="B5" s="113"/>
      <c r="C5" s="114"/>
      <c r="D5" s="115"/>
      <c r="E5" s="116"/>
      <c r="F5" s="117"/>
      <c r="G5" s="117"/>
      <c r="H5" s="117"/>
      <c r="I5" s="117"/>
      <c r="J5" s="117"/>
      <c r="K5" s="117"/>
      <c r="L5" s="117"/>
      <c r="M5" s="118"/>
      <c r="N5" s="79"/>
      <c r="O5" s="119"/>
      <c r="P5" s="119"/>
      <c r="Q5" s="119"/>
      <c r="R5" s="119"/>
      <c r="S5" s="120"/>
    </row>
    <row r="6" spans="2:19" s="91" customFormat="1" ht="39" customHeight="1" thickBot="1" x14ac:dyDescent="0.3">
      <c r="B6" s="121"/>
      <c r="C6" s="530" t="s">
        <v>246</v>
      </c>
      <c r="D6" s="122"/>
      <c r="E6" s="123"/>
      <c r="F6" s="491" t="s">
        <v>247</v>
      </c>
      <c r="G6" s="491"/>
      <c r="H6" s="491"/>
      <c r="I6" s="491"/>
      <c r="J6" s="491"/>
      <c r="K6" s="491"/>
      <c r="L6" s="491"/>
      <c r="M6" s="124"/>
      <c r="N6" s="145"/>
      <c r="O6" s="517" t="s">
        <v>89</v>
      </c>
      <c r="P6" s="518"/>
      <c r="Q6" s="518"/>
      <c r="R6" s="146">
        <v>720</v>
      </c>
      <c r="S6" s="128"/>
    </row>
    <row r="7" spans="2:19" s="91" customFormat="1" ht="39" customHeight="1" thickBot="1" x14ac:dyDescent="0.3">
      <c r="B7" s="121"/>
      <c r="C7" s="530"/>
      <c r="D7" s="122"/>
      <c r="E7" s="123"/>
      <c r="F7" s="491"/>
      <c r="G7" s="491"/>
      <c r="H7" s="491"/>
      <c r="I7" s="491"/>
      <c r="J7" s="491"/>
      <c r="K7" s="491"/>
      <c r="L7" s="491"/>
      <c r="M7" s="124"/>
      <c r="N7" s="145"/>
      <c r="O7" s="224"/>
      <c r="P7" s="224"/>
      <c r="Q7" s="224"/>
      <c r="R7" s="127"/>
      <c r="S7" s="128"/>
    </row>
    <row r="8" spans="2:19" s="91" customFormat="1" ht="15.95" customHeight="1" thickBot="1" x14ac:dyDescent="0.3">
      <c r="B8" s="121"/>
      <c r="C8" s="530"/>
      <c r="D8" s="122"/>
      <c r="E8" s="123"/>
      <c r="F8" s="129"/>
      <c r="G8" s="129"/>
      <c r="H8" s="129"/>
      <c r="I8" s="129"/>
      <c r="J8" s="129"/>
      <c r="K8" s="129"/>
      <c r="L8" s="129"/>
      <c r="M8" s="130"/>
      <c r="N8" s="147"/>
      <c r="O8" s="566" t="s">
        <v>248</v>
      </c>
      <c r="P8" s="567"/>
      <c r="Q8" s="567"/>
      <c r="R8" s="568"/>
      <c r="S8" s="128"/>
    </row>
    <row r="9" spans="2:19" s="91" customFormat="1" ht="39" customHeight="1" thickBot="1" x14ac:dyDescent="0.3">
      <c r="B9" s="121"/>
      <c r="C9" s="530"/>
      <c r="D9" s="122"/>
      <c r="E9" s="123"/>
      <c r="F9" s="491" t="s">
        <v>249</v>
      </c>
      <c r="G9" s="491"/>
      <c r="H9" s="491"/>
      <c r="I9" s="491"/>
      <c r="J9" s="491"/>
      <c r="K9" s="491"/>
      <c r="L9" s="491"/>
      <c r="M9" s="124"/>
      <c r="N9" s="145"/>
      <c r="O9" s="92" t="s">
        <v>12</v>
      </c>
      <c r="P9" s="72" t="s">
        <v>136</v>
      </c>
      <c r="Q9" s="506" t="s">
        <v>137</v>
      </c>
      <c r="R9" s="506" t="s">
        <v>91</v>
      </c>
      <c r="S9" s="128"/>
    </row>
    <row r="10" spans="2:19" s="91" customFormat="1" ht="15.75" customHeight="1" thickBot="1" x14ac:dyDescent="0.3">
      <c r="B10" s="121"/>
      <c r="C10" s="530"/>
      <c r="D10" s="122"/>
      <c r="E10" s="123"/>
      <c r="F10" s="132"/>
      <c r="G10" s="132"/>
      <c r="H10" s="132"/>
      <c r="I10" s="132"/>
      <c r="J10" s="132"/>
      <c r="K10" s="132"/>
      <c r="L10" s="132"/>
      <c r="M10" s="124"/>
      <c r="N10" s="145"/>
      <c r="O10" s="148" t="s">
        <v>92</v>
      </c>
      <c r="P10" s="149" t="s">
        <v>92</v>
      </c>
      <c r="Q10" s="507"/>
      <c r="R10" s="507"/>
      <c r="S10" s="128"/>
    </row>
    <row r="11" spans="2:19" s="91" customFormat="1" ht="42" customHeight="1" x14ac:dyDescent="0.25">
      <c r="B11" s="121"/>
      <c r="C11" s="530"/>
      <c r="D11" s="122"/>
      <c r="E11" s="123"/>
      <c r="F11" s="491" t="s">
        <v>250</v>
      </c>
      <c r="G11" s="491"/>
      <c r="H11" s="491"/>
      <c r="I11" s="491"/>
      <c r="J11" s="491"/>
      <c r="K11" s="491"/>
      <c r="L11" s="491"/>
      <c r="M11" s="124"/>
      <c r="N11" s="145"/>
      <c r="O11" s="225">
        <v>1</v>
      </c>
      <c r="P11" s="226">
        <v>0.99970000000000003</v>
      </c>
      <c r="Q11" s="173">
        <f>-(((P11*$R$6)/$O$11)-$R$6)</f>
        <v>0.21600000000000819</v>
      </c>
      <c r="R11" s="157">
        <v>0</v>
      </c>
      <c r="S11" s="128"/>
    </row>
    <row r="12" spans="2:19" s="91" customFormat="1" ht="30" customHeight="1" x14ac:dyDescent="0.25">
      <c r="B12" s="121"/>
      <c r="C12" s="530"/>
      <c r="D12" s="122"/>
      <c r="E12" s="123"/>
      <c r="F12" s="100"/>
      <c r="G12" s="100"/>
      <c r="H12" s="100"/>
      <c r="I12" s="100"/>
      <c r="J12" s="100"/>
      <c r="K12" s="100"/>
      <c r="L12" s="100"/>
      <c r="M12" s="135"/>
      <c r="N12" s="153"/>
      <c r="O12" s="227">
        <v>0.99960000000000004</v>
      </c>
      <c r="P12" s="228">
        <v>0.99950000000000006</v>
      </c>
      <c r="Q12" s="156">
        <f t="shared" ref="Q12:Q15" si="0">-(((P12*$R$6)/$O$11)-$R$6)</f>
        <v>0.36000000000001364</v>
      </c>
      <c r="R12" s="157">
        <v>0.2</v>
      </c>
      <c r="S12" s="128"/>
    </row>
    <row r="13" spans="2:19" s="91" customFormat="1" ht="30" customHeight="1" x14ac:dyDescent="0.25">
      <c r="B13" s="121"/>
      <c r="C13" s="530"/>
      <c r="D13" s="122"/>
      <c r="E13" s="123"/>
      <c r="F13" s="396" t="s">
        <v>251</v>
      </c>
      <c r="G13" s="396"/>
      <c r="H13" s="396"/>
      <c r="I13" s="396"/>
      <c r="J13" s="396"/>
      <c r="K13" s="396"/>
      <c r="L13" s="396"/>
      <c r="M13" s="138"/>
      <c r="N13" s="158"/>
      <c r="O13" s="227">
        <v>0.99939999999999996</v>
      </c>
      <c r="P13" s="228">
        <v>0.99860000000000004</v>
      </c>
      <c r="Q13" s="156">
        <f t="shared" si="0"/>
        <v>1.0079999999999245</v>
      </c>
      <c r="R13" s="157">
        <v>0.4</v>
      </c>
      <c r="S13" s="128"/>
    </row>
    <row r="14" spans="2:19" s="91" customFormat="1" ht="30" customHeight="1" thickBot="1" x14ac:dyDescent="0.3">
      <c r="B14" s="121"/>
      <c r="C14" s="530"/>
      <c r="D14" s="122"/>
      <c r="E14" s="123"/>
      <c r="F14" s="219"/>
      <c r="G14" s="219"/>
      <c r="H14" s="219"/>
      <c r="I14" s="219"/>
      <c r="J14" s="219"/>
      <c r="K14" s="219"/>
      <c r="L14" s="219"/>
      <c r="M14" s="138"/>
      <c r="N14" s="158"/>
      <c r="O14" s="227">
        <v>0.99850000000000005</v>
      </c>
      <c r="P14" s="228">
        <v>0.99809999999999999</v>
      </c>
      <c r="Q14" s="156">
        <f t="shared" si="0"/>
        <v>1.3680000000000518</v>
      </c>
      <c r="R14" s="157">
        <v>0.6</v>
      </c>
      <c r="S14" s="128"/>
    </row>
    <row r="15" spans="2:19" s="91" customFormat="1" ht="30" customHeight="1" thickBot="1" x14ac:dyDescent="0.3">
      <c r="B15" s="121"/>
      <c r="C15" s="530"/>
      <c r="D15" s="122"/>
      <c r="E15" s="123"/>
      <c r="F15" s="219"/>
      <c r="G15" s="573" t="s">
        <v>252</v>
      </c>
      <c r="H15" s="574"/>
      <c r="I15" s="573" t="s">
        <v>253</v>
      </c>
      <c r="J15" s="574"/>
      <c r="K15" s="219"/>
      <c r="L15" s="219"/>
      <c r="M15" s="138"/>
      <c r="N15" s="158"/>
      <c r="O15" s="227">
        <v>0.998</v>
      </c>
      <c r="P15" s="228">
        <v>0.99719999999999998</v>
      </c>
      <c r="Q15" s="156">
        <f t="shared" si="0"/>
        <v>2.0159999999999627</v>
      </c>
      <c r="R15" s="157">
        <v>0.8</v>
      </c>
      <c r="S15" s="128"/>
    </row>
    <row r="16" spans="2:19" s="91" customFormat="1" ht="30" customHeight="1" thickBot="1" x14ac:dyDescent="0.3">
      <c r="B16" s="121"/>
      <c r="C16" s="530"/>
      <c r="D16" s="122"/>
      <c r="E16" s="123"/>
      <c r="F16" s="219"/>
      <c r="G16" s="575">
        <v>1</v>
      </c>
      <c r="H16" s="576"/>
      <c r="I16" s="575" t="s">
        <v>254</v>
      </c>
      <c r="J16" s="577"/>
      <c r="K16" s="219"/>
      <c r="L16" s="219"/>
      <c r="M16" s="138"/>
      <c r="N16" s="158"/>
      <c r="O16" s="510" t="s">
        <v>255</v>
      </c>
      <c r="P16" s="511"/>
      <c r="Q16" s="511"/>
      <c r="R16" s="160">
        <v>1</v>
      </c>
      <c r="S16" s="128"/>
    </row>
    <row r="17" spans="2:19" s="91" customFormat="1" ht="30" customHeight="1" thickBot="1" x14ac:dyDescent="0.3">
      <c r="B17" s="121"/>
      <c r="C17" s="530"/>
      <c r="D17" s="122"/>
      <c r="E17" s="123"/>
      <c r="F17" s="219"/>
      <c r="G17" s="545">
        <v>2</v>
      </c>
      <c r="H17" s="569"/>
      <c r="I17" s="545" t="s">
        <v>256</v>
      </c>
      <c r="J17" s="570"/>
      <c r="K17" s="219"/>
      <c r="L17" s="219"/>
      <c r="M17" s="138"/>
      <c r="N17" s="158"/>
      <c r="O17" s="229"/>
      <c r="P17" s="201"/>
      <c r="Q17" s="209"/>
      <c r="R17" s="140"/>
      <c r="S17" s="128"/>
    </row>
    <row r="18" spans="2:19" s="91" customFormat="1" ht="30" customHeight="1" thickBot="1" x14ac:dyDescent="0.3">
      <c r="B18" s="121"/>
      <c r="C18" s="530"/>
      <c r="D18" s="122"/>
      <c r="E18" s="123"/>
      <c r="F18" s="219"/>
      <c r="G18" s="510">
        <v>3</v>
      </c>
      <c r="H18" s="571"/>
      <c r="I18" s="510" t="s">
        <v>257</v>
      </c>
      <c r="J18" s="572"/>
      <c r="K18" s="219"/>
      <c r="L18" s="219"/>
      <c r="M18" s="138"/>
      <c r="N18" s="158"/>
      <c r="O18" s="566" t="s">
        <v>258</v>
      </c>
      <c r="P18" s="567"/>
      <c r="Q18" s="567"/>
      <c r="R18" s="568"/>
      <c r="S18" s="128"/>
    </row>
    <row r="19" spans="2:19" s="91" customFormat="1" ht="30" customHeight="1" thickBot="1" x14ac:dyDescent="0.3">
      <c r="B19" s="121"/>
      <c r="C19" s="530"/>
      <c r="D19" s="122"/>
      <c r="E19" s="123"/>
      <c r="F19" s="219"/>
      <c r="G19" s="219"/>
      <c r="H19" s="219"/>
      <c r="I19" s="219"/>
      <c r="J19" s="219"/>
      <c r="K19" s="219"/>
      <c r="L19" s="219"/>
      <c r="M19" s="138"/>
      <c r="N19" s="158"/>
      <c r="O19" s="92" t="s">
        <v>12</v>
      </c>
      <c r="P19" s="72" t="s">
        <v>136</v>
      </c>
      <c r="Q19" s="506" t="s">
        <v>137</v>
      </c>
      <c r="R19" s="506" t="s">
        <v>91</v>
      </c>
      <c r="S19" s="128"/>
    </row>
    <row r="20" spans="2:19" s="91" customFormat="1" ht="30" customHeight="1" thickBot="1" x14ac:dyDescent="0.3">
      <c r="B20" s="121"/>
      <c r="C20" s="530"/>
      <c r="D20" s="122"/>
      <c r="E20" s="123"/>
      <c r="F20" s="219"/>
      <c r="G20" s="578" t="s">
        <v>259</v>
      </c>
      <c r="H20" s="579"/>
      <c r="I20" s="579"/>
      <c r="J20" s="579"/>
      <c r="K20" s="580"/>
      <c r="L20" s="219"/>
      <c r="M20" s="138"/>
      <c r="N20" s="158"/>
      <c r="O20" s="148" t="s">
        <v>92</v>
      </c>
      <c r="P20" s="149" t="s">
        <v>92</v>
      </c>
      <c r="Q20" s="507"/>
      <c r="R20" s="507"/>
      <c r="S20" s="128"/>
    </row>
    <row r="21" spans="2:19" s="91" customFormat="1" ht="30" customHeight="1" thickBot="1" x14ac:dyDescent="0.3">
      <c r="B21" s="121"/>
      <c r="C21" s="530"/>
      <c r="D21" s="122"/>
      <c r="E21" s="123"/>
      <c r="F21" s="219"/>
      <c r="G21" s="148" t="s">
        <v>260</v>
      </c>
      <c r="H21" s="148" t="s">
        <v>261</v>
      </c>
      <c r="I21" s="557" t="s">
        <v>262</v>
      </c>
      <c r="J21" s="558"/>
      <c r="K21" s="559"/>
      <c r="L21" s="219"/>
      <c r="M21" s="138"/>
      <c r="N21" s="158"/>
      <c r="O21" s="230">
        <v>1</v>
      </c>
      <c r="P21" s="228">
        <v>0.99930555555555556</v>
      </c>
      <c r="Q21" s="173">
        <f>-(((P21*$R$6)/$O$11)-$R$6)</f>
        <v>0.5</v>
      </c>
      <c r="R21" s="157">
        <v>0</v>
      </c>
      <c r="S21" s="128"/>
    </row>
    <row r="22" spans="2:19" s="91" customFormat="1" ht="30" customHeight="1" x14ac:dyDescent="0.25">
      <c r="B22" s="121"/>
      <c r="C22" s="530"/>
      <c r="D22" s="122"/>
      <c r="E22" s="123"/>
      <c r="F22" s="219"/>
      <c r="G22" s="231">
        <v>1</v>
      </c>
      <c r="H22" s="232">
        <v>18</v>
      </c>
      <c r="I22" s="560" t="s">
        <v>263</v>
      </c>
      <c r="J22" s="560"/>
      <c r="K22" s="561"/>
      <c r="L22" s="219"/>
      <c r="M22" s="138"/>
      <c r="N22" s="158"/>
      <c r="O22" s="230">
        <v>0.99919999999999998</v>
      </c>
      <c r="P22" s="228">
        <v>0.99861111111111112</v>
      </c>
      <c r="Q22" s="156">
        <f t="shared" ref="Q22:Q25" si="1">-(((P22*$R$6)/$O$11)-$R$6)</f>
        <v>1</v>
      </c>
      <c r="R22" s="157">
        <v>0.2</v>
      </c>
      <c r="S22" s="128"/>
    </row>
    <row r="23" spans="2:19" s="91" customFormat="1" ht="30" customHeight="1" x14ac:dyDescent="0.25">
      <c r="B23" s="121"/>
      <c r="C23" s="530"/>
      <c r="D23" s="122"/>
      <c r="E23" s="123"/>
      <c r="F23" s="88"/>
      <c r="G23" s="233">
        <v>2</v>
      </c>
      <c r="H23" s="234">
        <v>27</v>
      </c>
      <c r="I23" s="562"/>
      <c r="J23" s="562"/>
      <c r="K23" s="563"/>
      <c r="L23" s="88"/>
      <c r="M23" s="138"/>
      <c r="N23" s="158"/>
      <c r="O23" s="230">
        <v>0.99850000000000005</v>
      </c>
      <c r="P23" s="228">
        <v>0.99833333333333329</v>
      </c>
      <c r="Q23" s="156">
        <f t="shared" si="1"/>
        <v>1.2000000000000455</v>
      </c>
      <c r="R23" s="157">
        <v>0.4</v>
      </c>
      <c r="S23" s="128"/>
    </row>
    <row r="24" spans="2:19" s="91" customFormat="1" ht="30" customHeight="1" thickBot="1" x14ac:dyDescent="0.3">
      <c r="B24" s="121"/>
      <c r="C24" s="530"/>
      <c r="D24" s="122"/>
      <c r="E24" s="123"/>
      <c r="F24" s="88"/>
      <c r="G24" s="235">
        <v>3</v>
      </c>
      <c r="H24" s="236">
        <v>23</v>
      </c>
      <c r="I24" s="564"/>
      <c r="J24" s="564"/>
      <c r="K24" s="565"/>
      <c r="L24" s="88"/>
      <c r="M24" s="138"/>
      <c r="N24" s="158"/>
      <c r="O24" s="230">
        <v>0.99819999999999998</v>
      </c>
      <c r="P24" s="228">
        <v>0.99722222222222223</v>
      </c>
      <c r="Q24" s="156">
        <f t="shared" si="1"/>
        <v>2</v>
      </c>
      <c r="R24" s="157">
        <v>0.6</v>
      </c>
      <c r="S24" s="128"/>
    </row>
    <row r="25" spans="2:19" s="91" customFormat="1" ht="30" customHeight="1" x14ac:dyDescent="0.25">
      <c r="B25" s="121"/>
      <c r="C25" s="530"/>
      <c r="D25" s="122"/>
      <c r="E25" s="123"/>
      <c r="F25" s="88"/>
      <c r="G25" s="101"/>
      <c r="H25" s="101"/>
      <c r="I25" s="237"/>
      <c r="J25" s="237"/>
      <c r="K25" s="237"/>
      <c r="L25" s="88"/>
      <c r="M25" s="138"/>
      <c r="N25" s="158"/>
      <c r="O25" s="230">
        <v>0.99709999999999999</v>
      </c>
      <c r="P25" s="228">
        <v>0.9968055555555555</v>
      </c>
      <c r="Q25" s="156">
        <f t="shared" si="1"/>
        <v>2.3000000000000682</v>
      </c>
      <c r="R25" s="157">
        <v>0.8</v>
      </c>
      <c r="S25" s="128"/>
    </row>
    <row r="26" spans="2:19" s="91" customFormat="1" ht="30" customHeight="1" thickBot="1" x14ac:dyDescent="0.3">
      <c r="B26" s="121"/>
      <c r="C26" s="530"/>
      <c r="D26" s="122"/>
      <c r="E26" s="123"/>
      <c r="F26" s="238"/>
      <c r="G26" s="238"/>
      <c r="H26" s="238"/>
      <c r="I26" s="238"/>
      <c r="J26" s="238"/>
      <c r="K26" s="238"/>
      <c r="L26" s="238"/>
      <c r="M26" s="138"/>
      <c r="N26" s="158"/>
      <c r="O26" s="510" t="s">
        <v>264</v>
      </c>
      <c r="P26" s="511"/>
      <c r="Q26" s="511"/>
      <c r="R26" s="160">
        <v>1</v>
      </c>
      <c r="S26" s="128"/>
    </row>
    <row r="27" spans="2:19" s="91" customFormat="1" ht="30" customHeight="1" thickBot="1" x14ac:dyDescent="0.3">
      <c r="B27" s="121"/>
      <c r="C27" s="530"/>
      <c r="D27" s="122"/>
      <c r="E27" s="123"/>
      <c r="F27" s="238"/>
      <c r="G27" s="238"/>
      <c r="H27" s="238"/>
      <c r="I27" s="238"/>
      <c r="J27" s="238"/>
      <c r="K27" s="238"/>
      <c r="L27" s="238"/>
      <c r="M27" s="138"/>
      <c r="N27" s="158"/>
      <c r="O27" s="229"/>
      <c r="P27" s="208"/>
      <c r="Q27" s="209"/>
      <c r="R27" s="140"/>
      <c r="S27" s="128"/>
    </row>
    <row r="28" spans="2:19" s="91" customFormat="1" ht="30" customHeight="1" thickBot="1" x14ac:dyDescent="0.3">
      <c r="B28" s="121"/>
      <c r="C28" s="530"/>
      <c r="D28" s="122"/>
      <c r="E28" s="123"/>
      <c r="F28" s="396" t="s">
        <v>265</v>
      </c>
      <c r="G28" s="396"/>
      <c r="H28" s="396"/>
      <c r="I28" s="396"/>
      <c r="J28" s="396"/>
      <c r="K28" s="396"/>
      <c r="L28" s="396"/>
      <c r="M28" s="138"/>
      <c r="N28" s="158"/>
      <c r="O28" s="566" t="s">
        <v>266</v>
      </c>
      <c r="P28" s="567"/>
      <c r="Q28" s="567"/>
      <c r="R28" s="568"/>
      <c r="S28" s="128"/>
    </row>
    <row r="29" spans="2:19" s="91" customFormat="1" ht="30" customHeight="1" thickBot="1" x14ac:dyDescent="0.3">
      <c r="B29" s="121"/>
      <c r="C29" s="530"/>
      <c r="D29" s="122"/>
      <c r="E29" s="123"/>
      <c r="F29" s="396"/>
      <c r="G29" s="396"/>
      <c r="H29" s="396"/>
      <c r="I29" s="396"/>
      <c r="J29" s="396"/>
      <c r="K29" s="396"/>
      <c r="L29" s="396"/>
      <c r="M29" s="138"/>
      <c r="N29" s="158"/>
      <c r="O29" s="92" t="s">
        <v>12</v>
      </c>
      <c r="P29" s="72" t="s">
        <v>136</v>
      </c>
      <c r="Q29" s="506" t="s">
        <v>137</v>
      </c>
      <c r="R29" s="506" t="s">
        <v>91</v>
      </c>
      <c r="S29" s="128"/>
    </row>
    <row r="30" spans="2:19" s="91" customFormat="1" ht="30" customHeight="1" thickBot="1" x14ac:dyDescent="0.3">
      <c r="B30" s="121"/>
      <c r="C30" s="530"/>
      <c r="D30" s="122"/>
      <c r="E30" s="123"/>
      <c r="F30" s="82"/>
      <c r="G30" s="82"/>
      <c r="H30" s="82"/>
      <c r="I30" s="82"/>
      <c r="J30" s="82"/>
      <c r="K30" s="82"/>
      <c r="L30" s="82"/>
      <c r="M30" s="138"/>
      <c r="N30" s="158"/>
      <c r="O30" s="148" t="s">
        <v>92</v>
      </c>
      <c r="P30" s="149" t="s">
        <v>92</v>
      </c>
      <c r="Q30" s="507"/>
      <c r="R30" s="507"/>
      <c r="S30" s="128"/>
    </row>
    <row r="31" spans="2:19" s="91" customFormat="1" ht="30" customHeight="1" x14ac:dyDescent="0.25">
      <c r="B31" s="121"/>
      <c r="C31" s="530"/>
      <c r="D31" s="122"/>
      <c r="E31" s="123"/>
      <c r="F31" s="82"/>
      <c r="G31" s="82"/>
      <c r="H31" s="82"/>
      <c r="I31" s="82"/>
      <c r="J31" s="82"/>
      <c r="K31" s="82"/>
      <c r="L31" s="82"/>
      <c r="M31" s="138"/>
      <c r="N31" s="158"/>
      <c r="O31" s="239">
        <v>1</v>
      </c>
      <c r="P31" s="228">
        <v>0.99861111111111112</v>
      </c>
      <c r="Q31" s="173">
        <f>-(((P31*$R$6)/$O$11)-$R$6)</f>
        <v>1</v>
      </c>
      <c r="R31" s="157">
        <v>0</v>
      </c>
      <c r="S31" s="128"/>
    </row>
    <row r="32" spans="2:19" s="91" customFormat="1" ht="30" customHeight="1" x14ac:dyDescent="0.25">
      <c r="B32" s="121"/>
      <c r="C32" s="530"/>
      <c r="D32" s="122"/>
      <c r="E32" s="123"/>
      <c r="F32" s="82"/>
      <c r="G32" s="82"/>
      <c r="H32" s="82"/>
      <c r="I32" s="82"/>
      <c r="J32" s="82"/>
      <c r="K32" s="82"/>
      <c r="L32" s="82"/>
      <c r="M32" s="138"/>
      <c r="N32" s="158"/>
      <c r="O32" s="230">
        <v>0.99850000000000005</v>
      </c>
      <c r="P32" s="228">
        <v>0.99805555555555558</v>
      </c>
      <c r="Q32" s="156">
        <f t="shared" ref="Q32:Q35" si="2">-(((P32*$R$6)/$O$11)-$R$6)</f>
        <v>1.3999999999999773</v>
      </c>
      <c r="R32" s="157">
        <v>0.2</v>
      </c>
      <c r="S32" s="128"/>
    </row>
    <row r="33" spans="2:19" s="91" customFormat="1" ht="30" customHeight="1" x14ac:dyDescent="0.25">
      <c r="B33" s="121"/>
      <c r="C33" s="530"/>
      <c r="D33" s="122"/>
      <c r="E33" s="123"/>
      <c r="F33" s="82"/>
      <c r="G33" s="82"/>
      <c r="H33" s="82"/>
      <c r="I33" s="82"/>
      <c r="J33" s="82"/>
      <c r="K33" s="82"/>
      <c r="L33" s="82"/>
      <c r="M33" s="138"/>
      <c r="N33" s="158"/>
      <c r="O33" s="230">
        <v>0.998</v>
      </c>
      <c r="P33" s="228">
        <v>0.99722222222222223</v>
      </c>
      <c r="Q33" s="156">
        <f t="shared" si="2"/>
        <v>2</v>
      </c>
      <c r="R33" s="157">
        <v>0.4</v>
      </c>
      <c r="S33" s="128"/>
    </row>
    <row r="34" spans="2:19" s="91" customFormat="1" ht="30" customHeight="1" x14ac:dyDescent="0.25">
      <c r="B34" s="121"/>
      <c r="C34" s="530"/>
      <c r="D34" s="122"/>
      <c r="E34" s="123"/>
      <c r="F34" s="82"/>
      <c r="G34" s="82"/>
      <c r="H34" s="82"/>
      <c r="I34" s="82"/>
      <c r="J34" s="82"/>
      <c r="K34" s="82"/>
      <c r="L34" s="82"/>
      <c r="M34" s="138"/>
      <c r="N34" s="158"/>
      <c r="O34" s="230">
        <v>0.99709999999999999</v>
      </c>
      <c r="P34" s="228">
        <v>0.99652777777777779</v>
      </c>
      <c r="Q34" s="156">
        <f t="shared" si="2"/>
        <v>2.5</v>
      </c>
      <c r="R34" s="157">
        <v>0.6</v>
      </c>
      <c r="S34" s="128"/>
    </row>
    <row r="35" spans="2:19" s="91" customFormat="1" ht="30" customHeight="1" x14ac:dyDescent="0.25">
      <c r="B35" s="121"/>
      <c r="C35" s="530"/>
      <c r="D35" s="122"/>
      <c r="E35" s="123"/>
      <c r="F35" s="82"/>
      <c r="G35" s="82"/>
      <c r="H35" s="82"/>
      <c r="I35" s="82"/>
      <c r="J35" s="82"/>
      <c r="K35" s="82"/>
      <c r="L35" s="82"/>
      <c r="M35" s="138"/>
      <c r="N35" s="158"/>
      <c r="O35" s="230">
        <v>0.99639999999999995</v>
      </c>
      <c r="P35" s="228">
        <v>0.99555555555555553</v>
      </c>
      <c r="Q35" s="156">
        <f t="shared" si="2"/>
        <v>3.2000000000000455</v>
      </c>
      <c r="R35" s="157">
        <v>0.8</v>
      </c>
      <c r="S35" s="128"/>
    </row>
    <row r="36" spans="2:19" s="91" customFormat="1" ht="30" customHeight="1" thickBot="1" x14ac:dyDescent="0.3">
      <c r="B36" s="121"/>
      <c r="C36" s="530"/>
      <c r="D36" s="122"/>
      <c r="E36" s="123"/>
      <c r="F36" s="82"/>
      <c r="G36" s="82"/>
      <c r="H36" s="82"/>
      <c r="I36" s="82"/>
      <c r="J36" s="82"/>
      <c r="K36" s="82"/>
      <c r="L36" s="82"/>
      <c r="M36" s="138"/>
      <c r="N36" s="158"/>
      <c r="O36" s="510" t="s">
        <v>267</v>
      </c>
      <c r="P36" s="511"/>
      <c r="Q36" s="511"/>
      <c r="R36" s="160">
        <v>1</v>
      </c>
      <c r="S36" s="128"/>
    </row>
    <row r="37" spans="2:19" s="91" customFormat="1" ht="30" customHeight="1" x14ac:dyDescent="0.25">
      <c r="B37" s="121"/>
      <c r="C37" s="530"/>
      <c r="D37" s="122"/>
      <c r="E37" s="123"/>
      <c r="F37" s="88"/>
      <c r="G37" s="88"/>
      <c r="H37" s="88"/>
      <c r="I37" s="88"/>
      <c r="J37" s="88"/>
      <c r="K37" s="88"/>
      <c r="L37" s="88"/>
      <c r="M37" s="138"/>
      <c r="N37" s="158"/>
      <c r="S37" s="128"/>
    </row>
    <row r="38" spans="2:19" s="91" customFormat="1" ht="12" customHeight="1" thickBot="1" x14ac:dyDescent="0.3">
      <c r="B38" s="141"/>
      <c r="C38" s="161"/>
      <c r="D38" s="162"/>
      <c r="E38" s="163"/>
      <c r="F38" s="164"/>
      <c r="G38" s="164"/>
      <c r="H38" s="164"/>
      <c r="I38" s="164"/>
      <c r="J38" s="164"/>
      <c r="K38" s="164"/>
      <c r="L38" s="164"/>
      <c r="M38" s="165"/>
      <c r="N38" s="166"/>
      <c r="O38" s="167"/>
      <c r="P38" s="167"/>
      <c r="Q38" s="167"/>
      <c r="R38" s="168"/>
      <c r="S38" s="143"/>
    </row>
    <row r="39" spans="2:19" s="144" customFormat="1" ht="12" customHeight="1" x14ac:dyDescent="0.25">
      <c r="B39" s="113"/>
      <c r="C39" s="114"/>
      <c r="D39" s="115"/>
      <c r="E39" s="116"/>
      <c r="F39" s="117"/>
      <c r="G39" s="117"/>
      <c r="H39" s="117"/>
      <c r="I39" s="117"/>
      <c r="J39" s="117"/>
      <c r="K39" s="117"/>
      <c r="L39" s="117"/>
      <c r="M39" s="118"/>
      <c r="N39" s="79"/>
      <c r="O39" s="119"/>
      <c r="P39" s="119"/>
      <c r="Q39" s="119"/>
      <c r="R39" s="119"/>
      <c r="S39" s="120"/>
    </row>
    <row r="40" spans="2:19" s="91" customFormat="1" ht="39" customHeight="1" x14ac:dyDescent="0.25">
      <c r="B40" s="121"/>
      <c r="C40" s="504" t="s">
        <v>268</v>
      </c>
      <c r="D40" s="122"/>
      <c r="E40" s="123"/>
      <c r="F40" s="504" t="s">
        <v>163</v>
      </c>
      <c r="G40" s="504"/>
      <c r="H40" s="504"/>
      <c r="I40" s="504"/>
      <c r="J40" s="504"/>
      <c r="K40" s="504"/>
      <c r="L40" s="504"/>
      <c r="M40" s="124"/>
      <c r="N40" s="145"/>
      <c r="O40" s="505"/>
      <c r="P40" s="505"/>
      <c r="Q40" s="505"/>
      <c r="R40" s="127"/>
      <c r="S40" s="128"/>
    </row>
    <row r="41" spans="2:19" s="91" customFormat="1" ht="15.95" customHeight="1" thickBot="1" x14ac:dyDescent="0.3">
      <c r="B41" s="121"/>
      <c r="C41" s="504"/>
      <c r="D41" s="122"/>
      <c r="E41" s="123"/>
      <c r="F41" s="129"/>
      <c r="G41" s="129"/>
      <c r="H41" s="129"/>
      <c r="I41" s="129"/>
      <c r="J41" s="129"/>
      <c r="K41" s="129"/>
      <c r="L41" s="129"/>
      <c r="M41" s="130"/>
      <c r="N41" s="147"/>
      <c r="O41" s="88"/>
      <c r="P41" s="88"/>
      <c r="Q41" s="136"/>
      <c r="R41" s="88"/>
      <c r="S41" s="128"/>
    </row>
    <row r="42" spans="2:19" s="91" customFormat="1" ht="39" customHeight="1" thickBot="1" x14ac:dyDescent="0.3">
      <c r="B42" s="121"/>
      <c r="C42" s="504"/>
      <c r="D42" s="122"/>
      <c r="E42" s="123"/>
      <c r="F42" s="504" t="s">
        <v>164</v>
      </c>
      <c r="G42" s="504"/>
      <c r="H42" s="504"/>
      <c r="I42" s="504"/>
      <c r="J42" s="504"/>
      <c r="K42" s="504"/>
      <c r="L42" s="504"/>
      <c r="M42" s="124"/>
      <c r="N42" s="145"/>
      <c r="O42" s="92" t="s">
        <v>12</v>
      </c>
      <c r="P42" s="204" t="s">
        <v>136</v>
      </c>
      <c r="Q42" s="506" t="s">
        <v>91</v>
      </c>
      <c r="S42" s="128"/>
    </row>
    <row r="43" spans="2:19" s="91" customFormat="1" ht="15.75" customHeight="1" thickBot="1" x14ac:dyDescent="0.3">
      <c r="B43" s="121"/>
      <c r="C43" s="504"/>
      <c r="D43" s="122"/>
      <c r="E43" s="123"/>
      <c r="F43" s="132"/>
      <c r="G43" s="132"/>
      <c r="H43" s="132"/>
      <c r="I43" s="132"/>
      <c r="J43" s="132"/>
      <c r="K43" s="132"/>
      <c r="L43" s="132"/>
      <c r="M43" s="124"/>
      <c r="N43" s="145"/>
      <c r="O43" s="148" t="s">
        <v>92</v>
      </c>
      <c r="P43" s="148" t="s">
        <v>92</v>
      </c>
      <c r="Q43" s="507"/>
      <c r="S43" s="128"/>
    </row>
    <row r="44" spans="2:19" s="91" customFormat="1" ht="30" customHeight="1" x14ac:dyDescent="0.25">
      <c r="B44" s="121"/>
      <c r="C44" s="504"/>
      <c r="D44" s="122"/>
      <c r="E44" s="123"/>
      <c r="F44" s="504" t="s">
        <v>269</v>
      </c>
      <c r="G44" s="504"/>
      <c r="H44" s="504"/>
      <c r="I44" s="504"/>
      <c r="J44" s="504"/>
      <c r="K44" s="504"/>
      <c r="L44" s="504"/>
      <c r="M44" s="124"/>
      <c r="N44" s="145"/>
      <c r="O44" s="205">
        <v>100</v>
      </c>
      <c r="P44" s="206">
        <v>95</v>
      </c>
      <c r="Q44" s="152">
        <v>0</v>
      </c>
      <c r="S44" s="128"/>
    </row>
    <row r="45" spans="2:19" s="91" customFormat="1" ht="30" customHeight="1" x14ac:dyDescent="0.25">
      <c r="B45" s="121"/>
      <c r="C45" s="504"/>
      <c r="D45" s="122"/>
      <c r="E45" s="123"/>
      <c r="F45" s="504"/>
      <c r="G45" s="504"/>
      <c r="H45" s="504"/>
      <c r="I45" s="504"/>
      <c r="J45" s="504"/>
      <c r="K45" s="504"/>
      <c r="L45" s="504"/>
      <c r="M45" s="124"/>
      <c r="N45" s="145"/>
      <c r="O45" s="185">
        <v>94.99</v>
      </c>
      <c r="P45" s="186">
        <v>90</v>
      </c>
      <c r="Q45" s="157">
        <v>0.1</v>
      </c>
      <c r="S45" s="128"/>
    </row>
    <row r="46" spans="2:19" s="91" customFormat="1" ht="30" customHeight="1" x14ac:dyDescent="0.25">
      <c r="B46" s="121"/>
      <c r="C46" s="504"/>
      <c r="D46" s="122"/>
      <c r="E46" s="123"/>
      <c r="F46" s="504"/>
      <c r="G46" s="504"/>
      <c r="H46" s="504"/>
      <c r="I46" s="504"/>
      <c r="J46" s="504"/>
      <c r="K46" s="504"/>
      <c r="L46" s="504"/>
      <c r="M46" s="124"/>
      <c r="N46" s="145"/>
      <c r="O46" s="185">
        <v>89.99</v>
      </c>
      <c r="P46" s="186">
        <v>85</v>
      </c>
      <c r="Q46" s="157">
        <v>0.15</v>
      </c>
      <c r="S46" s="128"/>
    </row>
    <row r="47" spans="2:19" s="91" customFormat="1" ht="30" customHeight="1" x14ac:dyDescent="0.25">
      <c r="B47" s="121"/>
      <c r="C47" s="504"/>
      <c r="D47" s="122"/>
      <c r="E47" s="123"/>
      <c r="F47" s="405" t="s">
        <v>166</v>
      </c>
      <c r="G47" s="405"/>
      <c r="H47" s="405"/>
      <c r="I47" s="405"/>
      <c r="J47" s="405"/>
      <c r="K47" s="405"/>
      <c r="L47" s="405"/>
      <c r="M47" s="124"/>
      <c r="N47" s="145"/>
      <c r="O47" s="185">
        <v>84.99</v>
      </c>
      <c r="P47" s="186">
        <v>80</v>
      </c>
      <c r="Q47" s="157">
        <v>0.25</v>
      </c>
      <c r="S47" s="128"/>
    </row>
    <row r="48" spans="2:19" s="91" customFormat="1" ht="30" customHeight="1" x14ac:dyDescent="0.25">
      <c r="B48" s="121"/>
      <c r="C48" s="504"/>
      <c r="D48" s="122"/>
      <c r="E48" s="123"/>
      <c r="F48" s="405" t="s">
        <v>167</v>
      </c>
      <c r="G48" s="405"/>
      <c r="H48" s="405"/>
      <c r="I48" s="405"/>
      <c r="J48" s="405"/>
      <c r="K48" s="405"/>
      <c r="L48" s="405"/>
      <c r="M48" s="135"/>
      <c r="N48" s="153"/>
      <c r="O48" s="185">
        <v>79.989999999999995</v>
      </c>
      <c r="P48" s="186">
        <v>75</v>
      </c>
      <c r="Q48" s="157">
        <v>0.5</v>
      </c>
      <c r="S48" s="128"/>
    </row>
    <row r="49" spans="2:19" s="91" customFormat="1" ht="30" customHeight="1" thickBot="1" x14ac:dyDescent="0.3">
      <c r="B49" s="121"/>
      <c r="C49" s="504"/>
      <c r="D49" s="122"/>
      <c r="E49" s="123"/>
      <c r="F49" s="509"/>
      <c r="G49" s="509"/>
      <c r="H49" s="509"/>
      <c r="I49" s="509"/>
      <c r="J49" s="509"/>
      <c r="K49" s="509"/>
      <c r="L49" s="509"/>
      <c r="M49" s="138"/>
      <c r="N49" s="158"/>
      <c r="O49" s="510" t="s">
        <v>168</v>
      </c>
      <c r="P49" s="511"/>
      <c r="Q49" s="160">
        <v>1</v>
      </c>
      <c r="S49" s="128"/>
    </row>
    <row r="50" spans="2:19" s="91" customFormat="1" ht="30" customHeight="1" thickBot="1" x14ac:dyDescent="0.3">
      <c r="B50" s="121"/>
      <c r="C50" s="504"/>
      <c r="D50" s="122"/>
      <c r="E50" s="123"/>
      <c r="F50" s="88"/>
      <c r="G50" s="88"/>
      <c r="H50" s="88"/>
      <c r="I50" s="88"/>
      <c r="J50" s="88"/>
      <c r="K50" s="88"/>
      <c r="L50" s="88"/>
      <c r="M50" s="138"/>
      <c r="N50" s="158"/>
      <c r="S50" s="128"/>
    </row>
    <row r="51" spans="2:19" s="91" customFormat="1" ht="30" customHeight="1" thickBot="1" x14ac:dyDescent="0.3">
      <c r="B51" s="121"/>
      <c r="C51" s="504"/>
      <c r="D51" s="122"/>
      <c r="E51" s="123"/>
      <c r="F51" s="88"/>
      <c r="G51" s="549" t="s">
        <v>169</v>
      </c>
      <c r="H51" s="550"/>
      <c r="I51" s="550"/>
      <c r="J51" s="550"/>
      <c r="K51" s="551"/>
      <c r="L51" s="88"/>
      <c r="M51" s="138"/>
      <c r="N51" s="158"/>
      <c r="S51" s="128"/>
    </row>
    <row r="52" spans="2:19" s="91" customFormat="1" ht="30" customHeight="1" thickBot="1" x14ac:dyDescent="0.3">
      <c r="B52" s="121"/>
      <c r="C52" s="504"/>
      <c r="D52" s="122"/>
      <c r="E52" s="123"/>
      <c r="F52" s="88"/>
      <c r="G52" s="240" t="s">
        <v>170</v>
      </c>
      <c r="H52" s="241" t="s">
        <v>171</v>
      </c>
      <c r="I52" s="241" t="s">
        <v>270</v>
      </c>
      <c r="J52" s="241" t="s">
        <v>271</v>
      </c>
      <c r="K52" s="241" t="s">
        <v>272</v>
      </c>
      <c r="L52" s="88"/>
      <c r="M52" s="138"/>
      <c r="N52" s="158"/>
      <c r="O52" s="201"/>
      <c r="P52" s="208"/>
      <c r="Q52" s="209"/>
      <c r="R52" s="140"/>
      <c r="S52" s="128"/>
    </row>
    <row r="53" spans="2:19" s="91" customFormat="1" ht="30" customHeight="1" x14ac:dyDescent="0.25">
      <c r="B53" s="121"/>
      <c r="C53" s="504"/>
      <c r="D53" s="122"/>
      <c r="E53" s="123"/>
      <c r="F53" s="88"/>
      <c r="G53" s="552" t="s">
        <v>173</v>
      </c>
      <c r="H53" s="242" t="s">
        <v>174</v>
      </c>
      <c r="I53" s="243">
        <v>5</v>
      </c>
      <c r="J53" s="243">
        <v>5</v>
      </c>
      <c r="K53" s="244">
        <v>5</v>
      </c>
      <c r="L53" s="88"/>
      <c r="M53" s="138"/>
      <c r="N53" s="158"/>
      <c r="O53" s="201"/>
      <c r="P53" s="208"/>
      <c r="Q53" s="209"/>
      <c r="R53" s="140"/>
      <c r="S53" s="128"/>
    </row>
    <row r="54" spans="2:19" s="91" customFormat="1" ht="30" customHeight="1" x14ac:dyDescent="0.25">
      <c r="B54" s="121"/>
      <c r="C54" s="504"/>
      <c r="D54" s="122"/>
      <c r="E54" s="123"/>
      <c r="F54" s="88"/>
      <c r="G54" s="553"/>
      <c r="H54" s="210" t="s">
        <v>273</v>
      </c>
      <c r="I54" s="211">
        <v>25</v>
      </c>
      <c r="J54" s="211">
        <v>55</v>
      </c>
      <c r="K54" s="245">
        <v>75</v>
      </c>
      <c r="L54" s="88"/>
      <c r="M54" s="138"/>
      <c r="N54" s="158"/>
      <c r="O54" s="201"/>
      <c r="P54" s="208"/>
      <c r="Q54" s="209"/>
      <c r="R54" s="140"/>
      <c r="S54" s="128"/>
    </row>
    <row r="55" spans="2:19" s="91" customFormat="1" ht="30" customHeight="1" x14ac:dyDescent="0.25">
      <c r="B55" s="121"/>
      <c r="C55" s="504"/>
      <c r="D55" s="122"/>
      <c r="E55" s="123"/>
      <c r="F55" s="88"/>
      <c r="G55" s="554"/>
      <c r="H55" s="212" t="s">
        <v>176</v>
      </c>
      <c r="I55" s="213">
        <f>SUM(I53:I54)</f>
        <v>30</v>
      </c>
      <c r="J55" s="213">
        <f>SUM(J53:J54)</f>
        <v>60</v>
      </c>
      <c r="K55" s="246">
        <f>SUM(K53:K54)</f>
        <v>80</v>
      </c>
      <c r="L55" s="88"/>
      <c r="M55" s="138"/>
      <c r="N55" s="158"/>
      <c r="O55" s="201"/>
      <c r="P55" s="208"/>
      <c r="Q55" s="209"/>
      <c r="R55" s="140"/>
      <c r="S55" s="128"/>
    </row>
    <row r="56" spans="2:19" s="91" customFormat="1" ht="30" customHeight="1" x14ac:dyDescent="0.25">
      <c r="B56" s="121"/>
      <c r="C56" s="504"/>
      <c r="D56" s="122"/>
      <c r="E56" s="123"/>
      <c r="F56" s="88"/>
      <c r="G56" s="555" t="s">
        <v>177</v>
      </c>
      <c r="H56" s="210" t="s">
        <v>174</v>
      </c>
      <c r="I56" s="211">
        <v>5</v>
      </c>
      <c r="J56" s="211">
        <v>5</v>
      </c>
      <c r="K56" s="245">
        <v>5</v>
      </c>
      <c r="L56" s="88"/>
      <c r="M56" s="138"/>
      <c r="N56" s="158"/>
      <c r="O56" s="201"/>
      <c r="P56" s="208"/>
      <c r="Q56" s="209"/>
      <c r="R56" s="140"/>
      <c r="S56" s="128"/>
    </row>
    <row r="57" spans="2:19" s="91" customFormat="1" ht="30" customHeight="1" x14ac:dyDescent="0.25">
      <c r="B57" s="121"/>
      <c r="C57" s="504"/>
      <c r="D57" s="122"/>
      <c r="E57" s="123"/>
      <c r="F57" s="88"/>
      <c r="G57" s="555"/>
      <c r="H57" s="210" t="s">
        <v>175</v>
      </c>
      <c r="I57" s="211">
        <v>235</v>
      </c>
      <c r="J57" s="211">
        <v>475</v>
      </c>
      <c r="K57" s="245">
        <v>715</v>
      </c>
      <c r="L57" s="88"/>
      <c r="M57" s="138"/>
      <c r="N57" s="158"/>
      <c r="S57" s="128"/>
    </row>
    <row r="58" spans="2:19" s="91" customFormat="1" ht="30" customHeight="1" thickBot="1" x14ac:dyDescent="0.3">
      <c r="B58" s="121"/>
      <c r="C58" s="214"/>
      <c r="D58" s="122"/>
      <c r="E58" s="123"/>
      <c r="F58" s="88"/>
      <c r="G58" s="556"/>
      <c r="H58" s="247" t="s">
        <v>178</v>
      </c>
      <c r="I58" s="248">
        <f>SUM(I56:I57)</f>
        <v>240</v>
      </c>
      <c r="J58" s="248">
        <f>SUM(J56:J57)</f>
        <v>480</v>
      </c>
      <c r="K58" s="249">
        <f>SUM(K56:K57)</f>
        <v>720</v>
      </c>
      <c r="L58" s="88"/>
      <c r="M58" s="138"/>
      <c r="N58" s="158"/>
      <c r="S58" s="128"/>
    </row>
    <row r="59" spans="2:19" s="91" customFormat="1" ht="30" customHeight="1" x14ac:dyDescent="0.25">
      <c r="B59" s="121"/>
      <c r="C59" s="214"/>
      <c r="D59" s="122"/>
      <c r="E59" s="123"/>
      <c r="F59" s="88"/>
      <c r="G59" s="127"/>
      <c r="H59" s="250"/>
      <c r="I59" s="251"/>
      <c r="J59" s="251"/>
      <c r="K59" s="251"/>
      <c r="L59" s="88"/>
      <c r="M59" s="138"/>
      <c r="N59" s="158"/>
      <c r="S59" s="128"/>
    </row>
    <row r="60" spans="2:19" s="91" customFormat="1" ht="12" customHeight="1" thickBot="1" x14ac:dyDescent="0.3">
      <c r="B60" s="141"/>
      <c r="C60" s="161"/>
      <c r="D60" s="162"/>
      <c r="E60" s="163"/>
      <c r="F60" s="164"/>
      <c r="G60" s="164"/>
      <c r="H60" s="164"/>
      <c r="I60" s="164"/>
      <c r="J60" s="164"/>
      <c r="K60" s="164"/>
      <c r="L60" s="164"/>
      <c r="M60" s="165"/>
      <c r="N60" s="166"/>
      <c r="O60" s="167"/>
      <c r="P60" s="167"/>
      <c r="Q60" s="167"/>
      <c r="R60" s="168"/>
      <c r="S60" s="143"/>
    </row>
    <row r="61" spans="2:19" s="91" customFormat="1" ht="12" customHeight="1" x14ac:dyDescent="0.25">
      <c r="C61" s="215"/>
      <c r="D61" s="215"/>
      <c r="E61" s="215"/>
      <c r="F61" s="88"/>
      <c r="G61" s="88"/>
      <c r="H61" s="88"/>
      <c r="I61" s="88"/>
      <c r="J61" s="88"/>
      <c r="K61" s="88"/>
      <c r="L61" s="88"/>
      <c r="M61" s="88"/>
      <c r="N61" s="88"/>
      <c r="O61" s="201"/>
      <c r="P61" s="201"/>
      <c r="Q61" s="201"/>
      <c r="R61" s="140"/>
    </row>
    <row r="62" spans="2:19" ht="15.75" customHeight="1" x14ac:dyDescent="0.25"/>
    <row r="64" spans="2:19" ht="15.75" customHeight="1" x14ac:dyDescent="0.25"/>
    <row r="66" ht="15.75" customHeight="1" x14ac:dyDescent="0.25"/>
    <row r="69" ht="15.75" customHeight="1" x14ac:dyDescent="0.25"/>
  </sheetData>
  <mergeCells count="47">
    <mergeCell ref="B2:S2"/>
    <mergeCell ref="B4:D4"/>
    <mergeCell ref="E4:M4"/>
    <mergeCell ref="N4:S4"/>
    <mergeCell ref="C6:C37"/>
    <mergeCell ref="F6:L7"/>
    <mergeCell ref="O6:Q6"/>
    <mergeCell ref="O8:R8"/>
    <mergeCell ref="F9:L9"/>
    <mergeCell ref="Q9:Q10"/>
    <mergeCell ref="Q19:Q20"/>
    <mergeCell ref="R19:R20"/>
    <mergeCell ref="G20:K20"/>
    <mergeCell ref="R9:R10"/>
    <mergeCell ref="F11:L11"/>
    <mergeCell ref="F13:L13"/>
    <mergeCell ref="G15:H15"/>
    <mergeCell ref="I15:J15"/>
    <mergeCell ref="G16:H16"/>
    <mergeCell ref="I16:J16"/>
    <mergeCell ref="O16:Q16"/>
    <mergeCell ref="G17:H17"/>
    <mergeCell ref="I17:J17"/>
    <mergeCell ref="G18:H18"/>
    <mergeCell ref="I18:J18"/>
    <mergeCell ref="O18:R18"/>
    <mergeCell ref="I21:K21"/>
    <mergeCell ref="I22:K24"/>
    <mergeCell ref="O26:Q26"/>
    <mergeCell ref="F28:L29"/>
    <mergeCell ref="O28:R28"/>
    <mergeCell ref="Q29:Q30"/>
    <mergeCell ref="R29:R30"/>
    <mergeCell ref="O36:Q36"/>
    <mergeCell ref="C40:C57"/>
    <mergeCell ref="F40:L40"/>
    <mergeCell ref="O40:Q40"/>
    <mergeCell ref="F42:L42"/>
    <mergeCell ref="Q42:Q43"/>
    <mergeCell ref="F44:L46"/>
    <mergeCell ref="F47:L47"/>
    <mergeCell ref="F48:L48"/>
    <mergeCell ref="F49:L49"/>
    <mergeCell ref="O49:P49"/>
    <mergeCell ref="G51:K51"/>
    <mergeCell ref="G53:G55"/>
    <mergeCell ref="G56:G58"/>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68"/>
  <sheetViews>
    <sheetView zoomScale="85" zoomScaleNormal="85" workbookViewId="0">
      <selection activeCell="E16" sqref="E16"/>
    </sheetView>
  </sheetViews>
  <sheetFormatPr baseColWidth="10" defaultColWidth="11.42578125" defaultRowHeight="15" x14ac:dyDescent="0.25"/>
  <cols>
    <col min="1" max="1" width="3.140625" customWidth="1"/>
    <col min="2" max="2" width="4.7109375" customWidth="1"/>
    <col min="3" max="3" width="40.7109375" customWidth="1"/>
    <col min="4" max="5" width="4.7109375" customWidth="1"/>
    <col min="6" max="12" width="16.7109375" customWidth="1"/>
    <col min="13" max="14" width="4.7109375" customWidth="1"/>
    <col min="17" max="17" width="17.28515625" customWidth="1"/>
    <col min="18" max="18" width="21" customWidth="1"/>
    <col min="19" max="19" width="4.7109375" customWidth="1"/>
    <col min="20" max="20" width="3.140625" customWidth="1"/>
    <col min="229" max="229" width="21.5703125" customWidth="1"/>
    <col min="230" max="230" width="45" customWidth="1"/>
    <col min="234" max="234" width="15.5703125" customWidth="1"/>
    <col min="235" max="235" width="21" customWidth="1"/>
    <col min="485" max="485" width="21.5703125" customWidth="1"/>
    <col min="486" max="486" width="45" customWidth="1"/>
    <col min="490" max="490" width="15.5703125" customWidth="1"/>
    <col min="491" max="491" width="21" customWidth="1"/>
    <col min="741" max="741" width="21.5703125" customWidth="1"/>
    <col min="742" max="742" width="45" customWidth="1"/>
    <col min="746" max="746" width="15.5703125" customWidth="1"/>
    <col min="747" max="747" width="21" customWidth="1"/>
    <col min="997" max="997" width="21.5703125" customWidth="1"/>
    <col min="998" max="998" width="45" customWidth="1"/>
    <col min="1002" max="1002" width="15.5703125" customWidth="1"/>
    <col min="1003" max="1003" width="21" customWidth="1"/>
    <col min="1253" max="1253" width="21.5703125" customWidth="1"/>
    <col min="1254" max="1254" width="45" customWidth="1"/>
    <col min="1258" max="1258" width="15.5703125" customWidth="1"/>
    <col min="1259" max="1259" width="21" customWidth="1"/>
    <col min="1509" max="1509" width="21.5703125" customWidth="1"/>
    <col min="1510" max="1510" width="45" customWidth="1"/>
    <col min="1514" max="1514" width="15.5703125" customWidth="1"/>
    <col min="1515" max="1515" width="21" customWidth="1"/>
    <col min="1765" max="1765" width="21.5703125" customWidth="1"/>
    <col min="1766" max="1766" width="45" customWidth="1"/>
    <col min="1770" max="1770" width="15.5703125" customWidth="1"/>
    <col min="1771" max="1771" width="21" customWidth="1"/>
    <col min="2021" max="2021" width="21.5703125" customWidth="1"/>
    <col min="2022" max="2022" width="45" customWidth="1"/>
    <col min="2026" max="2026" width="15.5703125" customWidth="1"/>
    <col min="2027" max="2027" width="21" customWidth="1"/>
    <col min="2277" max="2277" width="21.5703125" customWidth="1"/>
    <col min="2278" max="2278" width="45" customWidth="1"/>
    <col min="2282" max="2282" width="15.5703125" customWidth="1"/>
    <col min="2283" max="2283" width="21" customWidth="1"/>
    <col min="2533" max="2533" width="21.5703125" customWidth="1"/>
    <col min="2534" max="2534" width="45" customWidth="1"/>
    <col min="2538" max="2538" width="15.5703125" customWidth="1"/>
    <col min="2539" max="2539" width="21" customWidth="1"/>
    <col min="2789" max="2789" width="21.5703125" customWidth="1"/>
    <col min="2790" max="2790" width="45" customWidth="1"/>
    <col min="2794" max="2794" width="15.5703125" customWidth="1"/>
    <col min="2795" max="2795" width="21" customWidth="1"/>
    <col min="3045" max="3045" width="21.5703125" customWidth="1"/>
    <col min="3046" max="3046" width="45" customWidth="1"/>
    <col min="3050" max="3050" width="15.5703125" customWidth="1"/>
    <col min="3051" max="3051" width="21" customWidth="1"/>
    <col min="3301" max="3301" width="21.5703125" customWidth="1"/>
    <col min="3302" max="3302" width="45" customWidth="1"/>
    <col min="3306" max="3306" width="15.5703125" customWidth="1"/>
    <col min="3307" max="3307" width="21" customWidth="1"/>
    <col min="3557" max="3557" width="21.5703125" customWidth="1"/>
    <col min="3558" max="3558" width="45" customWidth="1"/>
    <col min="3562" max="3562" width="15.5703125" customWidth="1"/>
    <col min="3563" max="3563" width="21" customWidth="1"/>
    <col min="3813" max="3813" width="21.5703125" customWidth="1"/>
    <col min="3814" max="3814" width="45" customWidth="1"/>
    <col min="3818" max="3818" width="15.5703125" customWidth="1"/>
    <col min="3819" max="3819" width="21" customWidth="1"/>
    <col min="4069" max="4069" width="21.5703125" customWidth="1"/>
    <col min="4070" max="4070" width="45" customWidth="1"/>
    <col min="4074" max="4074" width="15.5703125" customWidth="1"/>
    <col min="4075" max="4075" width="21" customWidth="1"/>
    <col min="4325" max="4325" width="21.5703125" customWidth="1"/>
    <col min="4326" max="4326" width="45" customWidth="1"/>
    <col min="4330" max="4330" width="15.5703125" customWidth="1"/>
    <col min="4331" max="4331" width="21" customWidth="1"/>
    <col min="4581" max="4581" width="21.5703125" customWidth="1"/>
    <col min="4582" max="4582" width="45" customWidth="1"/>
    <col min="4586" max="4586" width="15.5703125" customWidth="1"/>
    <col min="4587" max="4587" width="21" customWidth="1"/>
    <col min="4837" max="4837" width="21.5703125" customWidth="1"/>
    <col min="4838" max="4838" width="45" customWidth="1"/>
    <col min="4842" max="4842" width="15.5703125" customWidth="1"/>
    <col min="4843" max="4843" width="21" customWidth="1"/>
    <col min="5093" max="5093" width="21.5703125" customWidth="1"/>
    <col min="5094" max="5094" width="45" customWidth="1"/>
    <col min="5098" max="5098" width="15.5703125" customWidth="1"/>
    <col min="5099" max="5099" width="21" customWidth="1"/>
    <col min="5349" max="5349" width="21.5703125" customWidth="1"/>
    <col min="5350" max="5350" width="45" customWidth="1"/>
    <col min="5354" max="5354" width="15.5703125" customWidth="1"/>
    <col min="5355" max="5355" width="21" customWidth="1"/>
    <col min="5605" max="5605" width="21.5703125" customWidth="1"/>
    <col min="5606" max="5606" width="45" customWidth="1"/>
    <col min="5610" max="5610" width="15.5703125" customWidth="1"/>
    <col min="5611" max="5611" width="21" customWidth="1"/>
    <col min="5861" max="5861" width="21.5703125" customWidth="1"/>
    <col min="5862" max="5862" width="45" customWidth="1"/>
    <col min="5866" max="5866" width="15.5703125" customWidth="1"/>
    <col min="5867" max="5867" width="21" customWidth="1"/>
    <col min="6117" max="6117" width="21.5703125" customWidth="1"/>
    <col min="6118" max="6118" width="45" customWidth="1"/>
    <col min="6122" max="6122" width="15.5703125" customWidth="1"/>
    <col min="6123" max="6123" width="21" customWidth="1"/>
    <col min="6373" max="6373" width="21.5703125" customWidth="1"/>
    <col min="6374" max="6374" width="45" customWidth="1"/>
    <col min="6378" max="6378" width="15.5703125" customWidth="1"/>
    <col min="6379" max="6379" width="21" customWidth="1"/>
    <col min="6629" max="6629" width="21.5703125" customWidth="1"/>
    <col min="6630" max="6630" width="45" customWidth="1"/>
    <col min="6634" max="6634" width="15.5703125" customWidth="1"/>
    <col min="6635" max="6635" width="21" customWidth="1"/>
    <col min="6885" max="6885" width="21.5703125" customWidth="1"/>
    <col min="6886" max="6886" width="45" customWidth="1"/>
    <col min="6890" max="6890" width="15.5703125" customWidth="1"/>
    <col min="6891" max="6891" width="21" customWidth="1"/>
    <col min="7141" max="7141" width="21.5703125" customWidth="1"/>
    <col min="7142" max="7142" width="45" customWidth="1"/>
    <col min="7146" max="7146" width="15.5703125" customWidth="1"/>
    <col min="7147" max="7147" width="21" customWidth="1"/>
    <col min="7397" max="7397" width="21.5703125" customWidth="1"/>
    <col min="7398" max="7398" width="45" customWidth="1"/>
    <col min="7402" max="7402" width="15.5703125" customWidth="1"/>
    <col min="7403" max="7403" width="21" customWidth="1"/>
    <col min="7653" max="7653" width="21.5703125" customWidth="1"/>
    <col min="7654" max="7654" width="45" customWidth="1"/>
    <col min="7658" max="7658" width="15.5703125" customWidth="1"/>
    <col min="7659" max="7659" width="21" customWidth="1"/>
    <col min="7909" max="7909" width="21.5703125" customWidth="1"/>
    <col min="7910" max="7910" width="45" customWidth="1"/>
    <col min="7914" max="7914" width="15.5703125" customWidth="1"/>
    <col min="7915" max="7915" width="21" customWidth="1"/>
    <col min="8165" max="8165" width="21.5703125" customWidth="1"/>
    <col min="8166" max="8166" width="45" customWidth="1"/>
    <col min="8170" max="8170" width="15.5703125" customWidth="1"/>
    <col min="8171" max="8171" width="21" customWidth="1"/>
    <col min="8421" max="8421" width="21.5703125" customWidth="1"/>
    <col min="8422" max="8422" width="45" customWidth="1"/>
    <col min="8426" max="8426" width="15.5703125" customWidth="1"/>
    <col min="8427" max="8427" width="21" customWidth="1"/>
    <col min="8677" max="8677" width="21.5703125" customWidth="1"/>
    <col min="8678" max="8678" width="45" customWidth="1"/>
    <col min="8682" max="8682" width="15.5703125" customWidth="1"/>
    <col min="8683" max="8683" width="21" customWidth="1"/>
    <col min="8933" max="8933" width="21.5703125" customWidth="1"/>
    <col min="8934" max="8934" width="45" customWidth="1"/>
    <col min="8938" max="8938" width="15.5703125" customWidth="1"/>
    <col min="8939" max="8939" width="21" customWidth="1"/>
    <col min="9189" max="9189" width="21.5703125" customWidth="1"/>
    <col min="9190" max="9190" width="45" customWidth="1"/>
    <col min="9194" max="9194" width="15.5703125" customWidth="1"/>
    <col min="9195" max="9195" width="21" customWidth="1"/>
    <col min="9445" max="9445" width="21.5703125" customWidth="1"/>
    <col min="9446" max="9446" width="45" customWidth="1"/>
    <col min="9450" max="9450" width="15.5703125" customWidth="1"/>
    <col min="9451" max="9451" width="21" customWidth="1"/>
    <col min="9701" max="9701" width="21.5703125" customWidth="1"/>
    <col min="9702" max="9702" width="45" customWidth="1"/>
    <col min="9706" max="9706" width="15.5703125" customWidth="1"/>
    <col min="9707" max="9707" width="21" customWidth="1"/>
    <col min="9957" max="9957" width="21.5703125" customWidth="1"/>
    <col min="9958" max="9958" width="45" customWidth="1"/>
    <col min="9962" max="9962" width="15.5703125" customWidth="1"/>
    <col min="9963" max="9963" width="21" customWidth="1"/>
    <col min="10213" max="10213" width="21.5703125" customWidth="1"/>
    <col min="10214" max="10214" width="45" customWidth="1"/>
    <col min="10218" max="10218" width="15.5703125" customWidth="1"/>
    <col min="10219" max="10219" width="21" customWidth="1"/>
    <col min="10469" max="10469" width="21.5703125" customWidth="1"/>
    <col min="10470" max="10470" width="45" customWidth="1"/>
    <col min="10474" max="10474" width="15.5703125" customWidth="1"/>
    <col min="10475" max="10475" width="21" customWidth="1"/>
    <col min="10725" max="10725" width="21.5703125" customWidth="1"/>
    <col min="10726" max="10726" width="45" customWidth="1"/>
    <col min="10730" max="10730" width="15.5703125" customWidth="1"/>
    <col min="10731" max="10731" width="21" customWidth="1"/>
    <col min="10981" max="10981" width="21.5703125" customWidth="1"/>
    <col min="10982" max="10982" width="45" customWidth="1"/>
    <col min="10986" max="10986" width="15.5703125" customWidth="1"/>
    <col min="10987" max="10987" width="21" customWidth="1"/>
    <col min="11237" max="11237" width="21.5703125" customWidth="1"/>
    <col min="11238" max="11238" width="45" customWidth="1"/>
    <col min="11242" max="11242" width="15.5703125" customWidth="1"/>
    <col min="11243" max="11243" width="21" customWidth="1"/>
    <col min="11493" max="11493" width="21.5703125" customWidth="1"/>
    <col min="11494" max="11494" width="45" customWidth="1"/>
    <col min="11498" max="11498" width="15.5703125" customWidth="1"/>
    <col min="11499" max="11499" width="21" customWidth="1"/>
    <col min="11749" max="11749" width="21.5703125" customWidth="1"/>
    <col min="11750" max="11750" width="45" customWidth="1"/>
    <col min="11754" max="11754" width="15.5703125" customWidth="1"/>
    <col min="11755" max="11755" width="21" customWidth="1"/>
    <col min="12005" max="12005" width="21.5703125" customWidth="1"/>
    <col min="12006" max="12006" width="45" customWidth="1"/>
    <col min="12010" max="12010" width="15.5703125" customWidth="1"/>
    <col min="12011" max="12011" width="21" customWidth="1"/>
    <col min="12261" max="12261" width="21.5703125" customWidth="1"/>
    <col min="12262" max="12262" width="45" customWidth="1"/>
    <col min="12266" max="12266" width="15.5703125" customWidth="1"/>
    <col min="12267" max="12267" width="21" customWidth="1"/>
    <col min="12517" max="12517" width="21.5703125" customWidth="1"/>
    <col min="12518" max="12518" width="45" customWidth="1"/>
    <col min="12522" max="12522" width="15.5703125" customWidth="1"/>
    <col min="12523" max="12523" width="21" customWidth="1"/>
    <col min="12773" max="12773" width="21.5703125" customWidth="1"/>
    <col min="12774" max="12774" width="45" customWidth="1"/>
    <col min="12778" max="12778" width="15.5703125" customWidth="1"/>
    <col min="12779" max="12779" width="21" customWidth="1"/>
    <col min="13029" max="13029" width="21.5703125" customWidth="1"/>
    <col min="13030" max="13030" width="45" customWidth="1"/>
    <col min="13034" max="13034" width="15.5703125" customWidth="1"/>
    <col min="13035" max="13035" width="21" customWidth="1"/>
    <col min="13285" max="13285" width="21.5703125" customWidth="1"/>
    <col min="13286" max="13286" width="45" customWidth="1"/>
    <col min="13290" max="13290" width="15.5703125" customWidth="1"/>
    <col min="13291" max="13291" width="21" customWidth="1"/>
    <col min="13541" max="13541" width="21.5703125" customWidth="1"/>
    <col min="13542" max="13542" width="45" customWidth="1"/>
    <col min="13546" max="13546" width="15.5703125" customWidth="1"/>
    <col min="13547" max="13547" width="21" customWidth="1"/>
    <col min="13797" max="13797" width="21.5703125" customWidth="1"/>
    <col min="13798" max="13798" width="45" customWidth="1"/>
    <col min="13802" max="13802" width="15.5703125" customWidth="1"/>
    <col min="13803" max="13803" width="21" customWidth="1"/>
    <col min="14053" max="14053" width="21.5703125" customWidth="1"/>
    <col min="14054" max="14054" width="45" customWidth="1"/>
    <col min="14058" max="14058" width="15.5703125" customWidth="1"/>
    <col min="14059" max="14059" width="21" customWidth="1"/>
    <col min="14309" max="14309" width="21.5703125" customWidth="1"/>
    <col min="14310" max="14310" width="45" customWidth="1"/>
    <col min="14314" max="14314" width="15.5703125" customWidth="1"/>
    <col min="14315" max="14315" width="21" customWidth="1"/>
    <col min="14565" max="14565" width="21.5703125" customWidth="1"/>
    <col min="14566" max="14566" width="45" customWidth="1"/>
    <col min="14570" max="14570" width="15.5703125" customWidth="1"/>
    <col min="14571" max="14571" width="21" customWidth="1"/>
    <col min="14821" max="14821" width="21.5703125" customWidth="1"/>
    <col min="14822" max="14822" width="45" customWidth="1"/>
    <col min="14826" max="14826" width="15.5703125" customWidth="1"/>
    <col min="14827" max="14827" width="21" customWidth="1"/>
    <col min="15077" max="15077" width="21.5703125" customWidth="1"/>
    <col min="15078" max="15078" width="45" customWidth="1"/>
    <col min="15082" max="15082" width="15.5703125" customWidth="1"/>
    <col min="15083" max="15083" width="21" customWidth="1"/>
    <col min="15333" max="15333" width="21.5703125" customWidth="1"/>
    <col min="15334" max="15334" width="45" customWidth="1"/>
    <col min="15338" max="15338" width="15.5703125" customWidth="1"/>
    <col min="15339" max="15339" width="21" customWidth="1"/>
    <col min="15589" max="15589" width="21.5703125" customWidth="1"/>
    <col min="15590" max="15590" width="45" customWidth="1"/>
    <col min="15594" max="15594" width="15.5703125" customWidth="1"/>
    <col min="15595" max="15595" width="21" customWidth="1"/>
    <col min="15845" max="15845" width="21.5703125" customWidth="1"/>
    <col min="15846" max="15846" width="45" customWidth="1"/>
    <col min="15850" max="15850" width="15.5703125" customWidth="1"/>
    <col min="15851" max="15851" width="21" customWidth="1"/>
    <col min="16101" max="16101" width="21.5703125" customWidth="1"/>
    <col min="16102" max="16102" width="45" customWidth="1"/>
    <col min="16106" max="16106" width="15.5703125" customWidth="1"/>
    <col min="16107" max="16107" width="21" customWidth="1"/>
  </cols>
  <sheetData>
    <row r="1" spans="2:19" ht="15.95" customHeight="1" thickBot="1" x14ac:dyDescent="0.3"/>
    <row r="2" spans="2:19" ht="39.950000000000003" customHeight="1" thickBot="1" x14ac:dyDescent="0.3">
      <c r="B2" s="479" t="s">
        <v>274</v>
      </c>
      <c r="C2" s="480"/>
      <c r="D2" s="480"/>
      <c r="E2" s="480"/>
      <c r="F2" s="480"/>
      <c r="G2" s="480"/>
      <c r="H2" s="480"/>
      <c r="I2" s="480"/>
      <c r="J2" s="480"/>
      <c r="K2" s="480"/>
      <c r="L2" s="480"/>
      <c r="M2" s="480"/>
      <c r="N2" s="480"/>
      <c r="O2" s="480"/>
      <c r="P2" s="480"/>
      <c r="Q2" s="480"/>
      <c r="R2" s="480"/>
      <c r="S2" s="481"/>
    </row>
    <row r="3" spans="2:19" ht="12" customHeight="1" thickBot="1" x14ac:dyDescent="0.3">
      <c r="C3" s="88"/>
      <c r="D3" s="88"/>
      <c r="E3" s="88"/>
      <c r="F3" s="88"/>
      <c r="G3" s="88"/>
      <c r="H3" s="88"/>
      <c r="I3" s="88"/>
      <c r="J3" s="88"/>
      <c r="K3" s="88"/>
      <c r="L3" s="88"/>
      <c r="M3" s="88"/>
      <c r="N3" s="88"/>
      <c r="O3" s="88"/>
      <c r="P3" s="88"/>
      <c r="Q3" s="88"/>
      <c r="R3" s="88"/>
    </row>
    <row r="4" spans="2:19" s="91" customFormat="1" ht="27" customHeight="1" thickBot="1" x14ac:dyDescent="0.3">
      <c r="B4" s="482" t="s">
        <v>7</v>
      </c>
      <c r="C4" s="483"/>
      <c r="D4" s="484"/>
      <c r="E4" s="485" t="s">
        <v>8</v>
      </c>
      <c r="F4" s="486"/>
      <c r="G4" s="486"/>
      <c r="H4" s="486"/>
      <c r="I4" s="486"/>
      <c r="J4" s="486"/>
      <c r="K4" s="486"/>
      <c r="L4" s="486"/>
      <c r="M4" s="487"/>
      <c r="N4" s="488" t="s">
        <v>9</v>
      </c>
      <c r="O4" s="489"/>
      <c r="P4" s="489"/>
      <c r="Q4" s="489"/>
      <c r="R4" s="489"/>
      <c r="S4" s="490"/>
    </row>
    <row r="5" spans="2:19" s="144" customFormat="1" ht="12" customHeight="1" thickBot="1" x14ac:dyDescent="0.3">
      <c r="B5" s="113"/>
      <c r="C5" s="114"/>
      <c r="D5" s="115"/>
      <c r="E5" s="116"/>
      <c r="F5" s="117"/>
      <c r="G5" s="117"/>
      <c r="H5" s="117"/>
      <c r="I5" s="117"/>
      <c r="J5" s="117"/>
      <c r="K5" s="117"/>
      <c r="L5" s="117"/>
      <c r="M5" s="118"/>
      <c r="N5" s="79"/>
      <c r="O5" s="119"/>
      <c r="P5" s="119"/>
      <c r="Q5" s="119"/>
      <c r="R5" s="119"/>
      <c r="S5" s="120"/>
    </row>
    <row r="6" spans="2:19" s="91" customFormat="1" ht="39" customHeight="1" thickBot="1" x14ac:dyDescent="0.3">
      <c r="B6" s="121"/>
      <c r="C6" s="530" t="s">
        <v>275</v>
      </c>
      <c r="D6" s="122"/>
      <c r="E6" s="123"/>
      <c r="F6" s="491" t="s">
        <v>276</v>
      </c>
      <c r="G6" s="491"/>
      <c r="H6" s="491"/>
      <c r="I6" s="491"/>
      <c r="J6" s="491"/>
      <c r="K6" s="491"/>
      <c r="L6" s="491"/>
      <c r="M6" s="124"/>
      <c r="N6" s="145"/>
      <c r="O6" s="517" t="s">
        <v>89</v>
      </c>
      <c r="P6" s="518"/>
      <c r="Q6" s="518"/>
      <c r="R6" s="146">
        <v>720</v>
      </c>
      <c r="S6" s="128"/>
    </row>
    <row r="7" spans="2:19" s="91" customFormat="1" ht="48" customHeight="1" thickBot="1" x14ac:dyDescent="0.3">
      <c r="B7" s="121"/>
      <c r="C7" s="530"/>
      <c r="D7" s="122"/>
      <c r="E7" s="123"/>
      <c r="F7" s="491"/>
      <c r="G7" s="491"/>
      <c r="H7" s="491"/>
      <c r="I7" s="491"/>
      <c r="J7" s="491"/>
      <c r="K7" s="491"/>
      <c r="L7" s="491"/>
      <c r="M7" s="124"/>
      <c r="N7" s="145"/>
      <c r="O7" s="224"/>
      <c r="P7" s="224"/>
      <c r="Q7" s="224"/>
      <c r="R7" s="127"/>
      <c r="S7" s="128"/>
    </row>
    <row r="8" spans="2:19" s="91" customFormat="1" ht="15.95" customHeight="1" thickBot="1" x14ac:dyDescent="0.3">
      <c r="B8" s="121"/>
      <c r="C8" s="530"/>
      <c r="D8" s="122"/>
      <c r="E8" s="123"/>
      <c r="F8" s="129"/>
      <c r="G8" s="129"/>
      <c r="H8" s="129"/>
      <c r="I8" s="129"/>
      <c r="J8" s="129"/>
      <c r="K8" s="129"/>
      <c r="L8" s="129"/>
      <c r="M8" s="130"/>
      <c r="N8" s="147"/>
      <c r="O8" s="566" t="s">
        <v>248</v>
      </c>
      <c r="P8" s="567"/>
      <c r="Q8" s="567"/>
      <c r="R8" s="568"/>
      <c r="S8" s="128"/>
    </row>
    <row r="9" spans="2:19" s="91" customFormat="1" ht="39" customHeight="1" thickBot="1" x14ac:dyDescent="0.3">
      <c r="B9" s="121"/>
      <c r="C9" s="530"/>
      <c r="D9" s="122"/>
      <c r="E9" s="123"/>
      <c r="F9" s="491" t="s">
        <v>277</v>
      </c>
      <c r="G9" s="491"/>
      <c r="H9" s="491"/>
      <c r="I9" s="491"/>
      <c r="J9" s="491"/>
      <c r="K9" s="491"/>
      <c r="L9" s="491"/>
      <c r="M9" s="124"/>
      <c r="N9" s="145"/>
      <c r="O9" s="92" t="s">
        <v>12</v>
      </c>
      <c r="P9" s="72" t="s">
        <v>136</v>
      </c>
      <c r="Q9" s="506" t="s">
        <v>137</v>
      </c>
      <c r="R9" s="506" t="s">
        <v>91</v>
      </c>
      <c r="S9" s="128"/>
    </row>
    <row r="10" spans="2:19" s="91" customFormat="1" ht="15.75" customHeight="1" thickBot="1" x14ac:dyDescent="0.3">
      <c r="B10" s="121"/>
      <c r="C10" s="530"/>
      <c r="D10" s="122"/>
      <c r="E10" s="123"/>
      <c r="F10" s="132"/>
      <c r="G10" s="132"/>
      <c r="H10" s="132"/>
      <c r="I10" s="132"/>
      <c r="J10" s="132"/>
      <c r="K10" s="132"/>
      <c r="L10" s="132"/>
      <c r="M10" s="124"/>
      <c r="N10" s="145"/>
      <c r="O10" s="148" t="s">
        <v>92</v>
      </c>
      <c r="P10" s="149" t="s">
        <v>92</v>
      </c>
      <c r="Q10" s="507"/>
      <c r="R10" s="507"/>
      <c r="S10" s="128"/>
    </row>
    <row r="11" spans="2:19" s="91" customFormat="1" ht="30" customHeight="1" x14ac:dyDescent="0.25">
      <c r="B11" s="121"/>
      <c r="C11" s="530"/>
      <c r="D11" s="122"/>
      <c r="E11" s="123"/>
      <c r="F11" s="491" t="s">
        <v>278</v>
      </c>
      <c r="G11" s="491"/>
      <c r="H11" s="491"/>
      <c r="I11" s="491"/>
      <c r="J11" s="491"/>
      <c r="K11" s="491"/>
      <c r="L11" s="491"/>
      <c r="M11" s="124"/>
      <c r="N11" s="145"/>
      <c r="O11" s="225">
        <v>1</v>
      </c>
      <c r="P11" s="226">
        <v>0.99970000000000003</v>
      </c>
      <c r="Q11" s="173">
        <f>-(((P11*$R$6)/$O$11)-$R$6)</f>
        <v>0.21600000000000819</v>
      </c>
      <c r="R11" s="157">
        <v>0</v>
      </c>
      <c r="S11" s="128"/>
    </row>
    <row r="12" spans="2:19" s="91" customFormat="1" ht="30" customHeight="1" x14ac:dyDescent="0.25">
      <c r="B12" s="121"/>
      <c r="C12" s="530"/>
      <c r="D12" s="122"/>
      <c r="E12" s="123"/>
      <c r="F12" s="491"/>
      <c r="G12" s="491"/>
      <c r="H12" s="491"/>
      <c r="I12" s="491"/>
      <c r="J12" s="491"/>
      <c r="K12" s="491"/>
      <c r="L12" s="491"/>
      <c r="M12" s="135"/>
      <c r="N12" s="153"/>
      <c r="O12" s="227">
        <v>0.99960000000000004</v>
      </c>
      <c r="P12" s="228">
        <v>0.99950000000000006</v>
      </c>
      <c r="Q12" s="156">
        <f t="shared" ref="Q12:Q15" si="0">-(((P12*$R$6)/$O$11)-$R$6)</f>
        <v>0.36000000000001364</v>
      </c>
      <c r="R12" s="157">
        <v>0.2</v>
      </c>
      <c r="S12" s="128"/>
    </row>
    <row r="13" spans="2:19" s="91" customFormat="1" ht="30" customHeight="1" x14ac:dyDescent="0.25">
      <c r="B13" s="121"/>
      <c r="C13" s="530"/>
      <c r="D13" s="122"/>
      <c r="E13" s="123"/>
      <c r="F13" s="396" t="s">
        <v>251</v>
      </c>
      <c r="G13" s="396"/>
      <c r="H13" s="396"/>
      <c r="I13" s="396"/>
      <c r="J13" s="396"/>
      <c r="K13" s="396"/>
      <c r="L13" s="396"/>
      <c r="M13" s="138"/>
      <c r="N13" s="158"/>
      <c r="O13" s="227">
        <v>0.99939999999999996</v>
      </c>
      <c r="P13" s="228">
        <v>0.99860000000000004</v>
      </c>
      <c r="Q13" s="156">
        <f t="shared" si="0"/>
        <v>1.0079999999999245</v>
      </c>
      <c r="R13" s="157">
        <v>0.4</v>
      </c>
      <c r="S13" s="128"/>
    </row>
    <row r="14" spans="2:19" s="91" customFormat="1" ht="30" customHeight="1" thickBot="1" x14ac:dyDescent="0.3">
      <c r="B14" s="121"/>
      <c r="C14" s="530"/>
      <c r="D14" s="122"/>
      <c r="E14" s="123"/>
      <c r="F14" s="219"/>
      <c r="G14" s="219"/>
      <c r="H14" s="219"/>
      <c r="I14" s="219"/>
      <c r="J14" s="219"/>
      <c r="K14" s="219"/>
      <c r="L14" s="219"/>
      <c r="M14" s="138"/>
      <c r="N14" s="158"/>
      <c r="O14" s="227">
        <v>0.99850000000000005</v>
      </c>
      <c r="P14" s="228">
        <v>0.99809999999999999</v>
      </c>
      <c r="Q14" s="156">
        <f t="shared" si="0"/>
        <v>1.3680000000000518</v>
      </c>
      <c r="R14" s="157">
        <v>0.6</v>
      </c>
      <c r="S14" s="128"/>
    </row>
    <row r="15" spans="2:19" s="91" customFormat="1" ht="30" customHeight="1" thickBot="1" x14ac:dyDescent="0.3">
      <c r="B15" s="121"/>
      <c r="C15" s="530"/>
      <c r="D15" s="122"/>
      <c r="E15" s="123"/>
      <c r="F15" s="219"/>
      <c r="G15" s="573" t="s">
        <v>252</v>
      </c>
      <c r="H15" s="574"/>
      <c r="I15" s="573" t="s">
        <v>253</v>
      </c>
      <c r="J15" s="574"/>
      <c r="K15" s="219"/>
      <c r="L15" s="219"/>
      <c r="M15" s="138"/>
      <c r="N15" s="158"/>
      <c r="O15" s="227">
        <v>0.998</v>
      </c>
      <c r="P15" s="228">
        <v>0.99719999999999998</v>
      </c>
      <c r="Q15" s="156">
        <f t="shared" si="0"/>
        <v>2.0159999999999627</v>
      </c>
      <c r="R15" s="157">
        <v>0.8</v>
      </c>
      <c r="S15" s="128"/>
    </row>
    <row r="16" spans="2:19" s="91" customFormat="1" ht="30" customHeight="1" thickBot="1" x14ac:dyDescent="0.3">
      <c r="B16" s="121"/>
      <c r="C16" s="530"/>
      <c r="D16" s="122"/>
      <c r="E16" s="123"/>
      <c r="F16" s="219"/>
      <c r="G16" s="575">
        <v>1</v>
      </c>
      <c r="H16" s="576"/>
      <c r="I16" s="575" t="s">
        <v>254</v>
      </c>
      <c r="J16" s="577"/>
      <c r="K16" s="219"/>
      <c r="L16" s="219"/>
      <c r="M16" s="138"/>
      <c r="N16" s="158"/>
      <c r="O16" s="510" t="s">
        <v>255</v>
      </c>
      <c r="P16" s="511"/>
      <c r="Q16" s="511"/>
      <c r="R16" s="160">
        <v>1</v>
      </c>
      <c r="S16" s="128"/>
    </row>
    <row r="17" spans="2:19" s="91" customFormat="1" ht="30" customHeight="1" thickBot="1" x14ac:dyDescent="0.3">
      <c r="B17" s="121"/>
      <c r="C17" s="530"/>
      <c r="D17" s="122"/>
      <c r="E17" s="123"/>
      <c r="F17" s="219"/>
      <c r="G17" s="545">
        <v>2</v>
      </c>
      <c r="H17" s="569"/>
      <c r="I17" s="545" t="s">
        <v>256</v>
      </c>
      <c r="J17" s="570"/>
      <c r="K17" s="219"/>
      <c r="L17" s="219"/>
      <c r="M17" s="138"/>
      <c r="N17" s="158"/>
      <c r="O17" s="229"/>
      <c r="P17" s="201"/>
      <c r="Q17" s="209"/>
      <c r="R17" s="140"/>
      <c r="S17" s="128"/>
    </row>
    <row r="18" spans="2:19" s="91" customFormat="1" ht="30" customHeight="1" thickBot="1" x14ac:dyDescent="0.3">
      <c r="B18" s="121"/>
      <c r="C18" s="530"/>
      <c r="D18" s="122"/>
      <c r="E18" s="123"/>
      <c r="F18" s="219"/>
      <c r="G18" s="510">
        <v>3</v>
      </c>
      <c r="H18" s="571"/>
      <c r="I18" s="510" t="s">
        <v>257</v>
      </c>
      <c r="J18" s="572"/>
      <c r="K18" s="219"/>
      <c r="L18" s="219"/>
      <c r="M18" s="138"/>
      <c r="N18" s="158"/>
      <c r="O18" s="566" t="s">
        <v>258</v>
      </c>
      <c r="P18" s="567"/>
      <c r="Q18" s="567"/>
      <c r="R18" s="568"/>
      <c r="S18" s="128"/>
    </row>
    <row r="19" spans="2:19" s="91" customFormat="1" ht="30" customHeight="1" thickBot="1" x14ac:dyDescent="0.3">
      <c r="B19" s="121"/>
      <c r="C19" s="530"/>
      <c r="D19" s="122"/>
      <c r="E19" s="123"/>
      <c r="F19" s="219"/>
      <c r="G19" s="219"/>
      <c r="H19" s="219"/>
      <c r="I19" s="219"/>
      <c r="J19" s="219"/>
      <c r="K19" s="219"/>
      <c r="L19" s="219"/>
      <c r="M19" s="138"/>
      <c r="N19" s="158"/>
      <c r="O19" s="92" t="s">
        <v>12</v>
      </c>
      <c r="P19" s="72" t="s">
        <v>136</v>
      </c>
      <c r="Q19" s="506" t="s">
        <v>137</v>
      </c>
      <c r="R19" s="506" t="s">
        <v>91</v>
      </c>
      <c r="S19" s="128"/>
    </row>
    <row r="20" spans="2:19" s="91" customFormat="1" ht="30" customHeight="1" thickBot="1" x14ac:dyDescent="0.3">
      <c r="B20" s="121"/>
      <c r="C20" s="530"/>
      <c r="D20" s="122"/>
      <c r="E20" s="123"/>
      <c r="F20" s="219"/>
      <c r="G20" s="578" t="s">
        <v>279</v>
      </c>
      <c r="H20" s="579"/>
      <c r="I20" s="579"/>
      <c r="J20" s="579"/>
      <c r="K20" s="580"/>
      <c r="L20" s="219"/>
      <c r="M20" s="138"/>
      <c r="N20" s="158"/>
      <c r="O20" s="148" t="s">
        <v>92</v>
      </c>
      <c r="P20" s="149" t="s">
        <v>92</v>
      </c>
      <c r="Q20" s="507"/>
      <c r="R20" s="507"/>
      <c r="S20" s="128"/>
    </row>
    <row r="21" spans="2:19" s="91" customFormat="1" ht="30" customHeight="1" thickBot="1" x14ac:dyDescent="0.3">
      <c r="B21" s="121"/>
      <c r="C21" s="530"/>
      <c r="D21" s="122"/>
      <c r="E21" s="123"/>
      <c r="F21" s="219"/>
      <c r="G21" s="169" t="s">
        <v>260</v>
      </c>
      <c r="H21" s="169" t="s">
        <v>280</v>
      </c>
      <c r="I21" s="581" t="s">
        <v>262</v>
      </c>
      <c r="J21" s="582"/>
      <c r="K21" s="583"/>
      <c r="L21" s="219"/>
      <c r="M21" s="138"/>
      <c r="N21" s="158"/>
      <c r="O21" s="230">
        <v>1</v>
      </c>
      <c r="P21" s="228">
        <v>0.99930555555555556</v>
      </c>
      <c r="Q21" s="173">
        <f>-(((P21*$R$6)/$O$11)-$R$6)</f>
        <v>0.5</v>
      </c>
      <c r="R21" s="157">
        <v>0</v>
      </c>
      <c r="S21" s="128"/>
    </row>
    <row r="22" spans="2:19" s="91" customFormat="1" ht="30" customHeight="1" x14ac:dyDescent="0.25">
      <c r="B22" s="121"/>
      <c r="C22" s="530"/>
      <c r="D22" s="122"/>
      <c r="E22" s="123"/>
      <c r="F22" s="219"/>
      <c r="G22" s="171">
        <v>1</v>
      </c>
      <c r="H22" s="172">
        <v>36</v>
      </c>
      <c r="I22" s="584" t="s">
        <v>281</v>
      </c>
      <c r="J22" s="584"/>
      <c r="K22" s="585"/>
      <c r="L22" s="219"/>
      <c r="M22" s="138"/>
      <c r="N22" s="158"/>
      <c r="O22" s="230">
        <v>0.99919999999999998</v>
      </c>
      <c r="P22" s="228">
        <v>0.99861111111111112</v>
      </c>
      <c r="Q22" s="156">
        <f t="shared" ref="Q22:Q25" si="1">-(((P22*$R$6)/$O$11)-$R$6)</f>
        <v>1</v>
      </c>
      <c r="R22" s="157">
        <v>0.2</v>
      </c>
      <c r="S22" s="128"/>
    </row>
    <row r="23" spans="2:19" s="91" customFormat="1" ht="30" customHeight="1" x14ac:dyDescent="0.25">
      <c r="B23" s="121"/>
      <c r="C23" s="530"/>
      <c r="D23" s="122"/>
      <c r="E23" s="123"/>
      <c r="F23" s="88"/>
      <c r="G23" s="175">
        <v>2</v>
      </c>
      <c r="H23" s="159">
        <v>52</v>
      </c>
      <c r="I23" s="562"/>
      <c r="J23" s="562"/>
      <c r="K23" s="563"/>
      <c r="L23" s="88"/>
      <c r="M23" s="138"/>
      <c r="N23" s="158"/>
      <c r="O23" s="230">
        <v>0.99850000000000005</v>
      </c>
      <c r="P23" s="228">
        <v>0.99833333333333329</v>
      </c>
      <c r="Q23" s="156">
        <f t="shared" si="1"/>
        <v>1.2000000000000455</v>
      </c>
      <c r="R23" s="157">
        <v>0.4</v>
      </c>
      <c r="S23" s="128"/>
    </row>
    <row r="24" spans="2:19" s="91" customFormat="1" ht="30" customHeight="1" thickBot="1" x14ac:dyDescent="0.3">
      <c r="B24" s="121"/>
      <c r="C24" s="530"/>
      <c r="D24" s="122"/>
      <c r="E24" s="123"/>
      <c r="F24" s="88"/>
      <c r="G24" s="252">
        <v>3</v>
      </c>
      <c r="H24" s="253">
        <v>50</v>
      </c>
      <c r="I24" s="564"/>
      <c r="J24" s="564"/>
      <c r="K24" s="565"/>
      <c r="L24" s="88"/>
      <c r="M24" s="138"/>
      <c r="N24" s="158"/>
      <c r="O24" s="230">
        <v>0.99819999999999998</v>
      </c>
      <c r="P24" s="228">
        <v>0.99722222222222223</v>
      </c>
      <c r="Q24" s="156">
        <f t="shared" si="1"/>
        <v>2</v>
      </c>
      <c r="R24" s="157">
        <v>0.6</v>
      </c>
      <c r="S24" s="128"/>
    </row>
    <row r="25" spans="2:19" s="91" customFormat="1" ht="30" customHeight="1" x14ac:dyDescent="0.25">
      <c r="B25" s="121"/>
      <c r="C25" s="530"/>
      <c r="D25" s="122"/>
      <c r="E25" s="123"/>
      <c r="F25" s="88"/>
      <c r="G25" s="101"/>
      <c r="H25" s="101"/>
      <c r="I25" s="237"/>
      <c r="J25" s="237"/>
      <c r="K25" s="237"/>
      <c r="L25" s="88"/>
      <c r="M25" s="138"/>
      <c r="N25" s="158"/>
      <c r="O25" s="230">
        <v>0.99709999999999999</v>
      </c>
      <c r="P25" s="228">
        <v>0.9968055555555555</v>
      </c>
      <c r="Q25" s="156">
        <f t="shared" si="1"/>
        <v>2.3000000000000682</v>
      </c>
      <c r="R25" s="157">
        <v>0.8</v>
      </c>
      <c r="S25" s="128"/>
    </row>
    <row r="26" spans="2:19" s="91" customFormat="1" ht="30" customHeight="1" thickBot="1" x14ac:dyDescent="0.3">
      <c r="B26" s="121"/>
      <c r="C26" s="530"/>
      <c r="D26" s="122"/>
      <c r="E26" s="123"/>
      <c r="F26" s="238"/>
      <c r="G26" s="238"/>
      <c r="H26" s="238"/>
      <c r="I26" s="238"/>
      <c r="J26" s="238"/>
      <c r="K26" s="238"/>
      <c r="L26" s="238"/>
      <c r="M26" s="138"/>
      <c r="N26" s="158"/>
      <c r="O26" s="510" t="s">
        <v>264</v>
      </c>
      <c r="P26" s="511"/>
      <c r="Q26" s="511"/>
      <c r="R26" s="160">
        <v>1</v>
      </c>
      <c r="S26" s="128"/>
    </row>
    <row r="27" spans="2:19" s="91" customFormat="1" ht="30" customHeight="1" thickBot="1" x14ac:dyDescent="0.3">
      <c r="B27" s="121"/>
      <c r="C27" s="530"/>
      <c r="D27" s="122"/>
      <c r="E27" s="123"/>
      <c r="F27" s="238"/>
      <c r="G27" s="238"/>
      <c r="H27" s="238"/>
      <c r="I27" s="238"/>
      <c r="J27" s="238"/>
      <c r="K27" s="238"/>
      <c r="L27" s="238"/>
      <c r="M27" s="138"/>
      <c r="N27" s="158"/>
      <c r="O27" s="229"/>
      <c r="P27" s="208"/>
      <c r="Q27" s="209"/>
      <c r="R27" s="140"/>
      <c r="S27" s="128"/>
    </row>
    <row r="28" spans="2:19" s="91" customFormat="1" ht="30" customHeight="1" thickBot="1" x14ac:dyDescent="0.3">
      <c r="B28" s="121"/>
      <c r="C28" s="530"/>
      <c r="D28" s="122"/>
      <c r="E28" s="123"/>
      <c r="F28" s="396" t="s">
        <v>282</v>
      </c>
      <c r="G28" s="396"/>
      <c r="H28" s="396"/>
      <c r="I28" s="396"/>
      <c r="J28" s="396"/>
      <c r="K28" s="396"/>
      <c r="L28" s="396"/>
      <c r="M28" s="138"/>
      <c r="N28" s="158"/>
      <c r="O28" s="566" t="s">
        <v>266</v>
      </c>
      <c r="P28" s="567"/>
      <c r="Q28" s="567"/>
      <c r="R28" s="568"/>
      <c r="S28" s="128"/>
    </row>
    <row r="29" spans="2:19" s="91" customFormat="1" ht="30" customHeight="1" thickBot="1" x14ac:dyDescent="0.3">
      <c r="B29" s="121"/>
      <c r="C29" s="530"/>
      <c r="D29" s="122"/>
      <c r="E29" s="123"/>
      <c r="F29" s="396"/>
      <c r="G29" s="396"/>
      <c r="H29" s="396"/>
      <c r="I29" s="396"/>
      <c r="J29" s="396"/>
      <c r="K29" s="396"/>
      <c r="L29" s="396"/>
      <c r="M29" s="138"/>
      <c r="N29" s="158"/>
      <c r="O29" s="92" t="s">
        <v>12</v>
      </c>
      <c r="P29" s="72" t="s">
        <v>136</v>
      </c>
      <c r="Q29" s="506" t="s">
        <v>137</v>
      </c>
      <c r="R29" s="506" t="s">
        <v>91</v>
      </c>
      <c r="S29" s="128"/>
    </row>
    <row r="30" spans="2:19" s="91" customFormat="1" ht="30" customHeight="1" thickBot="1" x14ac:dyDescent="0.3">
      <c r="B30" s="121"/>
      <c r="C30" s="530"/>
      <c r="D30" s="122"/>
      <c r="E30" s="123"/>
      <c r="F30" s="82"/>
      <c r="G30" s="82"/>
      <c r="H30" s="82"/>
      <c r="I30" s="82"/>
      <c r="J30" s="82"/>
      <c r="K30" s="82"/>
      <c r="L30" s="82"/>
      <c r="M30" s="138"/>
      <c r="N30" s="158"/>
      <c r="O30" s="148" t="s">
        <v>92</v>
      </c>
      <c r="P30" s="149" t="s">
        <v>92</v>
      </c>
      <c r="Q30" s="507"/>
      <c r="R30" s="507"/>
      <c r="S30" s="128"/>
    </row>
    <row r="31" spans="2:19" s="91" customFormat="1" ht="30" customHeight="1" x14ac:dyDescent="0.25">
      <c r="B31" s="121"/>
      <c r="C31" s="530"/>
      <c r="D31" s="122"/>
      <c r="E31" s="123"/>
      <c r="F31" s="82"/>
      <c r="G31" s="82"/>
      <c r="H31" s="82"/>
      <c r="I31" s="82"/>
      <c r="J31" s="82"/>
      <c r="K31" s="82"/>
      <c r="L31" s="82"/>
      <c r="M31" s="138"/>
      <c r="N31" s="158"/>
      <c r="O31" s="239">
        <v>1</v>
      </c>
      <c r="P31" s="228">
        <v>0.99861111111111112</v>
      </c>
      <c r="Q31" s="173">
        <f>-(((P31*$R$6)/$O$11)-$R$6)</f>
        <v>1</v>
      </c>
      <c r="R31" s="157">
        <v>0</v>
      </c>
      <c r="S31" s="128"/>
    </row>
    <row r="32" spans="2:19" s="91" customFormat="1" ht="30" customHeight="1" x14ac:dyDescent="0.25">
      <c r="B32" s="121"/>
      <c r="C32" s="530"/>
      <c r="D32" s="122"/>
      <c r="E32" s="123"/>
      <c r="F32" s="82"/>
      <c r="G32" s="82"/>
      <c r="H32" s="82"/>
      <c r="I32" s="82"/>
      <c r="J32" s="82"/>
      <c r="K32" s="82"/>
      <c r="L32" s="82"/>
      <c r="M32" s="138"/>
      <c r="N32" s="158"/>
      <c r="O32" s="230">
        <v>0.99850000000000005</v>
      </c>
      <c r="P32" s="228">
        <v>0.99805555555555558</v>
      </c>
      <c r="Q32" s="156">
        <f t="shared" ref="Q32:Q35" si="2">-(((P32*$R$6)/$O$11)-$R$6)</f>
        <v>1.3999999999999773</v>
      </c>
      <c r="R32" s="157">
        <v>0.2</v>
      </c>
      <c r="S32" s="128"/>
    </row>
    <row r="33" spans="2:19" s="91" customFormat="1" ht="30" customHeight="1" x14ac:dyDescent="0.25">
      <c r="B33" s="121"/>
      <c r="C33" s="530"/>
      <c r="D33" s="122"/>
      <c r="E33" s="123"/>
      <c r="F33" s="82"/>
      <c r="G33" s="82"/>
      <c r="H33" s="82"/>
      <c r="I33" s="82"/>
      <c r="J33" s="82"/>
      <c r="K33" s="82"/>
      <c r="L33" s="82"/>
      <c r="M33" s="138"/>
      <c r="N33" s="158"/>
      <c r="O33" s="230">
        <v>0.998</v>
      </c>
      <c r="P33" s="228">
        <v>0.99722222222222223</v>
      </c>
      <c r="Q33" s="156">
        <f t="shared" si="2"/>
        <v>2</v>
      </c>
      <c r="R33" s="157">
        <v>0.4</v>
      </c>
      <c r="S33" s="128"/>
    </row>
    <row r="34" spans="2:19" s="91" customFormat="1" ht="30" customHeight="1" x14ac:dyDescent="0.25">
      <c r="B34" s="121"/>
      <c r="C34" s="530"/>
      <c r="D34" s="122"/>
      <c r="E34" s="123"/>
      <c r="F34" s="82"/>
      <c r="G34" s="82"/>
      <c r="H34" s="82"/>
      <c r="I34" s="82"/>
      <c r="J34" s="82"/>
      <c r="K34" s="82"/>
      <c r="L34" s="82"/>
      <c r="M34" s="138"/>
      <c r="N34" s="158"/>
      <c r="O34" s="230">
        <v>0.99709999999999999</v>
      </c>
      <c r="P34" s="228">
        <v>0.99652777777777779</v>
      </c>
      <c r="Q34" s="156">
        <f t="shared" si="2"/>
        <v>2.5</v>
      </c>
      <c r="R34" s="157">
        <v>0.6</v>
      </c>
      <c r="S34" s="128"/>
    </row>
    <row r="35" spans="2:19" s="91" customFormat="1" ht="30" customHeight="1" x14ac:dyDescent="0.25">
      <c r="B35" s="121"/>
      <c r="C35" s="530"/>
      <c r="D35" s="122"/>
      <c r="E35" s="123"/>
      <c r="F35" s="82"/>
      <c r="G35" s="82"/>
      <c r="H35" s="82"/>
      <c r="I35" s="82"/>
      <c r="J35" s="82"/>
      <c r="K35" s="82"/>
      <c r="L35" s="82"/>
      <c r="M35" s="138"/>
      <c r="N35" s="158"/>
      <c r="O35" s="230">
        <v>0.99639999999999995</v>
      </c>
      <c r="P35" s="228">
        <v>0.99555555555555553</v>
      </c>
      <c r="Q35" s="156">
        <f t="shared" si="2"/>
        <v>3.2000000000000455</v>
      </c>
      <c r="R35" s="157">
        <v>0.8</v>
      </c>
      <c r="S35" s="128"/>
    </row>
    <row r="36" spans="2:19" s="91" customFormat="1" ht="30" customHeight="1" thickBot="1" x14ac:dyDescent="0.3">
      <c r="B36" s="121"/>
      <c r="C36" s="530"/>
      <c r="D36" s="122"/>
      <c r="E36" s="123"/>
      <c r="F36" s="82"/>
      <c r="G36" s="82"/>
      <c r="H36" s="82"/>
      <c r="I36" s="82"/>
      <c r="J36" s="82"/>
      <c r="K36" s="82"/>
      <c r="L36" s="82"/>
      <c r="M36" s="138"/>
      <c r="N36" s="158"/>
      <c r="O36" s="510" t="s">
        <v>267</v>
      </c>
      <c r="P36" s="511"/>
      <c r="Q36" s="511"/>
      <c r="R36" s="160">
        <v>1</v>
      </c>
      <c r="S36" s="128"/>
    </row>
    <row r="37" spans="2:19" s="91" customFormat="1" ht="30" customHeight="1" x14ac:dyDescent="0.25">
      <c r="B37" s="121"/>
      <c r="C37" s="530"/>
      <c r="D37" s="122"/>
      <c r="E37" s="123"/>
      <c r="F37" s="88"/>
      <c r="G37" s="88"/>
      <c r="H37" s="88"/>
      <c r="I37" s="88"/>
      <c r="J37" s="88"/>
      <c r="K37" s="88"/>
      <c r="L37" s="88"/>
      <c r="M37" s="138"/>
      <c r="N37" s="158"/>
      <c r="S37" s="128"/>
    </row>
    <row r="38" spans="2:19" s="91" customFormat="1" ht="12" customHeight="1" thickBot="1" x14ac:dyDescent="0.3">
      <c r="B38" s="141"/>
      <c r="C38" s="161"/>
      <c r="D38" s="162"/>
      <c r="E38" s="163"/>
      <c r="F38" s="164"/>
      <c r="G38" s="164"/>
      <c r="H38" s="164"/>
      <c r="I38" s="164"/>
      <c r="J38" s="164"/>
      <c r="K38" s="164"/>
      <c r="L38" s="164"/>
      <c r="M38" s="165"/>
      <c r="N38" s="166"/>
      <c r="O38" s="167"/>
      <c r="P38" s="167"/>
      <c r="Q38" s="167"/>
      <c r="R38" s="168"/>
      <c r="S38" s="143"/>
    </row>
    <row r="39" spans="2:19" s="144" customFormat="1" ht="12" customHeight="1" x14ac:dyDescent="0.25">
      <c r="B39" s="113"/>
      <c r="C39" s="114"/>
      <c r="D39" s="115"/>
      <c r="E39" s="116"/>
      <c r="F39" s="117"/>
      <c r="G39" s="117"/>
      <c r="H39" s="117"/>
      <c r="I39" s="117"/>
      <c r="J39" s="117"/>
      <c r="K39" s="117"/>
      <c r="L39" s="117"/>
      <c r="M39" s="118"/>
      <c r="N39" s="79"/>
      <c r="O39" s="119"/>
      <c r="P39" s="119"/>
      <c r="Q39" s="119"/>
      <c r="R39" s="119"/>
      <c r="S39" s="120"/>
    </row>
    <row r="40" spans="2:19" s="91" customFormat="1" ht="39" customHeight="1" x14ac:dyDescent="0.25">
      <c r="B40" s="121"/>
      <c r="C40" s="504" t="s">
        <v>283</v>
      </c>
      <c r="D40" s="122"/>
      <c r="E40" s="123"/>
      <c r="F40" s="504" t="s">
        <v>163</v>
      </c>
      <c r="G40" s="504"/>
      <c r="H40" s="504"/>
      <c r="I40" s="504"/>
      <c r="J40" s="504"/>
      <c r="K40" s="504"/>
      <c r="L40" s="504"/>
      <c r="M40" s="124"/>
      <c r="N40" s="145"/>
      <c r="O40" s="505"/>
      <c r="P40" s="505"/>
      <c r="Q40" s="505"/>
      <c r="R40" s="127"/>
      <c r="S40" s="128"/>
    </row>
    <row r="41" spans="2:19" s="91" customFormat="1" ht="15.95" customHeight="1" thickBot="1" x14ac:dyDescent="0.3">
      <c r="B41" s="121"/>
      <c r="C41" s="504"/>
      <c r="D41" s="122"/>
      <c r="E41" s="123"/>
      <c r="F41" s="129"/>
      <c r="G41" s="129"/>
      <c r="H41" s="129"/>
      <c r="I41" s="129"/>
      <c r="J41" s="129"/>
      <c r="K41" s="129"/>
      <c r="L41" s="129"/>
      <c r="M41" s="130"/>
      <c r="N41" s="147"/>
      <c r="O41" s="88"/>
      <c r="P41" s="88"/>
      <c r="Q41" s="136"/>
      <c r="R41" s="88"/>
      <c r="S41" s="128"/>
    </row>
    <row r="42" spans="2:19" s="91" customFormat="1" ht="39" customHeight="1" thickBot="1" x14ac:dyDescent="0.3">
      <c r="B42" s="121"/>
      <c r="C42" s="504"/>
      <c r="D42" s="122"/>
      <c r="E42" s="123"/>
      <c r="F42" s="504" t="s">
        <v>164</v>
      </c>
      <c r="G42" s="504"/>
      <c r="H42" s="504"/>
      <c r="I42" s="504"/>
      <c r="J42" s="504"/>
      <c r="K42" s="504"/>
      <c r="L42" s="504"/>
      <c r="M42" s="124"/>
      <c r="N42" s="145"/>
      <c r="O42" s="92" t="s">
        <v>12</v>
      </c>
      <c r="P42" s="204" t="s">
        <v>136</v>
      </c>
      <c r="Q42" s="506" t="s">
        <v>91</v>
      </c>
      <c r="S42" s="128"/>
    </row>
    <row r="43" spans="2:19" s="91" customFormat="1" ht="15.75" customHeight="1" thickBot="1" x14ac:dyDescent="0.3">
      <c r="B43" s="121"/>
      <c r="C43" s="504"/>
      <c r="D43" s="122"/>
      <c r="E43" s="123"/>
      <c r="F43" s="132"/>
      <c r="G43" s="132"/>
      <c r="H43" s="132"/>
      <c r="I43" s="132"/>
      <c r="J43" s="132"/>
      <c r="K43" s="132"/>
      <c r="L43" s="132"/>
      <c r="M43" s="124"/>
      <c r="N43" s="145"/>
      <c r="O43" s="148" t="s">
        <v>92</v>
      </c>
      <c r="P43" s="148" t="s">
        <v>92</v>
      </c>
      <c r="Q43" s="507"/>
      <c r="S43" s="128"/>
    </row>
    <row r="44" spans="2:19" s="91" customFormat="1" ht="30" customHeight="1" x14ac:dyDescent="0.25">
      <c r="B44" s="121"/>
      <c r="C44" s="504"/>
      <c r="D44" s="122"/>
      <c r="E44" s="123"/>
      <c r="F44" s="504" t="s">
        <v>284</v>
      </c>
      <c r="G44" s="504"/>
      <c r="H44" s="504"/>
      <c r="I44" s="504"/>
      <c r="J44" s="504"/>
      <c r="K44" s="504"/>
      <c r="L44" s="504"/>
      <c r="M44" s="124"/>
      <c r="N44" s="145"/>
      <c r="O44" s="205">
        <v>100</v>
      </c>
      <c r="P44" s="206">
        <v>95</v>
      </c>
      <c r="Q44" s="152">
        <v>0</v>
      </c>
      <c r="S44" s="128"/>
    </row>
    <row r="45" spans="2:19" s="91" customFormat="1" ht="30" customHeight="1" x14ac:dyDescent="0.25">
      <c r="B45" s="121"/>
      <c r="C45" s="504"/>
      <c r="D45" s="122"/>
      <c r="E45" s="123"/>
      <c r="F45" s="504"/>
      <c r="G45" s="504"/>
      <c r="H45" s="504"/>
      <c r="I45" s="504"/>
      <c r="J45" s="504"/>
      <c r="K45" s="504"/>
      <c r="L45" s="504"/>
      <c r="M45" s="124"/>
      <c r="N45" s="145"/>
      <c r="O45" s="185">
        <v>94.99</v>
      </c>
      <c r="P45" s="186">
        <v>90</v>
      </c>
      <c r="Q45" s="157">
        <v>0.1</v>
      </c>
      <c r="S45" s="128"/>
    </row>
    <row r="46" spans="2:19" s="91" customFormat="1" ht="30" customHeight="1" x14ac:dyDescent="0.25">
      <c r="B46" s="121"/>
      <c r="C46" s="504"/>
      <c r="D46" s="122"/>
      <c r="E46" s="123"/>
      <c r="F46" s="504"/>
      <c r="G46" s="504"/>
      <c r="H46" s="504"/>
      <c r="I46" s="504"/>
      <c r="J46" s="504"/>
      <c r="K46" s="504"/>
      <c r="L46" s="504"/>
      <c r="M46" s="124"/>
      <c r="N46" s="145"/>
      <c r="O46" s="185">
        <v>89.99</v>
      </c>
      <c r="P46" s="186">
        <v>85</v>
      </c>
      <c r="Q46" s="157">
        <v>0.15</v>
      </c>
      <c r="S46" s="128"/>
    </row>
    <row r="47" spans="2:19" s="91" customFormat="1" ht="30" customHeight="1" x14ac:dyDescent="0.25">
      <c r="B47" s="121"/>
      <c r="C47" s="504"/>
      <c r="D47" s="122"/>
      <c r="E47" s="123"/>
      <c r="F47" s="405" t="s">
        <v>166</v>
      </c>
      <c r="G47" s="405"/>
      <c r="H47" s="405"/>
      <c r="I47" s="405"/>
      <c r="J47" s="405"/>
      <c r="K47" s="405"/>
      <c r="L47" s="405"/>
      <c r="M47" s="124"/>
      <c r="N47" s="145"/>
      <c r="O47" s="185">
        <v>84.99</v>
      </c>
      <c r="P47" s="186">
        <v>80</v>
      </c>
      <c r="Q47" s="157">
        <v>0.25</v>
      </c>
      <c r="S47" s="128"/>
    </row>
    <row r="48" spans="2:19" s="91" customFormat="1" ht="30" customHeight="1" x14ac:dyDescent="0.25">
      <c r="B48" s="121"/>
      <c r="C48" s="504"/>
      <c r="D48" s="122"/>
      <c r="E48" s="123"/>
      <c r="F48" s="405" t="s">
        <v>167</v>
      </c>
      <c r="G48" s="405"/>
      <c r="H48" s="405"/>
      <c r="I48" s="405"/>
      <c r="J48" s="405"/>
      <c r="K48" s="405"/>
      <c r="L48" s="405"/>
      <c r="M48" s="135"/>
      <c r="N48" s="153"/>
      <c r="O48" s="185">
        <v>79.989999999999995</v>
      </c>
      <c r="P48" s="186">
        <v>75</v>
      </c>
      <c r="Q48" s="157">
        <v>0.5</v>
      </c>
      <c r="S48" s="128"/>
    </row>
    <row r="49" spans="2:19" s="91" customFormat="1" ht="30" customHeight="1" thickBot="1" x14ac:dyDescent="0.3">
      <c r="B49" s="121"/>
      <c r="C49" s="504"/>
      <c r="D49" s="122"/>
      <c r="E49" s="123"/>
      <c r="F49" s="509"/>
      <c r="G49" s="509"/>
      <c r="H49" s="509"/>
      <c r="I49" s="509"/>
      <c r="J49" s="509"/>
      <c r="K49" s="509"/>
      <c r="L49" s="509"/>
      <c r="M49" s="138"/>
      <c r="N49" s="158"/>
      <c r="O49" s="510" t="s">
        <v>168</v>
      </c>
      <c r="P49" s="511"/>
      <c r="Q49" s="160">
        <v>1</v>
      </c>
      <c r="S49" s="128"/>
    </row>
    <row r="50" spans="2:19" s="91" customFormat="1" ht="30" customHeight="1" thickBot="1" x14ac:dyDescent="0.3">
      <c r="B50" s="121"/>
      <c r="C50" s="504"/>
      <c r="D50" s="122"/>
      <c r="E50" s="123"/>
      <c r="F50" s="88"/>
      <c r="G50" s="88"/>
      <c r="H50" s="88"/>
      <c r="I50" s="88"/>
      <c r="J50" s="88"/>
      <c r="K50" s="88"/>
      <c r="L50" s="88"/>
      <c r="M50" s="138"/>
      <c r="N50" s="158"/>
      <c r="S50" s="128"/>
    </row>
    <row r="51" spans="2:19" s="91" customFormat="1" ht="30" customHeight="1" thickBot="1" x14ac:dyDescent="0.3">
      <c r="B51" s="121"/>
      <c r="C51" s="504"/>
      <c r="D51" s="122"/>
      <c r="E51" s="123"/>
      <c r="F51" s="88"/>
      <c r="G51" s="549" t="s">
        <v>169</v>
      </c>
      <c r="H51" s="550"/>
      <c r="I51" s="550"/>
      <c r="J51" s="550"/>
      <c r="K51" s="551"/>
      <c r="L51" s="88"/>
      <c r="M51" s="138"/>
      <c r="N51" s="158"/>
      <c r="S51" s="128"/>
    </row>
    <row r="52" spans="2:19" s="91" customFormat="1" ht="30" customHeight="1" thickBot="1" x14ac:dyDescent="0.3">
      <c r="B52" s="121"/>
      <c r="C52" s="504"/>
      <c r="D52" s="122"/>
      <c r="E52" s="123"/>
      <c r="F52" s="88"/>
      <c r="G52" s="240" t="s">
        <v>170</v>
      </c>
      <c r="H52" s="241" t="s">
        <v>171</v>
      </c>
      <c r="I52" s="241" t="s">
        <v>270</v>
      </c>
      <c r="J52" s="241" t="s">
        <v>271</v>
      </c>
      <c r="K52" s="241" t="s">
        <v>272</v>
      </c>
      <c r="L52" s="88"/>
      <c r="M52" s="138"/>
      <c r="N52" s="158"/>
      <c r="O52" s="201"/>
      <c r="P52" s="208"/>
      <c r="Q52" s="209"/>
      <c r="R52" s="140"/>
      <c r="S52" s="128"/>
    </row>
    <row r="53" spans="2:19" s="91" customFormat="1" ht="30" customHeight="1" x14ac:dyDescent="0.25">
      <c r="B53" s="121"/>
      <c r="C53" s="504"/>
      <c r="D53" s="122"/>
      <c r="E53" s="123"/>
      <c r="F53" s="88"/>
      <c r="G53" s="552" t="s">
        <v>173</v>
      </c>
      <c r="H53" s="242" t="s">
        <v>174</v>
      </c>
      <c r="I53" s="243">
        <v>5</v>
      </c>
      <c r="J53" s="243">
        <v>5</v>
      </c>
      <c r="K53" s="244">
        <v>5</v>
      </c>
      <c r="L53" s="88"/>
      <c r="M53" s="138"/>
      <c r="N53" s="158"/>
      <c r="O53" s="201"/>
      <c r="P53" s="208"/>
      <c r="Q53" s="209"/>
      <c r="R53" s="140"/>
      <c r="S53" s="128"/>
    </row>
    <row r="54" spans="2:19" s="91" customFormat="1" ht="30" customHeight="1" x14ac:dyDescent="0.25">
      <c r="B54" s="121"/>
      <c r="C54" s="504"/>
      <c r="D54" s="122"/>
      <c r="E54" s="123"/>
      <c r="F54" s="88"/>
      <c r="G54" s="553"/>
      <c r="H54" s="210" t="s">
        <v>273</v>
      </c>
      <c r="I54" s="211">
        <v>25</v>
      </c>
      <c r="J54" s="211">
        <v>55</v>
      </c>
      <c r="K54" s="245">
        <v>75</v>
      </c>
      <c r="L54" s="88"/>
      <c r="M54" s="138"/>
      <c r="N54" s="158"/>
      <c r="O54" s="201"/>
      <c r="P54" s="208"/>
      <c r="Q54" s="209"/>
      <c r="R54" s="140"/>
      <c r="S54" s="128"/>
    </row>
    <row r="55" spans="2:19" s="91" customFormat="1" ht="30" customHeight="1" x14ac:dyDescent="0.25">
      <c r="B55" s="121"/>
      <c r="C55" s="504"/>
      <c r="D55" s="122"/>
      <c r="E55" s="123"/>
      <c r="F55" s="88"/>
      <c r="G55" s="554"/>
      <c r="H55" s="212" t="s">
        <v>176</v>
      </c>
      <c r="I55" s="213">
        <f>SUM(I53:I54)</f>
        <v>30</v>
      </c>
      <c r="J55" s="213">
        <f>SUM(J53:J54)</f>
        <v>60</v>
      </c>
      <c r="K55" s="246">
        <f>SUM(K53:K54)</f>
        <v>80</v>
      </c>
      <c r="L55" s="88"/>
      <c r="M55" s="138"/>
      <c r="N55" s="158"/>
      <c r="O55" s="201"/>
      <c r="P55" s="208"/>
      <c r="Q55" s="209"/>
      <c r="R55" s="140"/>
      <c r="S55" s="128"/>
    </row>
    <row r="56" spans="2:19" s="91" customFormat="1" ht="30" customHeight="1" x14ac:dyDescent="0.25">
      <c r="B56" s="121"/>
      <c r="C56" s="504"/>
      <c r="D56" s="122"/>
      <c r="E56" s="123"/>
      <c r="F56" s="88"/>
      <c r="G56" s="555" t="s">
        <v>177</v>
      </c>
      <c r="H56" s="210" t="s">
        <v>174</v>
      </c>
      <c r="I56" s="211">
        <v>5</v>
      </c>
      <c r="J56" s="211">
        <v>5</v>
      </c>
      <c r="K56" s="245">
        <v>5</v>
      </c>
      <c r="L56" s="88"/>
      <c r="M56" s="138"/>
      <c r="N56" s="158"/>
      <c r="O56" s="201"/>
      <c r="P56" s="208"/>
      <c r="Q56" s="209"/>
      <c r="R56" s="140"/>
      <c r="S56" s="128"/>
    </row>
    <row r="57" spans="2:19" s="91" customFormat="1" ht="30" customHeight="1" x14ac:dyDescent="0.25">
      <c r="B57" s="121"/>
      <c r="C57" s="504"/>
      <c r="D57" s="122"/>
      <c r="E57" s="123"/>
      <c r="F57" s="88"/>
      <c r="G57" s="555"/>
      <c r="H57" s="210" t="s">
        <v>175</v>
      </c>
      <c r="I57" s="211">
        <v>235</v>
      </c>
      <c r="J57" s="211">
        <v>475</v>
      </c>
      <c r="K57" s="245">
        <v>715</v>
      </c>
      <c r="L57" s="88"/>
      <c r="M57" s="138"/>
      <c r="N57" s="158"/>
      <c r="O57" s="201"/>
      <c r="P57" s="208"/>
      <c r="Q57" s="209"/>
      <c r="R57" s="140"/>
      <c r="S57" s="128"/>
    </row>
    <row r="58" spans="2:19" s="91" customFormat="1" ht="30" customHeight="1" thickBot="1" x14ac:dyDescent="0.3">
      <c r="B58" s="121"/>
      <c r="C58" s="504"/>
      <c r="D58" s="122"/>
      <c r="E58" s="123"/>
      <c r="F58" s="88"/>
      <c r="G58" s="556"/>
      <c r="H58" s="247" t="s">
        <v>178</v>
      </c>
      <c r="I58" s="248">
        <f>SUM(I56:I57)</f>
        <v>240</v>
      </c>
      <c r="J58" s="248">
        <f>SUM(J56:J57)</f>
        <v>480</v>
      </c>
      <c r="K58" s="249">
        <f>SUM(K56:K57)</f>
        <v>720</v>
      </c>
      <c r="L58" s="88"/>
      <c r="M58" s="138"/>
      <c r="N58" s="158"/>
      <c r="S58" s="128"/>
    </row>
    <row r="59" spans="2:19" s="91" customFormat="1" ht="12" customHeight="1" thickBot="1" x14ac:dyDescent="0.3">
      <c r="B59" s="141"/>
      <c r="C59" s="161"/>
      <c r="D59" s="162"/>
      <c r="E59" s="163"/>
      <c r="F59" s="164"/>
      <c r="G59" s="164"/>
      <c r="H59" s="164"/>
      <c r="I59" s="164"/>
      <c r="J59" s="164"/>
      <c r="K59" s="164"/>
      <c r="L59" s="164"/>
      <c r="M59" s="165"/>
      <c r="N59" s="166"/>
      <c r="O59" s="167"/>
      <c r="P59" s="167"/>
      <c r="Q59" s="167"/>
      <c r="R59" s="168"/>
      <c r="S59" s="143"/>
    </row>
    <row r="60" spans="2:19" s="91" customFormat="1" ht="12" customHeight="1" x14ac:dyDescent="0.25">
      <c r="C60" s="215"/>
      <c r="D60" s="215"/>
      <c r="E60" s="215"/>
      <c r="F60" s="88"/>
      <c r="G60" s="88"/>
      <c r="H60" s="88"/>
      <c r="I60" s="88"/>
      <c r="J60" s="88"/>
      <c r="K60" s="88"/>
      <c r="L60" s="88"/>
      <c r="M60" s="88"/>
      <c r="N60" s="88"/>
      <c r="O60" s="201"/>
      <c r="P60" s="201"/>
      <c r="Q60" s="201"/>
      <c r="R60" s="140"/>
    </row>
    <row r="61" spans="2:19" ht="15.75" customHeight="1" x14ac:dyDescent="0.25"/>
    <row r="63" spans="2:19" ht="15.75" customHeight="1" x14ac:dyDescent="0.25"/>
    <row r="65" ht="15.75" customHeight="1" x14ac:dyDescent="0.25"/>
    <row r="68" ht="15.75" customHeight="1" x14ac:dyDescent="0.25"/>
  </sheetData>
  <mergeCells count="47">
    <mergeCell ref="B2:S2"/>
    <mergeCell ref="B4:D4"/>
    <mergeCell ref="E4:M4"/>
    <mergeCell ref="N4:S4"/>
    <mergeCell ref="C6:C37"/>
    <mergeCell ref="F6:L7"/>
    <mergeCell ref="O6:Q6"/>
    <mergeCell ref="O8:R8"/>
    <mergeCell ref="F9:L9"/>
    <mergeCell ref="Q9:Q10"/>
    <mergeCell ref="Q19:Q20"/>
    <mergeCell ref="R19:R20"/>
    <mergeCell ref="G20:K20"/>
    <mergeCell ref="R9:R10"/>
    <mergeCell ref="F11:L12"/>
    <mergeCell ref="F13:L13"/>
    <mergeCell ref="G15:H15"/>
    <mergeCell ref="I15:J15"/>
    <mergeCell ref="G16:H16"/>
    <mergeCell ref="I16:J16"/>
    <mergeCell ref="O16:Q16"/>
    <mergeCell ref="G17:H17"/>
    <mergeCell ref="I17:J17"/>
    <mergeCell ref="G18:H18"/>
    <mergeCell ref="I18:J18"/>
    <mergeCell ref="O18:R18"/>
    <mergeCell ref="I21:K21"/>
    <mergeCell ref="I22:K24"/>
    <mergeCell ref="O26:Q26"/>
    <mergeCell ref="F28:L29"/>
    <mergeCell ref="O28:R28"/>
    <mergeCell ref="Q29:Q30"/>
    <mergeCell ref="R29:R30"/>
    <mergeCell ref="O36:Q36"/>
    <mergeCell ref="C40:C58"/>
    <mergeCell ref="F40:L40"/>
    <mergeCell ref="O40:Q40"/>
    <mergeCell ref="F42:L42"/>
    <mergeCell ref="Q42:Q43"/>
    <mergeCell ref="F44:L46"/>
    <mergeCell ref="F47:L47"/>
    <mergeCell ref="F48:L48"/>
    <mergeCell ref="F49:L49"/>
    <mergeCell ref="O49:P49"/>
    <mergeCell ref="G51:K51"/>
    <mergeCell ref="G53:G55"/>
    <mergeCell ref="G56:G58"/>
  </mergeCells>
  <pageMargins left="0.7" right="0.7" top="0.75" bottom="0.75" header="0.3" footer="0.3"/>
  <pageSetup scale="47" orientation="landscape" r:id="rId1"/>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37"/>
  <sheetViews>
    <sheetView zoomScale="90" zoomScaleNormal="90" workbookViewId="0">
      <selection activeCell="B37" sqref="B37:L42"/>
    </sheetView>
  </sheetViews>
  <sheetFormatPr baseColWidth="10" defaultColWidth="11.42578125" defaultRowHeight="15" x14ac:dyDescent="0.25"/>
  <cols>
    <col min="1" max="1" width="3.140625" customWidth="1"/>
    <col min="2" max="2" width="4.7109375" customWidth="1"/>
    <col min="3" max="3" width="40.7109375" customWidth="1"/>
    <col min="4" max="5" width="4.7109375" customWidth="1"/>
    <col min="6" max="12" width="16.7109375" customWidth="1"/>
    <col min="13" max="14" width="4.7109375" customWidth="1"/>
    <col min="15" max="15" width="13.42578125" bestFit="1" customWidth="1"/>
    <col min="16" max="16" width="12.28515625" bestFit="1" customWidth="1"/>
    <col min="17" max="17" width="17.42578125" customWidth="1"/>
    <col min="18" max="18" width="21" customWidth="1"/>
    <col min="19" max="19" width="4.7109375" customWidth="1"/>
    <col min="20" max="20" width="3.140625" customWidth="1"/>
    <col min="234" max="234" width="21.5703125" customWidth="1"/>
    <col min="235" max="235" width="45" customWidth="1"/>
    <col min="239" max="239" width="15.5703125" customWidth="1"/>
    <col min="240" max="240" width="21" customWidth="1"/>
    <col min="490" max="490" width="21.5703125" customWidth="1"/>
    <col min="491" max="491" width="45" customWidth="1"/>
    <col min="495" max="495" width="15.5703125" customWidth="1"/>
    <col min="496" max="496" width="21" customWidth="1"/>
    <col min="746" max="746" width="21.5703125" customWidth="1"/>
    <col min="747" max="747" width="45" customWidth="1"/>
    <col min="751" max="751" width="15.5703125" customWidth="1"/>
    <col min="752" max="752" width="21" customWidth="1"/>
    <col min="1002" max="1002" width="21.5703125" customWidth="1"/>
    <col min="1003" max="1003" width="45" customWidth="1"/>
    <col min="1007" max="1007" width="15.5703125" customWidth="1"/>
    <col min="1008" max="1008" width="21" customWidth="1"/>
    <col min="1258" max="1258" width="21.5703125" customWidth="1"/>
    <col min="1259" max="1259" width="45" customWidth="1"/>
    <col min="1263" max="1263" width="15.5703125" customWidth="1"/>
    <col min="1264" max="1264" width="21" customWidth="1"/>
    <col min="1514" max="1514" width="21.5703125" customWidth="1"/>
    <col min="1515" max="1515" width="45" customWidth="1"/>
    <col min="1519" max="1519" width="15.5703125" customWidth="1"/>
    <col min="1520" max="1520" width="21" customWidth="1"/>
    <col min="1770" max="1770" width="21.5703125" customWidth="1"/>
    <col min="1771" max="1771" width="45" customWidth="1"/>
    <col min="1775" max="1775" width="15.5703125" customWidth="1"/>
    <col min="1776" max="1776" width="21" customWidth="1"/>
    <col min="2026" max="2026" width="21.5703125" customWidth="1"/>
    <col min="2027" max="2027" width="45" customWidth="1"/>
    <col min="2031" max="2031" width="15.5703125" customWidth="1"/>
    <col min="2032" max="2032" width="21" customWidth="1"/>
    <col min="2282" max="2282" width="21.5703125" customWidth="1"/>
    <col min="2283" max="2283" width="45" customWidth="1"/>
    <col min="2287" max="2287" width="15.5703125" customWidth="1"/>
    <col min="2288" max="2288" width="21" customWidth="1"/>
    <col min="2538" max="2538" width="21.5703125" customWidth="1"/>
    <col min="2539" max="2539" width="45" customWidth="1"/>
    <col min="2543" max="2543" width="15.5703125" customWidth="1"/>
    <col min="2544" max="2544" width="21" customWidth="1"/>
    <col min="2794" max="2794" width="21.5703125" customWidth="1"/>
    <col min="2795" max="2795" width="45" customWidth="1"/>
    <col min="2799" max="2799" width="15.5703125" customWidth="1"/>
    <col min="2800" max="2800" width="21" customWidth="1"/>
    <col min="3050" max="3050" width="21.5703125" customWidth="1"/>
    <col min="3051" max="3051" width="45" customWidth="1"/>
    <col min="3055" max="3055" width="15.5703125" customWidth="1"/>
    <col min="3056" max="3056" width="21" customWidth="1"/>
    <col min="3306" max="3306" width="21.5703125" customWidth="1"/>
    <col min="3307" max="3307" width="45" customWidth="1"/>
    <col min="3311" max="3311" width="15.5703125" customWidth="1"/>
    <col min="3312" max="3312" width="21" customWidth="1"/>
    <col min="3562" max="3562" width="21.5703125" customWidth="1"/>
    <col min="3563" max="3563" width="45" customWidth="1"/>
    <col min="3567" max="3567" width="15.5703125" customWidth="1"/>
    <col min="3568" max="3568" width="21" customWidth="1"/>
    <col min="3818" max="3818" width="21.5703125" customWidth="1"/>
    <col min="3819" max="3819" width="45" customWidth="1"/>
    <col min="3823" max="3823" width="15.5703125" customWidth="1"/>
    <col min="3824" max="3824" width="21" customWidth="1"/>
    <col min="4074" max="4074" width="21.5703125" customWidth="1"/>
    <col min="4075" max="4075" width="45" customWidth="1"/>
    <col min="4079" max="4079" width="15.5703125" customWidth="1"/>
    <col min="4080" max="4080" width="21" customWidth="1"/>
    <col min="4330" max="4330" width="21.5703125" customWidth="1"/>
    <col min="4331" max="4331" width="45" customWidth="1"/>
    <col min="4335" max="4335" width="15.5703125" customWidth="1"/>
    <col min="4336" max="4336" width="21" customWidth="1"/>
    <col min="4586" max="4586" width="21.5703125" customWidth="1"/>
    <col min="4587" max="4587" width="45" customWidth="1"/>
    <col min="4591" max="4591" width="15.5703125" customWidth="1"/>
    <col min="4592" max="4592" width="21" customWidth="1"/>
    <col min="4842" max="4842" width="21.5703125" customWidth="1"/>
    <col min="4843" max="4843" width="45" customWidth="1"/>
    <col min="4847" max="4847" width="15.5703125" customWidth="1"/>
    <col min="4848" max="4848" width="21" customWidth="1"/>
    <col min="5098" max="5098" width="21.5703125" customWidth="1"/>
    <col min="5099" max="5099" width="45" customWidth="1"/>
    <col min="5103" max="5103" width="15.5703125" customWidth="1"/>
    <col min="5104" max="5104" width="21" customWidth="1"/>
    <col min="5354" max="5354" width="21.5703125" customWidth="1"/>
    <col min="5355" max="5355" width="45" customWidth="1"/>
    <col min="5359" max="5359" width="15.5703125" customWidth="1"/>
    <col min="5360" max="5360" width="21" customWidth="1"/>
    <col min="5610" max="5610" width="21.5703125" customWidth="1"/>
    <col min="5611" max="5611" width="45" customWidth="1"/>
    <col min="5615" max="5615" width="15.5703125" customWidth="1"/>
    <col min="5616" max="5616" width="21" customWidth="1"/>
    <col min="5866" max="5866" width="21.5703125" customWidth="1"/>
    <col min="5867" max="5867" width="45" customWidth="1"/>
    <col min="5871" max="5871" width="15.5703125" customWidth="1"/>
    <col min="5872" max="5872" width="21" customWidth="1"/>
    <col min="6122" max="6122" width="21.5703125" customWidth="1"/>
    <col min="6123" max="6123" width="45" customWidth="1"/>
    <col min="6127" max="6127" width="15.5703125" customWidth="1"/>
    <col min="6128" max="6128" width="21" customWidth="1"/>
    <col min="6378" max="6378" width="21.5703125" customWidth="1"/>
    <col min="6379" max="6379" width="45" customWidth="1"/>
    <col min="6383" max="6383" width="15.5703125" customWidth="1"/>
    <col min="6384" max="6384" width="21" customWidth="1"/>
    <col min="6634" max="6634" width="21.5703125" customWidth="1"/>
    <col min="6635" max="6635" width="45" customWidth="1"/>
    <col min="6639" max="6639" width="15.5703125" customWidth="1"/>
    <col min="6640" max="6640" width="21" customWidth="1"/>
    <col min="6890" max="6890" width="21.5703125" customWidth="1"/>
    <col min="6891" max="6891" width="45" customWidth="1"/>
    <col min="6895" max="6895" width="15.5703125" customWidth="1"/>
    <col min="6896" max="6896" width="21" customWidth="1"/>
    <col min="7146" max="7146" width="21.5703125" customWidth="1"/>
    <col min="7147" max="7147" width="45" customWidth="1"/>
    <col min="7151" max="7151" width="15.5703125" customWidth="1"/>
    <col min="7152" max="7152" width="21" customWidth="1"/>
    <col min="7402" max="7402" width="21.5703125" customWidth="1"/>
    <col min="7403" max="7403" width="45" customWidth="1"/>
    <col min="7407" max="7407" width="15.5703125" customWidth="1"/>
    <col min="7408" max="7408" width="21" customWidth="1"/>
    <col min="7658" max="7658" width="21.5703125" customWidth="1"/>
    <col min="7659" max="7659" width="45" customWidth="1"/>
    <col min="7663" max="7663" width="15.5703125" customWidth="1"/>
    <col min="7664" max="7664" width="21" customWidth="1"/>
    <col min="7914" max="7914" width="21.5703125" customWidth="1"/>
    <col min="7915" max="7915" width="45" customWidth="1"/>
    <col min="7919" max="7919" width="15.5703125" customWidth="1"/>
    <col min="7920" max="7920" width="21" customWidth="1"/>
    <col min="8170" max="8170" width="21.5703125" customWidth="1"/>
    <col min="8171" max="8171" width="45" customWidth="1"/>
    <col min="8175" max="8175" width="15.5703125" customWidth="1"/>
    <col min="8176" max="8176" width="21" customWidth="1"/>
    <col min="8426" max="8426" width="21.5703125" customWidth="1"/>
    <col min="8427" max="8427" width="45" customWidth="1"/>
    <col min="8431" max="8431" width="15.5703125" customWidth="1"/>
    <col min="8432" max="8432" width="21" customWidth="1"/>
    <col min="8682" max="8682" width="21.5703125" customWidth="1"/>
    <col min="8683" max="8683" width="45" customWidth="1"/>
    <col min="8687" max="8687" width="15.5703125" customWidth="1"/>
    <col min="8688" max="8688" width="21" customWidth="1"/>
    <col min="8938" max="8938" width="21.5703125" customWidth="1"/>
    <col min="8939" max="8939" width="45" customWidth="1"/>
    <col min="8943" max="8943" width="15.5703125" customWidth="1"/>
    <col min="8944" max="8944" width="21" customWidth="1"/>
    <col min="9194" max="9194" width="21.5703125" customWidth="1"/>
    <col min="9195" max="9195" width="45" customWidth="1"/>
    <col min="9199" max="9199" width="15.5703125" customWidth="1"/>
    <col min="9200" max="9200" width="21" customWidth="1"/>
    <col min="9450" max="9450" width="21.5703125" customWidth="1"/>
    <col min="9451" max="9451" width="45" customWidth="1"/>
    <col min="9455" max="9455" width="15.5703125" customWidth="1"/>
    <col min="9456" max="9456" width="21" customWidth="1"/>
    <col min="9706" max="9706" width="21.5703125" customWidth="1"/>
    <col min="9707" max="9707" width="45" customWidth="1"/>
    <col min="9711" max="9711" width="15.5703125" customWidth="1"/>
    <col min="9712" max="9712" width="21" customWidth="1"/>
    <col min="9962" max="9962" width="21.5703125" customWidth="1"/>
    <col min="9963" max="9963" width="45" customWidth="1"/>
    <col min="9967" max="9967" width="15.5703125" customWidth="1"/>
    <col min="9968" max="9968" width="21" customWidth="1"/>
    <col min="10218" max="10218" width="21.5703125" customWidth="1"/>
    <col min="10219" max="10219" width="45" customWidth="1"/>
    <col min="10223" max="10223" width="15.5703125" customWidth="1"/>
    <col min="10224" max="10224" width="21" customWidth="1"/>
    <col min="10474" max="10474" width="21.5703125" customWidth="1"/>
    <col min="10475" max="10475" width="45" customWidth="1"/>
    <col min="10479" max="10479" width="15.5703125" customWidth="1"/>
    <col min="10480" max="10480" width="21" customWidth="1"/>
    <col min="10730" max="10730" width="21.5703125" customWidth="1"/>
    <col min="10731" max="10731" width="45" customWidth="1"/>
    <col min="10735" max="10735" width="15.5703125" customWidth="1"/>
    <col min="10736" max="10736" width="21" customWidth="1"/>
    <col min="10986" max="10986" width="21.5703125" customWidth="1"/>
    <col min="10987" max="10987" width="45" customWidth="1"/>
    <col min="10991" max="10991" width="15.5703125" customWidth="1"/>
    <col min="10992" max="10992" width="21" customWidth="1"/>
    <col min="11242" max="11242" width="21.5703125" customWidth="1"/>
    <col min="11243" max="11243" width="45" customWidth="1"/>
    <col min="11247" max="11247" width="15.5703125" customWidth="1"/>
    <col min="11248" max="11248" width="21" customWidth="1"/>
    <col min="11498" max="11498" width="21.5703125" customWidth="1"/>
    <col min="11499" max="11499" width="45" customWidth="1"/>
    <col min="11503" max="11503" width="15.5703125" customWidth="1"/>
    <col min="11504" max="11504" width="21" customWidth="1"/>
    <col min="11754" max="11754" width="21.5703125" customWidth="1"/>
    <col min="11755" max="11755" width="45" customWidth="1"/>
    <col min="11759" max="11759" width="15.5703125" customWidth="1"/>
    <col min="11760" max="11760" width="21" customWidth="1"/>
    <col min="12010" max="12010" width="21.5703125" customWidth="1"/>
    <col min="12011" max="12011" width="45" customWidth="1"/>
    <col min="12015" max="12015" width="15.5703125" customWidth="1"/>
    <col min="12016" max="12016" width="21" customWidth="1"/>
    <col min="12266" max="12266" width="21.5703125" customWidth="1"/>
    <col min="12267" max="12267" width="45" customWidth="1"/>
    <col min="12271" max="12271" width="15.5703125" customWidth="1"/>
    <col min="12272" max="12272" width="21" customWidth="1"/>
    <col min="12522" max="12522" width="21.5703125" customWidth="1"/>
    <col min="12523" max="12523" width="45" customWidth="1"/>
    <col min="12527" max="12527" width="15.5703125" customWidth="1"/>
    <col min="12528" max="12528" width="21" customWidth="1"/>
    <col min="12778" max="12778" width="21.5703125" customWidth="1"/>
    <col min="12779" max="12779" width="45" customWidth="1"/>
    <col min="12783" max="12783" width="15.5703125" customWidth="1"/>
    <col min="12784" max="12784" width="21" customWidth="1"/>
    <col min="13034" max="13034" width="21.5703125" customWidth="1"/>
    <col min="13035" max="13035" width="45" customWidth="1"/>
    <col min="13039" max="13039" width="15.5703125" customWidth="1"/>
    <col min="13040" max="13040" width="21" customWidth="1"/>
    <col min="13290" max="13290" width="21.5703125" customWidth="1"/>
    <col min="13291" max="13291" width="45" customWidth="1"/>
    <col min="13295" max="13295" width="15.5703125" customWidth="1"/>
    <col min="13296" max="13296" width="21" customWidth="1"/>
    <col min="13546" max="13546" width="21.5703125" customWidth="1"/>
    <col min="13547" max="13547" width="45" customWidth="1"/>
    <col min="13551" max="13551" width="15.5703125" customWidth="1"/>
    <col min="13552" max="13552" width="21" customWidth="1"/>
    <col min="13802" max="13802" width="21.5703125" customWidth="1"/>
    <col min="13803" max="13803" width="45" customWidth="1"/>
    <col min="13807" max="13807" width="15.5703125" customWidth="1"/>
    <col min="13808" max="13808" width="21" customWidth="1"/>
    <col min="14058" max="14058" width="21.5703125" customWidth="1"/>
    <col min="14059" max="14059" width="45" customWidth="1"/>
    <col min="14063" max="14063" width="15.5703125" customWidth="1"/>
    <col min="14064" max="14064" width="21" customWidth="1"/>
    <col min="14314" max="14314" width="21.5703125" customWidth="1"/>
    <col min="14315" max="14315" width="45" customWidth="1"/>
    <col min="14319" max="14319" width="15.5703125" customWidth="1"/>
    <col min="14320" max="14320" width="21" customWidth="1"/>
    <col min="14570" max="14570" width="21.5703125" customWidth="1"/>
    <col min="14571" max="14571" width="45" customWidth="1"/>
    <col min="14575" max="14575" width="15.5703125" customWidth="1"/>
    <col min="14576" max="14576" width="21" customWidth="1"/>
    <col min="14826" max="14826" width="21.5703125" customWidth="1"/>
    <col min="14827" max="14827" width="45" customWidth="1"/>
    <col min="14831" max="14831" width="15.5703125" customWidth="1"/>
    <col min="14832" max="14832" width="21" customWidth="1"/>
    <col min="15082" max="15082" width="21.5703125" customWidth="1"/>
    <col min="15083" max="15083" width="45" customWidth="1"/>
    <col min="15087" max="15087" width="15.5703125" customWidth="1"/>
    <col min="15088" max="15088" width="21" customWidth="1"/>
    <col min="15338" max="15338" width="21.5703125" customWidth="1"/>
    <col min="15339" max="15339" width="45" customWidth="1"/>
    <col min="15343" max="15343" width="15.5703125" customWidth="1"/>
    <col min="15344" max="15344" width="21" customWidth="1"/>
    <col min="15594" max="15594" width="21.5703125" customWidth="1"/>
    <col min="15595" max="15595" width="45" customWidth="1"/>
    <col min="15599" max="15599" width="15.5703125" customWidth="1"/>
    <col min="15600" max="15600" width="21" customWidth="1"/>
    <col min="15850" max="15850" width="21.5703125" customWidth="1"/>
    <col min="15851" max="15851" width="45" customWidth="1"/>
    <col min="15855" max="15855" width="15.5703125" customWidth="1"/>
    <col min="15856" max="15856" width="21" customWidth="1"/>
    <col min="16106" max="16106" width="21.5703125" customWidth="1"/>
    <col min="16107" max="16107" width="45" customWidth="1"/>
    <col min="16111" max="16111" width="15.5703125" customWidth="1"/>
    <col min="16112" max="16112" width="21" customWidth="1"/>
  </cols>
  <sheetData>
    <row r="1" spans="2:19" ht="15.95" customHeight="1" thickBot="1" x14ac:dyDescent="0.3"/>
    <row r="2" spans="2:19" ht="39.950000000000003" customHeight="1" thickBot="1" x14ac:dyDescent="0.3">
      <c r="B2" s="479" t="s">
        <v>285</v>
      </c>
      <c r="C2" s="480"/>
      <c r="D2" s="480"/>
      <c r="E2" s="480"/>
      <c r="F2" s="480"/>
      <c r="G2" s="480"/>
      <c r="H2" s="480"/>
      <c r="I2" s="480"/>
      <c r="J2" s="480"/>
      <c r="K2" s="480"/>
      <c r="L2" s="480"/>
      <c r="M2" s="480"/>
      <c r="N2" s="480"/>
      <c r="O2" s="480"/>
      <c r="P2" s="480"/>
      <c r="Q2" s="480"/>
      <c r="R2" s="480"/>
      <c r="S2" s="481"/>
    </row>
    <row r="3" spans="2:19" ht="12" customHeight="1" thickBot="1" x14ac:dyDescent="0.3">
      <c r="C3" s="88"/>
      <c r="D3" s="88"/>
      <c r="E3" s="88"/>
      <c r="F3" s="88"/>
      <c r="G3" s="88"/>
      <c r="H3" s="88"/>
      <c r="I3" s="88"/>
      <c r="J3" s="88"/>
      <c r="K3" s="88"/>
      <c r="L3" s="88"/>
      <c r="M3" s="88"/>
      <c r="N3" s="88"/>
      <c r="O3" s="88"/>
      <c r="P3" s="88"/>
      <c r="Q3" s="88"/>
      <c r="R3" s="88"/>
    </row>
    <row r="4" spans="2:19" s="91" customFormat="1" ht="27" customHeight="1" thickBot="1" x14ac:dyDescent="0.3">
      <c r="B4" s="482" t="s">
        <v>7</v>
      </c>
      <c r="C4" s="483"/>
      <c r="D4" s="484"/>
      <c r="E4" s="485" t="s">
        <v>8</v>
      </c>
      <c r="F4" s="486"/>
      <c r="G4" s="486"/>
      <c r="H4" s="486"/>
      <c r="I4" s="486"/>
      <c r="J4" s="486"/>
      <c r="K4" s="486"/>
      <c r="L4" s="486"/>
      <c r="M4" s="487"/>
      <c r="N4" s="488" t="s">
        <v>9</v>
      </c>
      <c r="O4" s="489"/>
      <c r="P4" s="489"/>
      <c r="Q4" s="489"/>
      <c r="R4" s="489"/>
      <c r="S4" s="490"/>
    </row>
    <row r="5" spans="2:19" s="144" customFormat="1" ht="12" customHeight="1" thickBot="1" x14ac:dyDescent="0.3">
      <c r="B5" s="113"/>
      <c r="C5" s="114"/>
      <c r="D5" s="115"/>
      <c r="E5" s="116"/>
      <c r="F5" s="117"/>
      <c r="G5" s="117"/>
      <c r="H5" s="117"/>
      <c r="I5" s="117"/>
      <c r="J5" s="117"/>
      <c r="K5" s="117"/>
      <c r="L5" s="117"/>
      <c r="M5" s="118"/>
      <c r="N5" s="79"/>
      <c r="O5" s="119"/>
      <c r="P5" s="119"/>
      <c r="Q5" s="119"/>
      <c r="R5" s="119"/>
      <c r="S5" s="120"/>
    </row>
    <row r="6" spans="2:19" s="91" customFormat="1" ht="39" customHeight="1" thickBot="1" x14ac:dyDescent="0.3">
      <c r="B6" s="121"/>
      <c r="C6" s="491" t="s">
        <v>286</v>
      </c>
      <c r="D6" s="122"/>
      <c r="E6" s="123"/>
      <c r="F6" s="396" t="s">
        <v>287</v>
      </c>
      <c r="G6" s="396"/>
      <c r="H6" s="396"/>
      <c r="I6" s="396"/>
      <c r="J6" s="396"/>
      <c r="K6" s="396"/>
      <c r="L6" s="396"/>
      <c r="M6" s="124"/>
      <c r="N6" s="145"/>
      <c r="O6" s="517" t="s">
        <v>89</v>
      </c>
      <c r="P6" s="518"/>
      <c r="Q6" s="518"/>
      <c r="R6" s="146">
        <v>720</v>
      </c>
      <c r="S6" s="128"/>
    </row>
    <row r="7" spans="2:19" s="91" customFormat="1" ht="15.95" customHeight="1" thickBot="1" x14ac:dyDescent="0.3">
      <c r="B7" s="121"/>
      <c r="C7" s="491"/>
      <c r="D7" s="122"/>
      <c r="E7" s="123"/>
      <c r="F7" s="129"/>
      <c r="G7" s="129"/>
      <c r="H7" s="129"/>
      <c r="I7" s="129"/>
      <c r="J7" s="129"/>
      <c r="K7" s="129"/>
      <c r="L7" s="129"/>
      <c r="M7" s="130"/>
      <c r="N7" s="147"/>
      <c r="O7" s="88"/>
      <c r="P7" s="88"/>
      <c r="Q7" s="136"/>
      <c r="R7" s="88"/>
      <c r="S7" s="128"/>
    </row>
    <row r="8" spans="2:19" s="91" customFormat="1" ht="39" customHeight="1" thickBot="1" x14ac:dyDescent="0.3">
      <c r="B8" s="121"/>
      <c r="C8" s="491"/>
      <c r="D8" s="122"/>
      <c r="E8" s="123"/>
      <c r="F8" s="396" t="s">
        <v>288</v>
      </c>
      <c r="G8" s="396"/>
      <c r="H8" s="396"/>
      <c r="I8" s="396"/>
      <c r="J8" s="396"/>
      <c r="K8" s="396"/>
      <c r="L8" s="396"/>
      <c r="M8" s="124"/>
      <c r="N8" s="145"/>
      <c r="O8" s="92" t="s">
        <v>12</v>
      </c>
      <c r="P8" s="72" t="s">
        <v>136</v>
      </c>
      <c r="Q8" s="506" t="s">
        <v>137</v>
      </c>
      <c r="R8" s="506" t="s">
        <v>91</v>
      </c>
      <c r="S8" s="128"/>
    </row>
    <row r="9" spans="2:19" s="91" customFormat="1" ht="15.75" customHeight="1" x14ac:dyDescent="0.25">
      <c r="B9" s="121"/>
      <c r="C9" s="491"/>
      <c r="D9" s="122"/>
      <c r="E9" s="123"/>
      <c r="F9" s="129"/>
      <c r="G9" s="129"/>
      <c r="H9" s="129"/>
      <c r="I9" s="129"/>
      <c r="J9" s="129"/>
      <c r="K9" s="129"/>
      <c r="L9" s="129"/>
      <c r="M9" s="124"/>
      <c r="N9" s="145"/>
      <c r="O9" s="169" t="s">
        <v>92</v>
      </c>
      <c r="P9" s="170" t="s">
        <v>92</v>
      </c>
      <c r="Q9" s="513"/>
      <c r="R9" s="513"/>
      <c r="S9" s="128"/>
    </row>
    <row r="10" spans="2:19" s="91" customFormat="1" ht="30" customHeight="1" x14ac:dyDescent="0.25">
      <c r="B10" s="121"/>
      <c r="C10" s="491"/>
      <c r="D10" s="122"/>
      <c r="E10" s="123"/>
      <c r="F10" s="396"/>
      <c r="G10" s="396"/>
      <c r="H10" s="396"/>
      <c r="I10" s="396"/>
      <c r="J10" s="396"/>
      <c r="K10" s="396"/>
      <c r="L10" s="396"/>
      <c r="M10" s="124"/>
      <c r="N10" s="145"/>
      <c r="O10" s="155">
        <v>100</v>
      </c>
      <c r="P10" s="155">
        <f>$O$10-(Q10/$R$6*100)</f>
        <v>99.861111111111114</v>
      </c>
      <c r="Q10" s="156">
        <v>1</v>
      </c>
      <c r="R10" s="139">
        <v>0</v>
      </c>
      <c r="S10" s="128"/>
    </row>
    <row r="11" spans="2:19" s="91" customFormat="1" ht="42" customHeight="1" x14ac:dyDescent="0.25">
      <c r="B11" s="121"/>
      <c r="C11" s="491"/>
      <c r="D11" s="122"/>
      <c r="E11" s="123"/>
      <c r="F11" s="405" t="s">
        <v>289</v>
      </c>
      <c r="G11" s="405"/>
      <c r="H11" s="405"/>
      <c r="I11" s="405"/>
      <c r="J11" s="405"/>
      <c r="K11" s="405"/>
      <c r="L11" s="405"/>
      <c r="M11" s="135"/>
      <c r="N11" s="153"/>
      <c r="O11" s="155">
        <f>P10</f>
        <v>99.861111111111114</v>
      </c>
      <c r="P11" s="155">
        <f>$O$10-(Q11/$R$6*100)</f>
        <v>99.791666666666671</v>
      </c>
      <c r="Q11" s="156">
        <v>1.5</v>
      </c>
      <c r="R11" s="139">
        <v>0.1</v>
      </c>
      <c r="S11" s="128"/>
    </row>
    <row r="12" spans="2:19" s="91" customFormat="1" ht="30" customHeight="1" x14ac:dyDescent="0.25">
      <c r="B12" s="121"/>
      <c r="C12" s="491"/>
      <c r="D12" s="122"/>
      <c r="E12" s="123"/>
      <c r="F12" s="491" t="s">
        <v>290</v>
      </c>
      <c r="G12" s="491"/>
      <c r="H12" s="491"/>
      <c r="I12" s="491"/>
      <c r="J12" s="491"/>
      <c r="K12" s="491"/>
      <c r="L12" s="491"/>
      <c r="M12" s="138"/>
      <c r="N12" s="158"/>
      <c r="O12" s="155">
        <f>P11</f>
        <v>99.791666666666671</v>
      </c>
      <c r="P12" s="155">
        <f>$O$10-(Q12/$R$6*100)</f>
        <v>99.722222222222229</v>
      </c>
      <c r="Q12" s="156">
        <v>2</v>
      </c>
      <c r="R12" s="139">
        <v>0.15</v>
      </c>
      <c r="S12" s="128"/>
    </row>
    <row r="13" spans="2:19" s="91" customFormat="1" ht="30" customHeight="1" x14ac:dyDescent="0.25">
      <c r="B13" s="121"/>
      <c r="C13" s="491"/>
      <c r="D13" s="122"/>
      <c r="E13" s="123"/>
      <c r="F13" s="396" t="s">
        <v>291</v>
      </c>
      <c r="G13" s="396"/>
      <c r="H13" s="396"/>
      <c r="I13" s="396"/>
      <c r="J13" s="396"/>
      <c r="K13" s="396"/>
      <c r="L13" s="396"/>
      <c r="M13" s="138"/>
      <c r="N13" s="158"/>
      <c r="O13" s="155">
        <f>P12</f>
        <v>99.722222222222229</v>
      </c>
      <c r="P13" s="155">
        <f>$O$10-(Q13/$R$6*100)</f>
        <v>99.583333333333329</v>
      </c>
      <c r="Q13" s="156">
        <v>3</v>
      </c>
      <c r="R13" s="139">
        <v>0.25</v>
      </c>
      <c r="S13" s="128"/>
    </row>
    <row r="14" spans="2:19" s="91" customFormat="1" ht="30" customHeight="1" x14ac:dyDescent="0.25">
      <c r="B14" s="121"/>
      <c r="C14" s="491"/>
      <c r="D14" s="122"/>
      <c r="E14" s="123"/>
      <c r="F14" s="396"/>
      <c r="G14" s="396"/>
      <c r="H14" s="396"/>
      <c r="I14" s="396"/>
      <c r="J14" s="396"/>
      <c r="K14" s="396"/>
      <c r="L14" s="396"/>
      <c r="M14" s="138"/>
      <c r="N14" s="158"/>
      <c r="O14" s="155">
        <f>P13</f>
        <v>99.583333333333329</v>
      </c>
      <c r="P14" s="155">
        <f>$O$10-(Q14/$R$6*100)</f>
        <v>99.444444444444443</v>
      </c>
      <c r="Q14" s="156">
        <v>4</v>
      </c>
      <c r="R14" s="139">
        <v>0.5</v>
      </c>
      <c r="S14" s="128"/>
    </row>
    <row r="15" spans="2:19" s="91" customFormat="1" ht="30" customHeight="1" thickBot="1" x14ac:dyDescent="0.3">
      <c r="B15" s="121"/>
      <c r="C15" s="491"/>
      <c r="D15" s="122"/>
      <c r="E15" s="123"/>
      <c r="F15" s="88"/>
      <c r="G15" s="88"/>
      <c r="H15" s="88"/>
      <c r="I15" s="88"/>
      <c r="J15" s="88"/>
      <c r="K15" s="88"/>
      <c r="L15" s="88"/>
      <c r="M15" s="138"/>
      <c r="N15" s="158"/>
      <c r="O15" s="510" t="s">
        <v>292</v>
      </c>
      <c r="P15" s="511"/>
      <c r="Q15" s="511"/>
      <c r="R15" s="160">
        <v>1</v>
      </c>
      <c r="S15" s="128"/>
    </row>
    <row r="16" spans="2:19" s="91" customFormat="1" ht="12" customHeight="1" thickBot="1" x14ac:dyDescent="0.3">
      <c r="B16" s="141"/>
      <c r="C16" s="161"/>
      <c r="D16" s="162"/>
      <c r="E16" s="163"/>
      <c r="F16" s="164"/>
      <c r="G16" s="164"/>
      <c r="H16" s="164"/>
      <c r="I16" s="164"/>
      <c r="J16" s="164"/>
      <c r="K16" s="164"/>
      <c r="L16" s="164"/>
      <c r="M16" s="165"/>
      <c r="N16" s="166"/>
      <c r="O16" s="167"/>
      <c r="P16" s="167"/>
      <c r="Q16" s="167"/>
      <c r="R16" s="168"/>
      <c r="S16" s="143"/>
    </row>
    <row r="17" spans="2:19" x14ac:dyDescent="0.25">
      <c r="B17" s="256"/>
      <c r="C17" s="257"/>
      <c r="D17" s="258"/>
      <c r="E17" s="259"/>
      <c r="F17" s="260"/>
      <c r="G17" s="260"/>
      <c r="H17" s="260"/>
      <c r="I17" s="260"/>
      <c r="J17" s="260"/>
      <c r="K17" s="260"/>
      <c r="L17" s="260"/>
      <c r="M17" s="261"/>
      <c r="N17" s="262"/>
      <c r="O17" s="263"/>
      <c r="P17" s="263"/>
      <c r="Q17" s="263"/>
      <c r="R17" s="263"/>
      <c r="S17" s="264"/>
    </row>
    <row r="18" spans="2:19" ht="34.5" customHeight="1" x14ac:dyDescent="0.25">
      <c r="B18" s="265"/>
      <c r="C18" s="504" t="s">
        <v>293</v>
      </c>
      <c r="D18" s="266"/>
      <c r="E18" s="267"/>
      <c r="F18" s="504" t="s">
        <v>163</v>
      </c>
      <c r="G18" s="504"/>
      <c r="H18" s="504"/>
      <c r="I18" s="504"/>
      <c r="J18" s="504"/>
      <c r="K18" s="504"/>
      <c r="L18" s="504"/>
      <c r="M18" s="268"/>
      <c r="N18" s="269"/>
      <c r="O18" s="586"/>
      <c r="P18" s="586"/>
      <c r="Q18" s="586"/>
      <c r="R18" s="191"/>
      <c r="S18" s="270"/>
    </row>
    <row r="19" spans="2:19" ht="15.75" thickBot="1" x14ac:dyDescent="0.3">
      <c r="B19" s="265"/>
      <c r="C19" s="504"/>
      <c r="D19" s="266"/>
      <c r="E19" s="267"/>
      <c r="F19" s="218"/>
      <c r="G19" s="218"/>
      <c r="H19" s="218"/>
      <c r="I19" s="218"/>
      <c r="J19" s="218"/>
      <c r="K19" s="218"/>
      <c r="L19" s="218"/>
      <c r="M19" s="271"/>
      <c r="N19" s="272"/>
      <c r="O19" s="254"/>
      <c r="P19" s="254"/>
      <c r="Q19" s="294"/>
      <c r="R19" s="254"/>
      <c r="S19" s="270"/>
    </row>
    <row r="20" spans="2:19" ht="33.75" customHeight="1" thickBot="1" x14ac:dyDescent="0.3">
      <c r="B20" s="265"/>
      <c r="C20" s="504"/>
      <c r="D20" s="266"/>
      <c r="E20" s="267"/>
      <c r="F20" s="504" t="s">
        <v>164</v>
      </c>
      <c r="G20" s="504"/>
      <c r="H20" s="504"/>
      <c r="I20" s="504"/>
      <c r="J20" s="504"/>
      <c r="K20" s="504"/>
      <c r="L20" s="504"/>
      <c r="M20" s="268"/>
      <c r="N20" s="269"/>
      <c r="O20" s="273" t="s">
        <v>12</v>
      </c>
      <c r="P20" s="295" t="s">
        <v>136</v>
      </c>
      <c r="Q20" s="587" t="s">
        <v>91</v>
      </c>
      <c r="R20" s="255"/>
      <c r="S20" s="270"/>
    </row>
    <row r="21" spans="2:19" ht="15.75" thickBot="1" x14ac:dyDescent="0.3">
      <c r="B21" s="265"/>
      <c r="C21" s="504"/>
      <c r="D21" s="266"/>
      <c r="E21" s="267"/>
      <c r="F21" s="274"/>
      <c r="G21" s="274"/>
      <c r="H21" s="274"/>
      <c r="I21" s="274"/>
      <c r="J21" s="274"/>
      <c r="K21" s="274"/>
      <c r="L21" s="274"/>
      <c r="M21" s="268"/>
      <c r="N21" s="269"/>
      <c r="O21" s="275" t="s">
        <v>92</v>
      </c>
      <c r="P21" s="275" t="s">
        <v>92</v>
      </c>
      <c r="Q21" s="588"/>
      <c r="R21" s="255"/>
      <c r="S21" s="270"/>
    </row>
    <row r="22" spans="2:19" ht="21" customHeight="1" x14ac:dyDescent="0.25">
      <c r="B22" s="265"/>
      <c r="C22" s="504"/>
      <c r="D22" s="266"/>
      <c r="E22" s="267"/>
      <c r="F22" s="504" t="s">
        <v>165</v>
      </c>
      <c r="G22" s="504"/>
      <c r="H22" s="504"/>
      <c r="I22" s="504"/>
      <c r="J22" s="504"/>
      <c r="K22" s="504"/>
      <c r="L22" s="504"/>
      <c r="M22" s="268"/>
      <c r="N22" s="269"/>
      <c r="O22" s="205">
        <v>100</v>
      </c>
      <c r="P22" s="206">
        <v>95</v>
      </c>
      <c r="Q22" s="296">
        <v>0</v>
      </c>
      <c r="R22" s="255"/>
      <c r="S22" s="270"/>
    </row>
    <row r="23" spans="2:19" ht="15.75" customHeight="1" x14ac:dyDescent="0.25">
      <c r="B23" s="265"/>
      <c r="C23" s="504"/>
      <c r="D23" s="266"/>
      <c r="E23" s="267"/>
      <c r="F23" s="504"/>
      <c r="G23" s="504"/>
      <c r="H23" s="504"/>
      <c r="I23" s="504"/>
      <c r="J23" s="504"/>
      <c r="K23" s="504"/>
      <c r="L23" s="504"/>
      <c r="M23" s="268"/>
      <c r="N23" s="269"/>
      <c r="O23" s="185">
        <v>94.99</v>
      </c>
      <c r="P23" s="186">
        <v>90</v>
      </c>
      <c r="Q23" s="187">
        <v>0.1</v>
      </c>
      <c r="R23" s="255"/>
      <c r="S23" s="270"/>
    </row>
    <row r="24" spans="2:19" ht="21" customHeight="1" x14ac:dyDescent="0.25">
      <c r="B24" s="265"/>
      <c r="C24" s="504"/>
      <c r="D24" s="266"/>
      <c r="E24" s="267"/>
      <c r="F24" s="504"/>
      <c r="G24" s="504"/>
      <c r="H24" s="504"/>
      <c r="I24" s="504"/>
      <c r="J24" s="504"/>
      <c r="K24" s="504"/>
      <c r="L24" s="504"/>
      <c r="M24" s="268"/>
      <c r="N24" s="269"/>
      <c r="O24" s="185">
        <v>89.99</v>
      </c>
      <c r="P24" s="186">
        <v>85</v>
      </c>
      <c r="Q24" s="187">
        <v>0.15</v>
      </c>
      <c r="R24" s="255"/>
      <c r="S24" s="270"/>
    </row>
    <row r="25" spans="2:19" x14ac:dyDescent="0.25">
      <c r="B25" s="265"/>
      <c r="C25" s="504"/>
      <c r="D25" s="266"/>
      <c r="E25" s="267"/>
      <c r="F25" s="405" t="s">
        <v>166</v>
      </c>
      <c r="G25" s="405"/>
      <c r="H25" s="405"/>
      <c r="I25" s="405"/>
      <c r="J25" s="405"/>
      <c r="K25" s="405"/>
      <c r="L25" s="405"/>
      <c r="M25" s="268"/>
      <c r="N25" s="269"/>
      <c r="O25" s="185">
        <v>84.99</v>
      </c>
      <c r="P25" s="186">
        <v>80</v>
      </c>
      <c r="Q25" s="187">
        <v>0.25</v>
      </c>
      <c r="R25" s="255"/>
      <c r="S25" s="270"/>
    </row>
    <row r="26" spans="2:19" x14ac:dyDescent="0.25">
      <c r="B26" s="265"/>
      <c r="C26" s="504"/>
      <c r="D26" s="266"/>
      <c r="E26" s="267"/>
      <c r="F26" s="405" t="s">
        <v>167</v>
      </c>
      <c r="G26" s="405"/>
      <c r="H26" s="405"/>
      <c r="I26" s="405"/>
      <c r="J26" s="405"/>
      <c r="K26" s="405"/>
      <c r="L26" s="405"/>
      <c r="M26" s="276"/>
      <c r="N26" s="277"/>
      <c r="O26" s="185">
        <v>79.989999999999995</v>
      </c>
      <c r="P26" s="186">
        <v>75</v>
      </c>
      <c r="Q26" s="187">
        <v>0.5</v>
      </c>
      <c r="R26" s="255"/>
      <c r="S26" s="270"/>
    </row>
    <row r="27" spans="2:19" ht="15.75" thickBot="1" x14ac:dyDescent="0.3">
      <c r="B27" s="265"/>
      <c r="C27" s="504"/>
      <c r="D27" s="266"/>
      <c r="E27" s="267"/>
      <c r="F27" s="405"/>
      <c r="G27" s="405"/>
      <c r="H27" s="405"/>
      <c r="I27" s="405"/>
      <c r="J27" s="405"/>
      <c r="K27" s="405"/>
      <c r="L27" s="405"/>
      <c r="M27" s="278"/>
      <c r="N27" s="279"/>
      <c r="O27" s="589" t="s">
        <v>168</v>
      </c>
      <c r="P27" s="590"/>
      <c r="Q27" s="200">
        <v>1</v>
      </c>
      <c r="R27" s="255"/>
      <c r="S27" s="270"/>
    </row>
    <row r="28" spans="2:19" ht="15.75" thickBot="1" x14ac:dyDescent="0.3">
      <c r="B28" s="265"/>
      <c r="C28" s="504"/>
      <c r="D28" s="266"/>
      <c r="E28" s="267"/>
      <c r="F28" s="254"/>
      <c r="G28" s="254"/>
      <c r="H28" s="254"/>
      <c r="I28" s="254"/>
      <c r="J28" s="254"/>
      <c r="K28" s="254"/>
      <c r="L28" s="254"/>
      <c r="M28" s="278"/>
      <c r="N28" s="279"/>
      <c r="O28" s="255"/>
      <c r="P28" s="255"/>
      <c r="Q28" s="255"/>
      <c r="R28" s="255"/>
      <c r="S28" s="270"/>
    </row>
    <row r="29" spans="2:19" ht="15.75" customHeight="1" thickBot="1" x14ac:dyDescent="0.3">
      <c r="B29" s="265"/>
      <c r="C29" s="504"/>
      <c r="D29" s="266"/>
      <c r="E29" s="267"/>
      <c r="F29" s="254"/>
      <c r="G29" s="549" t="s">
        <v>169</v>
      </c>
      <c r="H29" s="550"/>
      <c r="I29" s="550"/>
      <c r="J29" s="550"/>
      <c r="K29" s="551"/>
      <c r="L29" s="254"/>
      <c r="M29" s="278"/>
      <c r="N29" s="279"/>
      <c r="O29" s="255"/>
      <c r="P29" s="255"/>
      <c r="Q29" s="255"/>
      <c r="R29" s="255"/>
      <c r="S29" s="270"/>
    </row>
    <row r="30" spans="2:19" ht="30.75" thickBot="1" x14ac:dyDescent="0.3">
      <c r="B30" s="265"/>
      <c r="C30" s="504"/>
      <c r="D30" s="266"/>
      <c r="E30" s="267"/>
      <c r="F30" s="254"/>
      <c r="G30" s="240" t="s">
        <v>170</v>
      </c>
      <c r="H30" s="241" t="s">
        <v>171</v>
      </c>
      <c r="I30" s="241" t="s">
        <v>270</v>
      </c>
      <c r="J30" s="241" t="s">
        <v>271</v>
      </c>
      <c r="K30" s="241" t="s">
        <v>272</v>
      </c>
      <c r="L30" s="254"/>
      <c r="M30" s="278"/>
      <c r="N30" s="279"/>
      <c r="O30" s="280"/>
      <c r="P30" s="283"/>
      <c r="Q30" s="281"/>
      <c r="R30" s="282"/>
      <c r="S30" s="270"/>
    </row>
    <row r="31" spans="2:19" x14ac:dyDescent="0.25">
      <c r="B31" s="265"/>
      <c r="C31" s="504"/>
      <c r="D31" s="266"/>
      <c r="E31" s="267"/>
      <c r="F31" s="254"/>
      <c r="G31" s="552" t="s">
        <v>173</v>
      </c>
      <c r="H31" s="242" t="s">
        <v>174</v>
      </c>
      <c r="I31" s="243">
        <v>5</v>
      </c>
      <c r="J31" s="243">
        <v>5</v>
      </c>
      <c r="K31" s="244">
        <v>5</v>
      </c>
      <c r="L31" s="254"/>
      <c r="M31" s="278"/>
      <c r="N31" s="279"/>
      <c r="O31" s="280"/>
      <c r="P31" s="283"/>
      <c r="Q31" s="281"/>
      <c r="R31" s="282"/>
      <c r="S31" s="270"/>
    </row>
    <row r="32" spans="2:19" x14ac:dyDescent="0.25">
      <c r="B32" s="265"/>
      <c r="C32" s="504"/>
      <c r="D32" s="266"/>
      <c r="E32" s="267"/>
      <c r="F32" s="254"/>
      <c r="G32" s="553"/>
      <c r="H32" s="210" t="s">
        <v>273</v>
      </c>
      <c r="I32" s="211">
        <v>25</v>
      </c>
      <c r="J32" s="211">
        <v>55</v>
      </c>
      <c r="K32" s="245">
        <v>75</v>
      </c>
      <c r="L32" s="254"/>
      <c r="M32" s="278"/>
      <c r="N32" s="279"/>
      <c r="O32" s="280"/>
      <c r="P32" s="283"/>
      <c r="Q32" s="281"/>
      <c r="R32" s="282"/>
      <c r="S32" s="270"/>
    </row>
    <row r="33" spans="2:19" ht="15.75" x14ac:dyDescent="0.25">
      <c r="B33" s="265"/>
      <c r="C33" s="504"/>
      <c r="D33" s="266"/>
      <c r="E33" s="267"/>
      <c r="F33" s="254"/>
      <c r="G33" s="554"/>
      <c r="H33" s="212" t="s">
        <v>176</v>
      </c>
      <c r="I33" s="213">
        <f>SUM(I31:I32)</f>
        <v>30</v>
      </c>
      <c r="J33" s="213">
        <f>SUM(J31:J32)</f>
        <v>60</v>
      </c>
      <c r="K33" s="246">
        <f>SUM(K31:K32)</f>
        <v>80</v>
      </c>
      <c r="L33" s="254"/>
      <c r="M33" s="278"/>
      <c r="N33" s="279"/>
      <c r="O33" s="280"/>
      <c r="P33" s="283"/>
      <c r="Q33" s="281"/>
      <c r="R33" s="282"/>
      <c r="S33" s="270"/>
    </row>
    <row r="34" spans="2:19" x14ac:dyDescent="0.25">
      <c r="B34" s="265"/>
      <c r="C34" s="504"/>
      <c r="D34" s="266"/>
      <c r="E34" s="267"/>
      <c r="F34" s="254"/>
      <c r="G34" s="555" t="s">
        <v>177</v>
      </c>
      <c r="H34" s="210" t="s">
        <v>174</v>
      </c>
      <c r="I34" s="211">
        <v>5</v>
      </c>
      <c r="J34" s="211">
        <v>5</v>
      </c>
      <c r="K34" s="245">
        <v>5</v>
      </c>
      <c r="L34" s="254"/>
      <c r="M34" s="278"/>
      <c r="N34" s="279"/>
      <c r="O34" s="280"/>
      <c r="P34" s="283"/>
      <c r="Q34" s="281"/>
      <c r="R34" s="282"/>
      <c r="S34" s="270"/>
    </row>
    <row r="35" spans="2:19" x14ac:dyDescent="0.25">
      <c r="B35" s="265"/>
      <c r="C35" s="504"/>
      <c r="D35" s="266"/>
      <c r="E35" s="267"/>
      <c r="F35" s="254"/>
      <c r="G35" s="555"/>
      <c r="H35" s="210" t="s">
        <v>175</v>
      </c>
      <c r="I35" s="211">
        <v>235</v>
      </c>
      <c r="J35" s="211">
        <v>475</v>
      </c>
      <c r="K35" s="245">
        <v>715</v>
      </c>
      <c r="L35" s="254"/>
      <c r="M35" s="278"/>
      <c r="N35" s="279"/>
      <c r="O35" s="255"/>
      <c r="P35" s="255"/>
      <c r="Q35" s="255"/>
      <c r="R35" s="255"/>
      <c r="S35" s="270"/>
    </row>
    <row r="36" spans="2:19" ht="16.5" thickBot="1" x14ac:dyDescent="0.3">
      <c r="B36" s="265"/>
      <c r="C36" s="297"/>
      <c r="D36" s="266"/>
      <c r="E36" s="267"/>
      <c r="F36" s="254"/>
      <c r="G36" s="556"/>
      <c r="H36" s="247" t="s">
        <v>178</v>
      </c>
      <c r="I36" s="248">
        <f>SUM(I34:I35)</f>
        <v>240</v>
      </c>
      <c r="J36" s="248">
        <f>SUM(J34:J35)</f>
        <v>480</v>
      </c>
      <c r="K36" s="249">
        <f>SUM(K34:K35)</f>
        <v>720</v>
      </c>
      <c r="L36" s="254"/>
      <c r="M36" s="278"/>
      <c r="N36" s="279"/>
      <c r="O36" s="255"/>
      <c r="P36" s="255"/>
      <c r="Q36" s="255"/>
      <c r="R36" s="255"/>
      <c r="S36" s="270"/>
    </row>
    <row r="37" spans="2:19" ht="15.75" thickBot="1" x14ac:dyDescent="0.3">
      <c r="B37" s="284"/>
      <c r="C37" s="285"/>
      <c r="D37" s="286"/>
      <c r="E37" s="287"/>
      <c r="F37" s="288"/>
      <c r="G37" s="288"/>
      <c r="H37" s="288"/>
      <c r="I37" s="288"/>
      <c r="J37" s="288"/>
      <c r="K37" s="288"/>
      <c r="L37" s="288"/>
      <c r="M37" s="289"/>
      <c r="N37" s="290"/>
      <c r="O37" s="291"/>
      <c r="P37" s="291"/>
      <c r="Q37" s="291"/>
      <c r="R37" s="292"/>
      <c r="S37" s="293"/>
    </row>
  </sheetData>
  <mergeCells count="28">
    <mergeCell ref="B2:S2"/>
    <mergeCell ref="B4:D4"/>
    <mergeCell ref="E4:M4"/>
    <mergeCell ref="N4:S4"/>
    <mergeCell ref="C6:C15"/>
    <mergeCell ref="F6:L6"/>
    <mergeCell ref="O6:Q6"/>
    <mergeCell ref="F8:L8"/>
    <mergeCell ref="Q8:Q9"/>
    <mergeCell ref="R8:R9"/>
    <mergeCell ref="F10:L10"/>
    <mergeCell ref="F11:L11"/>
    <mergeCell ref="F12:L12"/>
    <mergeCell ref="F13:L14"/>
    <mergeCell ref="O15:Q15"/>
    <mergeCell ref="C18:C35"/>
    <mergeCell ref="F18:L18"/>
    <mergeCell ref="O18:Q18"/>
    <mergeCell ref="F20:L20"/>
    <mergeCell ref="Q20:Q21"/>
    <mergeCell ref="O27:P27"/>
    <mergeCell ref="G29:K29"/>
    <mergeCell ref="G31:G33"/>
    <mergeCell ref="G34:G36"/>
    <mergeCell ref="F22:L24"/>
    <mergeCell ref="F25:L25"/>
    <mergeCell ref="F26:L26"/>
    <mergeCell ref="F27:L27"/>
  </mergeCells>
  <pageMargins left="0.7" right="0.7" top="0.75" bottom="0.75" header="0.3" footer="0.3"/>
  <pageSetup scale="48" orientation="landscape"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INTRODUCCIÓN</vt:lpstr>
      <vt:lpstr>MESA DE SERVICIO</vt:lpstr>
      <vt:lpstr>INFOR Y FACT</vt:lpstr>
      <vt:lpstr>SERVIDORES</vt:lpstr>
      <vt:lpstr>ALMACENAMIENTO</vt:lpstr>
      <vt:lpstr>BACKUP</vt:lpstr>
      <vt:lpstr>APLICACIONES</vt:lpstr>
      <vt:lpstr>BASE DE DATOS</vt:lpstr>
      <vt:lpstr>REDES LAN</vt:lpstr>
      <vt:lpstr>REDES WLAN</vt:lpstr>
      <vt:lpstr>INTERNET MOVIL</vt:lpstr>
      <vt:lpstr>SEGURIDAD</vt:lpstr>
      <vt:lpstr>Gest. Mon y Herramientas</vt:lpstr>
      <vt:lpstr>REPOSICION DE EQUIPOS</vt:lpstr>
      <vt:lpstr>'INTERNET MOVIL'!Área_de_impresión</vt:lpstr>
      <vt:lpstr>'REDES LAN'!Área_de_impresión</vt:lpstr>
      <vt:lpstr>'REDES WLAN'!Área_de_impresión</vt:lpstr>
      <vt:lpstr>SERVIDORES!Área_de_impresión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German Paramo Urrea</dc:creator>
  <cp:lastModifiedBy>Camilo Andres Castañeda Gutierrez</cp:lastModifiedBy>
  <dcterms:created xsi:type="dcterms:W3CDTF">2015-12-17T01:34:59Z</dcterms:created>
  <dcterms:modified xsi:type="dcterms:W3CDTF">2016-01-15T18:31:57Z</dcterms:modified>
</cp:coreProperties>
</file>