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Medina\Documents\ICBF\Contratación\Convocatoria Pública II\Pliegos definitivos 18 nov\META 18 nov\"/>
    </mc:Choice>
  </mc:AlternateContent>
  <bookViews>
    <workbookView xWindow="120" yWindow="105" windowWidth="17715" windowHeight="6480"/>
  </bookViews>
  <sheets>
    <sheet name="META GF" sheetId="2" r:id="rId1"/>
  </sheets>
  <externalReferences>
    <externalReference r:id="rId2"/>
  </externalReferences>
  <definedNames>
    <definedName name="modalidad">[1]Listas!$A$12:$A$93</definedName>
  </definedNames>
  <calcPr calcId="152511" concurrentCalc="0"/>
</workbook>
</file>

<file path=xl/calcChain.xml><?xml version="1.0" encoding="utf-8"?>
<calcChain xmlns="http://schemas.openxmlformats.org/spreadsheetml/2006/main">
  <c r="F9" i="2" l="1"/>
  <c r="L11" i="2"/>
  <c r="L12" i="2"/>
  <c r="F14" i="2"/>
  <c r="F15" i="2"/>
  <c r="F24" i="2"/>
  <c r="F25" i="2"/>
</calcChain>
</file>

<file path=xl/sharedStrings.xml><?xml version="1.0" encoding="utf-8"?>
<sst xmlns="http://schemas.openxmlformats.org/spreadsheetml/2006/main" count="159" uniqueCount="75">
  <si>
    <t>GRUPO</t>
  </si>
  <si>
    <t>VILLAVICENCIO</t>
  </si>
  <si>
    <t>TOTAL  REGIONAL</t>
  </si>
  <si>
    <t>TOTAL</t>
  </si>
  <si>
    <t>AREA RURAL Y URBANO MARGINAL</t>
  </si>
  <si>
    <t>PUERTO LOPEZ
PUERTO GAITAN
CABUYARO</t>
  </si>
  <si>
    <t>CDI FAMILIAR ZONA 4</t>
  </si>
  <si>
    <t>CDI - MODALIDAD FAMILIAR</t>
  </si>
  <si>
    <t>CZ 5-PUERTO LOPEZ</t>
  </si>
  <si>
    <t>FUENTEDEORO
PUERTO LLERAS
EL CASTILLO
VISTAHERMOSA
SAN JUAN DE ARAMA
MESETAS</t>
  </si>
  <si>
    <t>CDI FAMILIAR ZONA 3-2</t>
  </si>
  <si>
    <t>CZ 3-GRANADA</t>
  </si>
  <si>
    <t>GRANADA</t>
  </si>
  <si>
    <t>CDI FAMILIAR ZONA 3-1</t>
  </si>
  <si>
    <t>CASCO URBANO Y RURAL MARGINAL</t>
  </si>
  <si>
    <t>CUBARRAL
SAN MARTIN</t>
  </si>
  <si>
    <t>CDI FAMILIAR ZONA 2-2</t>
  </si>
  <si>
    <t>CZ 4-ACACIAS</t>
  </si>
  <si>
    <t>ACACIAS
GUAMAL
DORADO
CASTILLA LA NUEVA
SAN CARLOS DE GUAROA</t>
  </si>
  <si>
    <t>CDI FAMILIAR ZONA 2-1</t>
  </si>
  <si>
    <t>RESTREPO</t>
  </si>
  <si>
    <t>CDI MODALIDAD FAMILIAR ZONA1-5</t>
  </si>
  <si>
    <t>RESTREPO
CUMARAL
MAPIRIPAN
SAN JUANITO</t>
  </si>
  <si>
    <t>CZ 1- VILLAVICENCIO</t>
  </si>
  <si>
    <t>COMUNA 4</t>
  </si>
  <si>
    <t>BARRIOS COMUNA 4</t>
  </si>
  <si>
    <t>CDI MODALIDAD FAMILIAR ZONA 1-3 COMUNA 4</t>
  </si>
  <si>
    <t>COMUNA 8 Y CORREGIMIENTO 1</t>
  </si>
  <si>
    <t>BARRIOS COMUNA 8 Y CORREGIMIENTO 1</t>
  </si>
  <si>
    <t>CDI MODALIDAD FAMILIAR ZONA 1-2, COMUNA 8 Y CORREGIMIENTO 1</t>
  </si>
  <si>
    <t>BARRIOS  COMUNA  COMUNA 1,2,3,5,7  y veredas CORREGIMIENTO 4 Y 7</t>
  </si>
  <si>
    <t>BARRIOS  COMUNA  COMUNA 1,2,3,5,7  y veredas  CORREGIMIENTO 4 Y 7</t>
  </si>
  <si>
    <t>CDI MODALIDAD FAMILIAR ZONA 1-1  COMUNA 1,2,3,5,7 Y CORREGIMIENTO 4 Y 7</t>
  </si>
  <si>
    <t>ENTIDAD TERRITORIAL</t>
  </si>
  <si>
    <t>NO</t>
  </si>
  <si>
    <t>CALLE 7 N°9-60</t>
  </si>
  <si>
    <t>PUERTO LLERAS</t>
  </si>
  <si>
    <t>CDI PUERTO LLERAS</t>
  </si>
  <si>
    <t>CDI - INSTITUCIONAL SIN ARRIENDO</t>
  </si>
  <si>
    <t>BARRIO SAN ISIDRO</t>
  </si>
  <si>
    <t>CDI BARRIO SAN ISIDRO COMUNA 3</t>
  </si>
  <si>
    <t>BARRIO EL DELIRIO</t>
  </si>
  <si>
    <t>CDI  BARRIO EL DELIRIO  COVISAN COMUNA 4</t>
  </si>
  <si>
    <t>OPERADOR ACTUAL</t>
  </si>
  <si>
    <t>RELIQUIA COMUNA 4</t>
  </si>
  <si>
    <t>BARRIO LA RELIQUIA</t>
  </si>
  <si>
    <t>CDI  RELIQUIA COMUNA 4</t>
  </si>
  <si>
    <t>NA</t>
  </si>
  <si>
    <t>BARRIO LA LIBERTAD</t>
  </si>
  <si>
    <t>SAN JUAN DE ARAMA</t>
  </si>
  <si>
    <t>CDI SAN JUAN DE ARAMA</t>
  </si>
  <si>
    <t>CDI - INSTITUCIONAL CON ARRIENDO</t>
  </si>
  <si>
    <t>BARRIO BELEN</t>
  </si>
  <si>
    <t>CDI GRANADA</t>
  </si>
  <si>
    <t>BARRIO EL CENTRO</t>
  </si>
  <si>
    <t>FUENTE DE ORO</t>
  </si>
  <si>
    <t>CDI FUENTE DE ORO</t>
  </si>
  <si>
    <t>ICBF</t>
  </si>
  <si>
    <t>SI</t>
  </si>
  <si>
    <t>CL 23 N°13-30</t>
  </si>
  <si>
    <t>BARRIO POPULAR-COMUNA 5</t>
  </si>
  <si>
    <t>CDI POPULAR</t>
  </si>
  <si>
    <r>
      <t xml:space="preserve">En los CDI sin arriendo identifique quien es propietario de la infraestructura
</t>
    </r>
    <r>
      <rPr>
        <b/>
        <sz val="11"/>
        <color rgb="FFFF0000"/>
        <rFont val="Calibri"/>
        <family val="2"/>
        <scheme val="minor"/>
      </rPr>
      <t>(ICBF - Entidad Territorial -operador actual - otro, cual?)</t>
    </r>
  </si>
  <si>
    <r>
      <t xml:space="preserve">Esta unidad opera en un esquema mixto (CDI + Familiar) en la misma infraestructura o Unidad de Servicio?
</t>
    </r>
    <r>
      <rPr>
        <b/>
        <sz val="11"/>
        <color rgb="FFFF0000"/>
        <rFont val="Calibri"/>
        <family val="2"/>
        <scheme val="minor"/>
      </rPr>
      <t>SI ó NO?</t>
    </r>
  </si>
  <si>
    <r>
      <t xml:space="preserve">Esta Unidad corresponde a una Unidad que transitó de las modalidades de 
Jardin Social, Hogar infantil o lactante y preescolar
</t>
    </r>
    <r>
      <rPr>
        <b/>
        <sz val="11"/>
        <color rgb="FFFF0000"/>
        <rFont val="Calibri"/>
        <family val="2"/>
        <scheme val="minor"/>
      </rPr>
      <t>SI ó NO?</t>
    </r>
  </si>
  <si>
    <t>Direccion UDS</t>
  </si>
  <si>
    <t>Nombre Centro Poblado UDS</t>
  </si>
  <si>
    <t>Nombre Zona Resto UDS</t>
  </si>
  <si>
    <t xml:space="preserve">No. de cupos </t>
  </si>
  <si>
    <t>Nombre de las UDS</t>
  </si>
  <si>
    <t xml:space="preserve">Municipio </t>
  </si>
  <si>
    <t>Modalidad</t>
  </si>
  <si>
    <t>NOMBRE 
CENTRO ZONAL</t>
  </si>
  <si>
    <t>REGIONAL META</t>
  </si>
  <si>
    <t>ANEXO 3. GEOREFERENCIACIÓN UNIDADES DE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</si>
</sst>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.##000"/>
    <numFmt numFmtId="166" formatCode="_-* #,##0\ _P_t_s_-;\-* #,##0\ _P_t_s_-;_-* &quot;-&quot;\ _P_t_s_-;_-@_-"/>
    <numFmt numFmtId="167" formatCode="0_)"/>
    <numFmt numFmtId="168" formatCode="\$#,#00"/>
    <numFmt numFmtId="169" formatCode="_-* #,##0\ &quot;Pts&quot;_-;\-* #,##0\ &quot;Pts&quot;_-;_-* &quot;-&quot;\ &quot;Pts&quot;_-;_-@_-"/>
    <numFmt numFmtId="170" formatCode="_ * #,##0.00_ ;_ * \-#,##0.00_ ;_ * &quot;-&quot;??_ ;_ @_ "/>
    <numFmt numFmtId="171" formatCode="_-[$€-2]* #,##0.00_-;\-[$€-2]* #,##0.00_-;_-[$€-2]* &quot;-&quot;??_-"/>
    <numFmt numFmtId="172" formatCode="[$-240A]General"/>
    <numFmt numFmtId="173" formatCode="_(* #,##0.0000000_);_(* \(#,##0.0000000\);_(* &quot;-&quot;??_);_(@_)"/>
    <numFmt numFmtId="174" formatCode="_(* #,##0.00_);_(* \(#,##0.00\);_(* &quot;-&quot;??_);_(@_)"/>
    <numFmt numFmtId="175" formatCode="_ * #,##0.0_ ;_ * \-#,##0.0_ ;_ * &quot;-&quot;??_ ;_ @_ "/>
    <numFmt numFmtId="176" formatCode="_-* #,##0.00\ _€_-;\-* #,##0.00\ _€_-;_-* &quot;-&quot;??\ _€_-;_-@_-"/>
    <numFmt numFmtId="177" formatCode="_(&quot;$&quot;\ * #,##0.00_);_(&quot;$&quot;\ * \(#,##0.00\);_(&quot;$&quot;\ * &quot;-&quot;??_);_(@_)"/>
    <numFmt numFmtId="178" formatCode="_-* #,##0.00\ &quot;€&quot;_-;\-* #,##0.00\ &quot;€&quot;_-;_-* &quot;-&quot;??\ &quot;€&quot;_-;_-@_-"/>
    <numFmt numFmtId="179" formatCode="_(* #,##0.000000_);_(* \(#,##0.000000\);_(* &quot;-&quot;??_);_(@_)"/>
    <numFmt numFmtId="180" formatCode="#,##0.000;\-#,##0.000"/>
    <numFmt numFmtId="181" formatCode="%#,#00"/>
    <numFmt numFmtId="182" formatCode="&quot;$&quot;\ #,##0;\-&quot;$&quot;\ #,##0"/>
    <numFmt numFmtId="183" formatCode="\$#,##0.00\ ;\(\$#,##0.00\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2"/>
      <color indexed="8"/>
      <name val="Verdana"/>
      <family val="2"/>
    </font>
    <font>
      <sz val="11"/>
      <color theme="1"/>
      <name val="Spranq Eco Sans"/>
      <family val="2"/>
    </font>
    <font>
      <sz val="11"/>
      <color indexed="8"/>
      <name val="Calibri"/>
      <family val="2"/>
    </font>
    <font>
      <sz val="12"/>
      <name val="Arial MT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color rgb="FF000000"/>
      <name val="Arial Narrow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>
      <protection locked="0"/>
    </xf>
    <xf numFmtId="0" fontId="6" fillId="0" borderId="0">
      <protection locked="0"/>
    </xf>
    <xf numFmtId="165" fontId="7" fillId="0" borderId="0">
      <protection locked="0"/>
    </xf>
    <xf numFmtId="166" fontId="8" fillId="0" borderId="0" applyFont="0" applyFill="0" applyBorder="0" applyAlignment="0" applyProtection="0"/>
    <xf numFmtId="0" fontId="9" fillId="0" borderId="0">
      <protection locked="0"/>
    </xf>
    <xf numFmtId="167" fontId="9" fillId="0" borderId="0">
      <protection locked="0"/>
    </xf>
    <xf numFmtId="168" fontId="7" fillId="0" borderId="0">
      <protection locked="0"/>
    </xf>
    <xf numFmtId="169" fontId="8" fillId="0" borderId="0" applyFont="0" applyFill="0" applyBorder="0" applyAlignment="0" applyProtection="0"/>
    <xf numFmtId="0" fontId="9" fillId="0" borderId="0">
      <protection locked="0"/>
    </xf>
    <xf numFmtId="5" fontId="9" fillId="0" borderId="0">
      <protection locked="0"/>
    </xf>
    <xf numFmtId="0" fontId="7" fillId="0" borderId="0">
      <protection locked="0"/>
    </xf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10" fillId="0" borderId="0" applyBorder="0" applyProtection="0"/>
    <xf numFmtId="0" fontId="7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0" fontId="7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9" fillId="0" borderId="0">
      <protection locked="0"/>
    </xf>
    <xf numFmtId="180" fontId="9" fillId="0" borderId="0">
      <protection locked="0"/>
    </xf>
    <xf numFmtId="0" fontId="12" fillId="0" borderId="0" applyNumberFormat="0" applyFont="0" applyFill="0" applyBorder="0" applyAlignment="0" applyProtection="0"/>
    <xf numFmtId="0" fontId="9" fillId="0" borderId="0"/>
    <xf numFmtId="172" fontId="1" fillId="0" borderId="0"/>
    <xf numFmtId="0" fontId="1" fillId="0" borderId="0"/>
    <xf numFmtId="0" fontId="9" fillId="0" borderId="0"/>
    <xf numFmtId="0" fontId="13" fillId="0" borderId="0" applyNumberFormat="0" applyFill="0" applyBorder="0" applyProtection="0">
      <alignment vertical="top"/>
    </xf>
    <xf numFmtId="0" fontId="5" fillId="0" borderId="0"/>
    <xf numFmtId="0" fontId="1" fillId="0" borderId="0"/>
    <xf numFmtId="0" fontId="9" fillId="0" borderId="0"/>
    <xf numFmtId="0" fontId="9" fillId="0" borderId="0"/>
    <xf numFmtId="0" fontId="14" fillId="0" borderId="0"/>
    <xf numFmtId="181" fontId="7" fillId="0" borderId="0">
      <protection locked="0"/>
    </xf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7" fillId="0" borderId="0">
      <protection locked="0"/>
    </xf>
    <xf numFmtId="182" fontId="16" fillId="0" borderId="0">
      <protection locked="0"/>
    </xf>
    <xf numFmtId="39" fontId="8" fillId="0" borderId="18" applyFill="0">
      <alignment horizontal="left"/>
    </xf>
    <xf numFmtId="0" fontId="9" fillId="0" borderId="0" applyNumberFormat="0"/>
    <xf numFmtId="0" fontId="17" fillId="0" borderId="0" applyProtection="0"/>
    <xf numFmtId="183" fontId="17" fillId="0" borderId="0" applyProtection="0"/>
    <xf numFmtId="0" fontId="18" fillId="0" borderId="0" applyProtection="0"/>
    <xf numFmtId="0" fontId="19" fillId="0" borderId="0" applyProtection="0"/>
    <xf numFmtId="0" fontId="17" fillId="0" borderId="19" applyProtection="0"/>
    <xf numFmtId="0" fontId="17" fillId="0" borderId="0"/>
    <xf numFmtId="10" fontId="17" fillId="0" borderId="0" applyProtection="0"/>
    <xf numFmtId="0" fontId="17" fillId="0" borderId="0"/>
    <xf numFmtId="2" fontId="17" fillId="0" borderId="0" applyProtection="0"/>
    <xf numFmtId="4" fontId="17" fillId="0" borderId="0" applyProtection="0"/>
  </cellStyleXfs>
  <cellXfs count="112">
    <xf numFmtId="0" fontId="0" fillId="0" borderId="0" xfId="0"/>
    <xf numFmtId="0" fontId="4" fillId="0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Fill="1" applyBorder="1" applyAlignment="1"/>
    <xf numFmtId="0" fontId="2" fillId="0" borderId="0" xfId="0" applyFont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9" fontId="4" fillId="0" borderId="21" xfId="0" applyNumberFormat="1" applyFont="1" applyBorder="1" applyAlignment="1">
      <alignment horizontal="left" wrapText="1"/>
    </xf>
    <xf numFmtId="49" fontId="4" fillId="0" borderId="21" xfId="0" applyNumberFormat="1" applyFont="1" applyFill="1" applyBorder="1" applyAlignment="1">
      <alignment horizontal="left" vertical="center" wrapText="1"/>
    </xf>
    <xf numFmtId="164" fontId="3" fillId="0" borderId="21" xfId="0" applyNumberFormat="1" applyFont="1" applyBorder="1" applyAlignment="1">
      <alignment horizontal="center"/>
    </xf>
    <xf numFmtId="0" fontId="4" fillId="0" borderId="21" xfId="0" applyFont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4" fillId="0" borderId="24" xfId="0" applyFont="1" applyFill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left" vertical="center" wrapText="1"/>
    </xf>
    <xf numFmtId="164" fontId="3" fillId="0" borderId="24" xfId="1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16" xfId="0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top" wrapText="1"/>
    </xf>
    <xf numFmtId="0" fontId="0" fillId="2" borderId="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49" fontId="4" fillId="2" borderId="16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4" fontId="0" fillId="0" borderId="5" xfId="0" applyNumberFormat="1" applyBorder="1" applyAlignment="1">
      <alignment horizontal="center"/>
    </xf>
    <xf numFmtId="0" fontId="20" fillId="0" borderId="0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164" fontId="0" fillId="0" borderId="7" xfId="0" applyNumberFormat="1" applyBorder="1" applyAlignment="1">
      <alignment horizontal="center"/>
    </xf>
    <xf numFmtId="0" fontId="20" fillId="0" borderId="1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164" fontId="0" fillId="0" borderId="12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20" fillId="0" borderId="15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left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20" fillId="2" borderId="16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left" vertical="center" wrapText="1"/>
    </xf>
    <xf numFmtId="164" fontId="3" fillId="2" borderId="7" xfId="1" applyNumberFormat="1" applyFont="1" applyFill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/>
    </xf>
    <xf numFmtId="0" fontId="20" fillId="0" borderId="26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0" fillId="0" borderId="11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0" fillId="0" borderId="27" xfId="0" applyBorder="1" applyAlignment="1">
      <alignment horizontal="center"/>
    </xf>
    <xf numFmtId="0" fontId="20" fillId="0" borderId="27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wrapText="1"/>
    </xf>
    <xf numFmtId="49" fontId="3" fillId="0" borderId="17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center" wrapText="1"/>
    </xf>
    <xf numFmtId="0" fontId="22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</cellXfs>
  <cellStyles count="69">
    <cellStyle name="Cabecera 1" xfId="3"/>
    <cellStyle name="Cabecera 2" xfId="4"/>
    <cellStyle name="Comma" xfId="5"/>
    <cellStyle name="Comma [0]_PIB" xfId="6"/>
    <cellStyle name="Comma_confisGOBjul2500" xfId="7"/>
    <cellStyle name="Comma0" xfId="8"/>
    <cellStyle name="Currency" xfId="9"/>
    <cellStyle name="Currency [0]_PIB" xfId="10"/>
    <cellStyle name="Currency_confisGOBjul2500" xfId="11"/>
    <cellStyle name="Currency0" xfId="12"/>
    <cellStyle name="Date" xfId="13"/>
    <cellStyle name="Estilo 1" xfId="14"/>
    <cellStyle name="Euro" xfId="15"/>
    <cellStyle name="Excel Built-in Normal" xfId="16"/>
    <cellStyle name="Fecha" xfId="17"/>
    <cellStyle name="Fijo" xfId="18"/>
    <cellStyle name="Fixed" xfId="19"/>
    <cellStyle name="Heading 1" xfId="20"/>
    <cellStyle name="Heading 2" xfId="21"/>
    <cellStyle name="Heading1" xfId="22"/>
    <cellStyle name="Heading2" xfId="23"/>
    <cellStyle name="Millares" xfId="1" builtinId="3"/>
    <cellStyle name="Millares 10" xfId="24"/>
    <cellStyle name="Millares 2" xfId="25"/>
    <cellStyle name="Millares 2 2" xfId="26"/>
    <cellStyle name="Millares 2 3" xfId="27"/>
    <cellStyle name="Millares 3" xfId="28"/>
    <cellStyle name="Millares 4" xfId="29"/>
    <cellStyle name="Millares 4 2" xfId="30"/>
    <cellStyle name="Millares 5" xfId="31"/>
    <cellStyle name="Millares 6" xfId="32"/>
    <cellStyle name="Millares 7" xfId="33"/>
    <cellStyle name="Millares 8" xfId="34"/>
    <cellStyle name="Moneda 2" xfId="35"/>
    <cellStyle name="Moneda 2 2" xfId="2"/>
    <cellStyle name="Moneda 2 2 2" xfId="36"/>
    <cellStyle name="Moneda 2 3" xfId="37"/>
    <cellStyle name="Moneda 3" xfId="38"/>
    <cellStyle name="Monetario" xfId="39"/>
    <cellStyle name="Monetario0" xfId="40"/>
    <cellStyle name="Normal" xfId="0" builtinId="0"/>
    <cellStyle name="Normal 10" xfId="41"/>
    <cellStyle name="Normal 2" xfId="42"/>
    <cellStyle name="Normal 2 2" xfId="43"/>
    <cellStyle name="Normal 2 2 2" xfId="44"/>
    <cellStyle name="Normal 3" xfId="45"/>
    <cellStyle name="Normal 3 2" xfId="46"/>
    <cellStyle name="Normal 3 2 2" xfId="47"/>
    <cellStyle name="Normal 4" xfId="48"/>
    <cellStyle name="Normal 4 2" xfId="49"/>
    <cellStyle name="Normal 5" xfId="50"/>
    <cellStyle name="Normal 6" xfId="51"/>
    <cellStyle name="Percent" xfId="52"/>
    <cellStyle name="Porcentual 2" xfId="53"/>
    <cellStyle name="Porcentual 3" xfId="54"/>
    <cellStyle name="Punto" xfId="55"/>
    <cellStyle name="Punto0" xfId="56"/>
    <cellStyle name="Resumen" xfId="57"/>
    <cellStyle name="Text" xfId="58"/>
    <cellStyle name="ДАТА" xfId="59"/>
    <cellStyle name="ДЕНЕЖНЫЙ_BOPENGC" xfId="60"/>
    <cellStyle name="ЗАГОЛОВОК1" xfId="61"/>
    <cellStyle name="ЗАГОЛОВОК2" xfId="62"/>
    <cellStyle name="ИТОГОВЫЙ" xfId="63"/>
    <cellStyle name="Обычный_BOPENGC" xfId="64"/>
    <cellStyle name="ПРОЦЕНТНЫЙ_BOPENGC" xfId="65"/>
    <cellStyle name="ТЕКСТ" xfId="66"/>
    <cellStyle name="ФИКСИРОВАННЫЙ" xfId="67"/>
    <cellStyle name="ФИНАНСОВЫЙ_BOPENGC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DE%20ASEGURAMIENTO%20A%20LA%20CALIDAD/Estructura%20Tabla%20Localizaci&#243;n%20Geo%20EAS-US%20CASM%20Dir.%20Reg.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lización Geo EAS-US CASM 14"/>
      <sheetName val="Instructivo"/>
      <sheetName val="Listas"/>
    </sheetNames>
    <sheetDataSet>
      <sheetData sheetId="0"/>
      <sheetData sheetId="1"/>
      <sheetData sheetId="2">
        <row r="12">
          <cell r="A12" t="str">
            <v xml:space="preserve">Centro de Emergencia – Restablecimiento </v>
          </cell>
        </row>
        <row r="13">
          <cell r="A13" t="str">
            <v xml:space="preserve">Intervención de apoyo – Por condiciones de vulneración </v>
          </cell>
        </row>
        <row r="14">
          <cell r="A14" t="str">
            <v xml:space="preserve">Intervención de apoyo – Discapacidad </v>
          </cell>
        </row>
        <row r="15">
          <cell r="A15" t="str">
            <v>Intervención de apoyo – Situación de vida en calle</v>
          </cell>
        </row>
        <row r="16">
          <cell r="A16" t="str">
            <v>Intervención de apoyo – Vinculados a peores formas de trabajo infantil</v>
          </cell>
        </row>
        <row r="17">
          <cell r="A17" t="str">
            <v xml:space="preserve">Intervención de apoyo – Consumo de sustancias psicoactivas </v>
          </cell>
        </row>
        <row r="18">
          <cell r="A18" t="str">
            <v>Intervención de apoyo – Violencia sexual</v>
          </cell>
        </row>
        <row r="19">
          <cell r="A19" t="str">
            <v>Atención terapéutica</v>
          </cell>
        </row>
        <row r="20">
          <cell r="A20" t="str">
            <v xml:space="preserve">Externado – Por condiciones de vulneración </v>
          </cell>
        </row>
        <row r="21">
          <cell r="A21" t="str">
            <v>Externado – Discapacidad</v>
          </cell>
        </row>
        <row r="22">
          <cell r="A22" t="str">
            <v>Externado – Situación de vida en calle</v>
          </cell>
        </row>
        <row r="23">
          <cell r="A23" t="str">
            <v>Externado – Vinculados a peores formas  de trabajo infantil</v>
          </cell>
        </row>
        <row r="24">
          <cell r="A24" t="str">
            <v>Externado – Consumo de sustancias psicoactivas</v>
          </cell>
        </row>
        <row r="25">
          <cell r="A25" t="str">
            <v>Semi Internado – Por condiciones de vulneración</v>
          </cell>
        </row>
        <row r="26">
          <cell r="A26" t="str">
            <v>Semi  Internado – Discapacidad</v>
          </cell>
        </row>
        <row r="27">
          <cell r="A27" t="str">
            <v>Semi Internado  – Situación de vida en calle</v>
          </cell>
        </row>
        <row r="28">
          <cell r="A28" t="str">
            <v>Semi Internado – Consumo de sustancias psicoactivas</v>
          </cell>
        </row>
        <row r="29">
          <cell r="A29" t="str">
            <v>Hogar Gestor – Discapacidad</v>
          </cell>
        </row>
        <row r="30">
          <cell r="A30" t="str">
            <v>Hogar Gestor – Por condiciones de vulneración</v>
          </cell>
        </row>
        <row r="31">
          <cell r="A31" t="str">
            <v>Hogar Sustituto  ICBF – Por condiciones de vulneración</v>
          </cell>
        </row>
        <row r="32">
          <cell r="A32" t="str">
            <v>Hogar Sustituto  ICBF – Discapacidad</v>
          </cell>
        </row>
        <row r="33">
          <cell r="A33" t="str">
            <v>Internado de Atención Especializada</v>
          </cell>
        </row>
        <row r="34">
          <cell r="A34" t="str">
            <v>Internado  para madre gestante o en periodo de lactancia</v>
          </cell>
        </row>
        <row r="35">
          <cell r="A35" t="str">
            <v>Internado de diagnóstico y acogida</v>
          </cell>
        </row>
        <row r="36">
          <cell r="A36" t="str">
            <v>Preparación para la vida laboral y productiva</v>
          </cell>
        </row>
        <row r="37">
          <cell r="A37" t="str">
            <v>Casa Hogar de Protección</v>
          </cell>
        </row>
        <row r="38">
          <cell r="A38" t="str">
            <v>Casa Hogar para  madre gestante o en periodo de lactancia</v>
          </cell>
        </row>
        <row r="39">
          <cell r="A39" t="str">
            <v>Internado – Discapacidad</v>
          </cell>
        </row>
        <row r="40">
          <cell r="A40" t="str">
            <v>Internado – Discapacidad mental psicosocial</v>
          </cell>
        </row>
        <row r="41">
          <cell r="A41" t="str">
            <v>Internado – Situación de vida en calle</v>
          </cell>
        </row>
        <row r="42">
          <cell r="A42" t="str">
            <v>Internado – Consumo de sustancias psicoactivas</v>
          </cell>
        </row>
        <row r="43">
          <cell r="A43" t="str">
            <v>Internado – Violencia sexual</v>
          </cell>
        </row>
        <row r="44">
          <cell r="A44" t="str">
            <v>Acogida y desarrollo - Situación de vida en calle</v>
          </cell>
        </row>
        <row r="45">
          <cell r="A45" t="str">
            <v>Hogar Gestor – Desplazamiento forzado con discapacidad (Auto 006 de 2009)</v>
          </cell>
        </row>
        <row r="46">
          <cell r="A46" t="str">
            <v>Hogar Gestor – Desplazamiento forzado huérfanos por violencia armada (Auto 251 de 2009)</v>
          </cell>
        </row>
        <row r="47">
          <cell r="A47" t="str">
            <v>Hogar Gestor – Otras víctimas de la violencia armada – Minas antipersona, huérfanos amenazados de reclutamiento</v>
          </cell>
        </row>
        <row r="48">
          <cell r="A48" t="str">
            <v>Hogar Gestor – Desvinculados</v>
          </cell>
        </row>
        <row r="49">
          <cell r="A49" t="str">
            <v>Hogares Tutores – Desvinculados</v>
          </cell>
        </row>
        <row r="50">
          <cell r="A50" t="str">
            <v>Hogar Transitorio – Desvinculados</v>
          </cell>
        </row>
        <row r="51">
          <cell r="A51" t="str">
            <v>Centro de Atención Especializada – Desvinculados</v>
          </cell>
        </row>
        <row r="52">
          <cell r="A52" t="str">
            <v>Casa Juvenil – Desvinculados</v>
          </cell>
        </row>
        <row r="53">
          <cell r="A53" t="str">
            <v>Prestación de servicios a la comunidad</v>
          </cell>
        </row>
        <row r="54">
          <cell r="A54" t="str">
            <v>Intervención de apoyo – Restablecimiento – Conflicto con la Ley</v>
          </cell>
        </row>
        <row r="55">
          <cell r="A55" t="str">
            <v>Libertad vigilada</v>
          </cell>
        </row>
        <row r="56">
          <cell r="A56" t="str">
            <v>Semicerrado – Externado – Restablecimiento – Conflicto con la Ley</v>
          </cell>
        </row>
        <row r="57">
          <cell r="A57" t="str">
            <v>Semicerrado – Externado – Sistema de Responsabilidad Penal</v>
          </cell>
        </row>
        <row r="58">
          <cell r="A58" t="str">
            <v>Semicerrado – Semi Internado – Restablecimiento – Conflicto con la Ley</v>
          </cell>
        </row>
        <row r="59">
          <cell r="A59" t="str">
            <v>Semicerrado – Semi Internado – Sistema de Responsabilidad Penal</v>
          </cell>
        </row>
        <row r="60">
          <cell r="A60" t="str">
            <v xml:space="preserve">Semicerrado – Internamiento abierto – SRPA </v>
          </cell>
        </row>
        <row r="61">
          <cell r="A61" t="str">
            <v>Semicerrado – Internado – Restablecimiento – Conflicto con la Ley</v>
          </cell>
        </row>
        <row r="62">
          <cell r="A62" t="str">
            <v>Hogar Gestor – Conflicto con la Ley</v>
          </cell>
        </row>
        <row r="63">
          <cell r="A63" t="str">
            <v>Casa Hogar – Conflicto con la Ley</v>
          </cell>
        </row>
        <row r="64">
          <cell r="A64" t="str">
            <v>Centro de Emergencia – Restablecimiento – Conflicto con la Ley</v>
          </cell>
        </row>
        <row r="65">
          <cell r="A65" t="str">
            <v>Centro Transitorio</v>
          </cell>
        </row>
        <row r="66">
          <cell r="A66" t="str">
            <v>Internamiento preventivo</v>
          </cell>
        </row>
        <row r="67">
          <cell r="A67" t="str">
            <v>Centro de Atención Especializada</v>
          </cell>
        </row>
        <row r="68">
          <cell r="A68" t="str">
            <v>Apoyo postinstitucional – Restablecimiento – Conflicto con la Ley</v>
          </cell>
        </row>
        <row r="69">
          <cell r="A69" t="str">
            <v xml:space="preserve">Apoyo postinstitucional – SRPA </v>
          </cell>
        </row>
        <row r="70">
          <cell r="A70" t="str">
            <v xml:space="preserve">Hogares Infantiles </v>
          </cell>
        </row>
        <row r="71">
          <cell r="A71" t="str">
            <v>Lactantes y preescolares</v>
          </cell>
        </row>
        <row r="72">
          <cell r="A72" t="str">
            <v>HCB FAMI</v>
          </cell>
        </row>
        <row r="73">
          <cell r="A73" t="str">
            <v>HCB Familiares</v>
          </cell>
        </row>
        <row r="74">
          <cell r="A74" t="str">
            <v>HCB Grupales</v>
          </cell>
        </row>
        <row r="75">
          <cell r="A75" t="str">
            <v xml:space="preserve">HCB Múltiples </v>
          </cell>
        </row>
        <row r="76">
          <cell r="A76" t="str">
            <v>HCB Múltiples Empresariales</v>
          </cell>
        </row>
        <row r="77">
          <cell r="A77" t="str">
            <v>HCB Jardines sociales</v>
          </cell>
        </row>
        <row r="78">
          <cell r="A78" t="str">
            <v>Atención de niños, niñas hasta los 3 años de edad en establecimientos de reclusión de mujeres</v>
          </cell>
        </row>
        <row r="79">
          <cell r="A79" t="str">
            <v>Programa DÍA</v>
          </cell>
        </row>
        <row r="80">
          <cell r="A80" t="str">
            <v xml:space="preserve">CDI Familiar </v>
          </cell>
        </row>
        <row r="81">
          <cell r="A81" t="str">
            <v xml:space="preserve">CDI Institucional </v>
          </cell>
        </row>
        <row r="82">
          <cell r="A82" t="str">
            <v>Programa de Alimentación Escolar</v>
          </cell>
        </row>
        <row r="83">
          <cell r="A83" t="str">
            <v xml:space="preserve">Generaciones con Bienestar – Tradicional </v>
          </cell>
        </row>
        <row r="84">
          <cell r="A84" t="str">
            <v xml:space="preserve">Generaciones con Bienestar – Rural </v>
          </cell>
        </row>
        <row r="85">
          <cell r="A85" t="str">
            <v xml:space="preserve">Generaciones con Bienestar – Étnico  </v>
          </cell>
        </row>
        <row r="86">
          <cell r="A86" t="str">
            <v>Materno infantil</v>
          </cell>
        </row>
        <row r="87">
          <cell r="A87" t="str">
            <v>Centros de Recuperación Nutricional</v>
          </cell>
        </row>
        <row r="88">
          <cell r="A88" t="str">
            <v xml:space="preserve">Recuperación nutricional ambulatoria </v>
          </cell>
        </row>
        <row r="89">
          <cell r="A89" t="str">
            <v>Recuperación  nutricional  con enfoque comunitario</v>
          </cell>
        </row>
        <row r="90">
          <cell r="A90" t="str">
            <v xml:space="preserve"> </v>
          </cell>
        </row>
        <row r="91">
          <cell r="A91" t="str">
            <v>Encuentros familiares</v>
          </cell>
        </row>
        <row r="92">
          <cell r="A92" t="str">
            <v>Apoyo a grupos étnicos</v>
          </cell>
        </row>
        <row r="93">
          <cell r="A93" t="str">
            <v>Innovación social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L27"/>
  <sheetViews>
    <sheetView tabSelected="1" workbookViewId="0">
      <selection activeCell="A3" sqref="A3:L3"/>
    </sheetView>
  </sheetViews>
  <sheetFormatPr baseColWidth="10" defaultRowHeight="15"/>
  <cols>
    <col min="1" max="1" width="20.28515625" style="6" customWidth="1"/>
    <col min="2" max="2" width="9.42578125" style="5" customWidth="1"/>
    <col min="3" max="3" width="20.7109375" style="4" customWidth="1"/>
    <col min="4" max="4" width="18.5703125" customWidth="1"/>
    <col min="5" max="5" width="24.140625" style="4" customWidth="1"/>
    <col min="7" max="7" width="20.7109375" style="4" customWidth="1"/>
    <col min="8" max="8" width="18.7109375" style="4" customWidth="1"/>
    <col min="9" max="9" width="22.5703125" style="4" customWidth="1"/>
    <col min="10" max="10" width="16.85546875" style="3" customWidth="1"/>
    <col min="11" max="11" width="16.5703125" style="3" customWidth="1"/>
    <col min="12" max="12" width="21.140625" style="3" customWidth="1"/>
  </cols>
  <sheetData>
    <row r="2" spans="1:12" ht="19.5" thickBot="1">
      <c r="A2" s="99" t="s">
        <v>74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ht="19.5" customHeight="1" thickBot="1">
      <c r="A3" s="100" t="s">
        <v>73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2"/>
    </row>
    <row r="4" spans="1:12" ht="150.75" thickBot="1">
      <c r="A4" s="95" t="s">
        <v>72</v>
      </c>
      <c r="B4" s="94" t="s">
        <v>0</v>
      </c>
      <c r="C4" s="93" t="s">
        <v>71</v>
      </c>
      <c r="D4" s="92" t="s">
        <v>70</v>
      </c>
      <c r="E4" s="93" t="s">
        <v>69</v>
      </c>
      <c r="F4" s="92" t="s">
        <v>68</v>
      </c>
      <c r="G4" s="46" t="s">
        <v>67</v>
      </c>
      <c r="H4" s="91" t="s">
        <v>66</v>
      </c>
      <c r="I4" s="90" t="s">
        <v>65</v>
      </c>
      <c r="J4" s="88" t="s">
        <v>64</v>
      </c>
      <c r="K4" s="89" t="s">
        <v>63</v>
      </c>
      <c r="L4" s="88" t="s">
        <v>62</v>
      </c>
    </row>
    <row r="5" spans="1:12" ht="37.5" customHeight="1" thickBot="1">
      <c r="A5" s="38" t="s">
        <v>23</v>
      </c>
      <c r="B5" s="37">
        <v>1</v>
      </c>
      <c r="C5" s="32" t="s">
        <v>51</v>
      </c>
      <c r="D5" s="33" t="s">
        <v>1</v>
      </c>
      <c r="E5" s="32" t="s">
        <v>61</v>
      </c>
      <c r="F5" s="35">
        <v>235</v>
      </c>
      <c r="G5" s="50" t="s">
        <v>60</v>
      </c>
      <c r="H5" s="51" t="s">
        <v>1</v>
      </c>
      <c r="I5" s="50" t="s">
        <v>59</v>
      </c>
      <c r="J5" s="2" t="s">
        <v>58</v>
      </c>
      <c r="K5" s="31" t="s">
        <v>34</v>
      </c>
      <c r="L5" s="2" t="s">
        <v>57</v>
      </c>
    </row>
    <row r="6" spans="1:12" ht="42" customHeight="1">
      <c r="A6" s="103" t="s">
        <v>11</v>
      </c>
      <c r="B6" s="106">
        <v>11</v>
      </c>
      <c r="C6" s="86" t="s">
        <v>51</v>
      </c>
      <c r="D6" s="87" t="s">
        <v>55</v>
      </c>
      <c r="E6" s="86" t="s">
        <v>56</v>
      </c>
      <c r="F6" s="85">
        <v>100</v>
      </c>
      <c r="G6" s="83" t="s">
        <v>54</v>
      </c>
      <c r="H6" s="84" t="s">
        <v>55</v>
      </c>
      <c r="I6" s="83" t="s">
        <v>54</v>
      </c>
      <c r="J6" s="81" t="s">
        <v>34</v>
      </c>
      <c r="K6" s="82" t="s">
        <v>34</v>
      </c>
      <c r="L6" s="81" t="s">
        <v>47</v>
      </c>
    </row>
    <row r="7" spans="1:12" ht="38.25" customHeight="1">
      <c r="A7" s="104"/>
      <c r="B7" s="107"/>
      <c r="C7" s="79" t="s">
        <v>51</v>
      </c>
      <c r="D7" s="80" t="s">
        <v>12</v>
      </c>
      <c r="E7" s="79" t="s">
        <v>53</v>
      </c>
      <c r="F7" s="78">
        <v>280</v>
      </c>
      <c r="G7" s="76" t="s">
        <v>52</v>
      </c>
      <c r="H7" s="77" t="s">
        <v>12</v>
      </c>
      <c r="I7" s="76" t="s">
        <v>52</v>
      </c>
      <c r="J7" s="74" t="s">
        <v>34</v>
      </c>
      <c r="K7" s="75" t="s">
        <v>34</v>
      </c>
      <c r="L7" s="74" t="s">
        <v>47</v>
      </c>
    </row>
    <row r="8" spans="1:12" ht="33.75" thickBot="1">
      <c r="A8" s="105"/>
      <c r="B8" s="108"/>
      <c r="C8" s="72" t="s">
        <v>51</v>
      </c>
      <c r="D8" s="73" t="s">
        <v>49</v>
      </c>
      <c r="E8" s="72" t="s">
        <v>50</v>
      </c>
      <c r="F8" s="71">
        <v>80</v>
      </c>
      <c r="G8" s="69" t="s">
        <v>48</v>
      </c>
      <c r="H8" s="70" t="s">
        <v>49</v>
      </c>
      <c r="I8" s="69" t="s">
        <v>48</v>
      </c>
      <c r="J8" s="67" t="s">
        <v>34</v>
      </c>
      <c r="K8" s="68" t="s">
        <v>34</v>
      </c>
      <c r="L8" s="67" t="s">
        <v>47</v>
      </c>
    </row>
    <row r="9" spans="1:12" ht="17.25" thickBot="1">
      <c r="A9" s="48"/>
      <c r="B9" s="47"/>
      <c r="C9" s="46" t="s">
        <v>3</v>
      </c>
      <c r="D9" s="45"/>
      <c r="E9" s="42"/>
      <c r="F9" s="66">
        <f>SUM(F5:F8)</f>
        <v>695</v>
      </c>
      <c r="G9" s="64"/>
      <c r="H9" s="65"/>
      <c r="I9" s="64"/>
      <c r="J9" s="40"/>
      <c r="K9" s="41"/>
      <c r="L9" s="40"/>
    </row>
    <row r="10" spans="1:12" ht="45" customHeight="1" thickBot="1">
      <c r="A10" s="38" t="s">
        <v>23</v>
      </c>
      <c r="B10" s="63">
        <v>2</v>
      </c>
      <c r="C10" s="61" t="s">
        <v>38</v>
      </c>
      <c r="D10" s="62" t="s">
        <v>1</v>
      </c>
      <c r="E10" s="61" t="s">
        <v>46</v>
      </c>
      <c r="F10" s="60">
        <v>166</v>
      </c>
      <c r="G10" s="58" t="s">
        <v>45</v>
      </c>
      <c r="H10" s="59" t="s">
        <v>1</v>
      </c>
      <c r="I10" s="58" t="s">
        <v>44</v>
      </c>
      <c r="J10" s="57" t="s">
        <v>34</v>
      </c>
      <c r="K10" s="56" t="s">
        <v>34</v>
      </c>
      <c r="L10" s="55" t="s">
        <v>43</v>
      </c>
    </row>
    <row r="11" spans="1:12" ht="52.5" customHeight="1" thickBot="1">
      <c r="A11" s="29" t="s">
        <v>23</v>
      </c>
      <c r="B11" s="28">
        <v>3</v>
      </c>
      <c r="C11" s="26" t="s">
        <v>38</v>
      </c>
      <c r="D11" s="27" t="s">
        <v>1</v>
      </c>
      <c r="E11" s="26" t="s">
        <v>42</v>
      </c>
      <c r="F11" s="1">
        <v>150</v>
      </c>
      <c r="G11" s="53" t="s">
        <v>41</v>
      </c>
      <c r="H11" s="54" t="s">
        <v>1</v>
      </c>
      <c r="I11" s="53" t="s">
        <v>41</v>
      </c>
      <c r="J11" s="22" t="s">
        <v>34</v>
      </c>
      <c r="K11" s="23" t="s">
        <v>34</v>
      </c>
      <c r="L11" s="52" t="str">
        <f>+L10</f>
        <v>OPERADOR ACTUAL</v>
      </c>
    </row>
    <row r="12" spans="1:12" ht="51.75" customHeight="1" thickBot="1">
      <c r="A12" s="29" t="s">
        <v>23</v>
      </c>
      <c r="B12" s="28">
        <v>4</v>
      </c>
      <c r="C12" s="26" t="s">
        <v>38</v>
      </c>
      <c r="D12" s="27" t="s">
        <v>1</v>
      </c>
      <c r="E12" s="26" t="s">
        <v>40</v>
      </c>
      <c r="F12" s="1">
        <v>200</v>
      </c>
      <c r="G12" s="53" t="s">
        <v>39</v>
      </c>
      <c r="H12" s="54" t="s">
        <v>1</v>
      </c>
      <c r="I12" s="53" t="s">
        <v>39</v>
      </c>
      <c r="J12" s="22" t="s">
        <v>34</v>
      </c>
      <c r="K12" s="23" t="s">
        <v>34</v>
      </c>
      <c r="L12" s="52" t="str">
        <f>+L11</f>
        <v>OPERADOR ACTUAL</v>
      </c>
    </row>
    <row r="13" spans="1:12" ht="42.75" customHeight="1" thickBot="1">
      <c r="A13" s="38" t="s">
        <v>11</v>
      </c>
      <c r="B13" s="37">
        <v>12</v>
      </c>
      <c r="C13" s="32" t="s">
        <v>38</v>
      </c>
      <c r="D13" s="36" t="s">
        <v>36</v>
      </c>
      <c r="E13" s="32" t="s">
        <v>37</v>
      </c>
      <c r="F13" s="35">
        <v>120</v>
      </c>
      <c r="G13" s="50" t="s">
        <v>35</v>
      </c>
      <c r="H13" s="51" t="s">
        <v>36</v>
      </c>
      <c r="I13" s="50" t="s">
        <v>35</v>
      </c>
      <c r="J13" s="2" t="s">
        <v>34</v>
      </c>
      <c r="K13" s="31" t="s">
        <v>34</v>
      </c>
      <c r="L13" s="49" t="s">
        <v>33</v>
      </c>
    </row>
    <row r="14" spans="1:12" ht="17.25" thickBot="1">
      <c r="A14" s="48"/>
      <c r="B14" s="47"/>
      <c r="C14" s="46" t="s">
        <v>3</v>
      </c>
      <c r="D14" s="45"/>
      <c r="E14" s="42"/>
      <c r="F14" s="44">
        <f>SUM(F10:F13)</f>
        <v>636</v>
      </c>
      <c r="G14" s="42"/>
      <c r="H14" s="43"/>
      <c r="I14" s="42"/>
      <c r="J14" s="40"/>
      <c r="K14" s="41"/>
      <c r="L14" s="40"/>
    </row>
    <row r="15" spans="1:12" ht="63" customHeight="1" thickBot="1">
      <c r="A15" s="29" t="s">
        <v>23</v>
      </c>
      <c r="B15" s="28">
        <v>5</v>
      </c>
      <c r="C15" s="26" t="s">
        <v>7</v>
      </c>
      <c r="D15" s="27" t="s">
        <v>1</v>
      </c>
      <c r="E15" s="26" t="s">
        <v>32</v>
      </c>
      <c r="F15" s="1">
        <f>600+598</f>
        <v>1198</v>
      </c>
      <c r="G15" s="24" t="s">
        <v>31</v>
      </c>
      <c r="H15" s="25" t="s">
        <v>1</v>
      </c>
      <c r="I15" s="24" t="s">
        <v>30</v>
      </c>
      <c r="J15" s="22"/>
      <c r="K15" s="23"/>
      <c r="L15" s="22"/>
    </row>
    <row r="16" spans="1:12" ht="54.75" customHeight="1" thickBot="1">
      <c r="A16" s="29" t="s">
        <v>23</v>
      </c>
      <c r="B16" s="28">
        <v>6</v>
      </c>
      <c r="C16" s="26" t="s">
        <v>7</v>
      </c>
      <c r="D16" s="27" t="s">
        <v>1</v>
      </c>
      <c r="E16" s="26" t="s">
        <v>29</v>
      </c>
      <c r="F16" s="1">
        <v>650</v>
      </c>
      <c r="G16" s="24" t="s">
        <v>28</v>
      </c>
      <c r="H16" s="25" t="s">
        <v>1</v>
      </c>
      <c r="I16" s="26" t="s">
        <v>27</v>
      </c>
      <c r="J16" s="22"/>
      <c r="K16" s="23"/>
      <c r="L16" s="22"/>
    </row>
    <row r="17" spans="1:12" ht="45" customHeight="1" thickBot="1">
      <c r="A17" s="29" t="s">
        <v>23</v>
      </c>
      <c r="B17" s="28">
        <v>7</v>
      </c>
      <c r="C17" s="26" t="s">
        <v>7</v>
      </c>
      <c r="D17" s="27" t="s">
        <v>1</v>
      </c>
      <c r="E17" s="26" t="s">
        <v>26</v>
      </c>
      <c r="F17" s="1">
        <v>1050</v>
      </c>
      <c r="G17" s="39" t="s">
        <v>25</v>
      </c>
      <c r="H17" s="25" t="s">
        <v>1</v>
      </c>
      <c r="I17" s="26" t="s">
        <v>24</v>
      </c>
      <c r="J17" s="22"/>
      <c r="K17" s="23"/>
      <c r="L17" s="22"/>
    </row>
    <row r="18" spans="1:12" ht="63" customHeight="1" thickBot="1">
      <c r="A18" s="29" t="s">
        <v>23</v>
      </c>
      <c r="B18" s="28">
        <v>8</v>
      </c>
      <c r="C18" s="26" t="s">
        <v>7</v>
      </c>
      <c r="D18" s="27" t="s">
        <v>22</v>
      </c>
      <c r="E18" s="26" t="s">
        <v>21</v>
      </c>
      <c r="F18" s="1">
        <v>700</v>
      </c>
      <c r="G18" s="24" t="s">
        <v>4</v>
      </c>
      <c r="H18" s="25" t="s">
        <v>20</v>
      </c>
      <c r="I18" s="24" t="s">
        <v>4</v>
      </c>
      <c r="J18" s="22"/>
      <c r="K18" s="23"/>
      <c r="L18" s="22"/>
    </row>
    <row r="19" spans="1:12" ht="99.75" thickBot="1">
      <c r="A19" s="29" t="s">
        <v>17</v>
      </c>
      <c r="B19" s="28">
        <v>9</v>
      </c>
      <c r="C19" s="26" t="s">
        <v>7</v>
      </c>
      <c r="D19" s="27" t="s">
        <v>18</v>
      </c>
      <c r="E19" s="26" t="s">
        <v>19</v>
      </c>
      <c r="F19" s="1">
        <v>914</v>
      </c>
      <c r="G19" s="24" t="s">
        <v>4</v>
      </c>
      <c r="H19" s="25" t="s">
        <v>18</v>
      </c>
      <c r="I19" s="26" t="s">
        <v>14</v>
      </c>
      <c r="J19" s="22"/>
      <c r="K19" s="23"/>
      <c r="L19" s="22"/>
    </row>
    <row r="20" spans="1:12" ht="33.75" thickBot="1">
      <c r="A20" s="38" t="s">
        <v>17</v>
      </c>
      <c r="B20" s="37">
        <v>10</v>
      </c>
      <c r="C20" s="32" t="s">
        <v>7</v>
      </c>
      <c r="D20" s="36" t="s">
        <v>15</v>
      </c>
      <c r="E20" s="32" t="s">
        <v>16</v>
      </c>
      <c r="F20" s="35">
        <v>920</v>
      </c>
      <c r="G20" s="34" t="s">
        <v>4</v>
      </c>
      <c r="H20" s="33" t="s">
        <v>15</v>
      </c>
      <c r="I20" s="32" t="s">
        <v>14</v>
      </c>
      <c r="J20" s="2"/>
      <c r="K20" s="31"/>
      <c r="L20" s="2"/>
    </row>
    <row r="21" spans="1:12" ht="33.75" thickBot="1">
      <c r="A21" s="29" t="s">
        <v>11</v>
      </c>
      <c r="B21" s="28">
        <v>13</v>
      </c>
      <c r="C21" s="26" t="s">
        <v>7</v>
      </c>
      <c r="D21" s="27" t="s">
        <v>12</v>
      </c>
      <c r="E21" s="26" t="s">
        <v>13</v>
      </c>
      <c r="F21" s="1">
        <v>1300</v>
      </c>
      <c r="G21" s="24" t="s">
        <v>4</v>
      </c>
      <c r="H21" s="30" t="s">
        <v>12</v>
      </c>
      <c r="I21" s="24" t="s">
        <v>4</v>
      </c>
      <c r="J21" s="22"/>
      <c r="K21" s="23"/>
      <c r="L21" s="22"/>
    </row>
    <row r="22" spans="1:12" ht="99.75" thickBot="1">
      <c r="A22" s="29" t="s">
        <v>11</v>
      </c>
      <c r="B22" s="28">
        <v>14</v>
      </c>
      <c r="C22" s="26" t="s">
        <v>7</v>
      </c>
      <c r="D22" s="27" t="s">
        <v>9</v>
      </c>
      <c r="E22" s="26" t="s">
        <v>10</v>
      </c>
      <c r="F22" s="1">
        <v>928</v>
      </c>
      <c r="G22" s="24" t="s">
        <v>4</v>
      </c>
      <c r="H22" s="25" t="s">
        <v>9</v>
      </c>
      <c r="I22" s="24" t="s">
        <v>4</v>
      </c>
      <c r="J22" s="22"/>
      <c r="K22" s="23"/>
      <c r="L22" s="22"/>
    </row>
    <row r="23" spans="1:12" ht="50.25" thickBot="1">
      <c r="A23" s="29" t="s">
        <v>8</v>
      </c>
      <c r="B23" s="28">
        <v>15</v>
      </c>
      <c r="C23" s="26" t="s">
        <v>7</v>
      </c>
      <c r="D23" s="27" t="s">
        <v>5</v>
      </c>
      <c r="E23" s="26" t="s">
        <v>6</v>
      </c>
      <c r="F23" s="1">
        <v>1350</v>
      </c>
      <c r="G23" s="24" t="s">
        <v>4</v>
      </c>
      <c r="H23" s="25" t="s">
        <v>5</v>
      </c>
      <c r="I23" s="24" t="s">
        <v>4</v>
      </c>
      <c r="J23" s="22"/>
      <c r="K23" s="23"/>
      <c r="L23" s="22"/>
    </row>
    <row r="24" spans="1:12" ht="17.25" thickBot="1">
      <c r="A24" s="109" t="s">
        <v>3</v>
      </c>
      <c r="B24" s="110"/>
      <c r="C24" s="111"/>
      <c r="D24" s="21"/>
      <c r="E24" s="19" t="s">
        <v>3</v>
      </c>
      <c r="F24" s="20">
        <f>SUM(F15:F23)</f>
        <v>9010</v>
      </c>
      <c r="G24" s="18"/>
      <c r="H24" s="19"/>
      <c r="I24" s="18"/>
      <c r="J24" s="17"/>
      <c r="K24" s="17"/>
      <c r="L24" s="16"/>
    </row>
    <row r="25" spans="1:12" ht="17.25" thickBot="1">
      <c r="A25" s="96" t="s">
        <v>2</v>
      </c>
      <c r="B25" s="97"/>
      <c r="C25" s="98"/>
      <c r="D25" s="15"/>
      <c r="E25" s="13" t="s">
        <v>2</v>
      </c>
      <c r="F25" s="14">
        <f>+F24+F14+F9</f>
        <v>10341</v>
      </c>
      <c r="G25" s="12"/>
      <c r="H25" s="13"/>
      <c r="I25" s="12"/>
      <c r="J25" s="11"/>
      <c r="K25" s="11"/>
      <c r="L25" s="10"/>
    </row>
    <row r="26" spans="1:12">
      <c r="G26" s="7"/>
    </row>
    <row r="27" spans="1:12">
      <c r="C27" s="9"/>
      <c r="D27" s="8"/>
      <c r="G27" s="7"/>
    </row>
  </sheetData>
  <mergeCells count="6">
    <mergeCell ref="A25:C25"/>
    <mergeCell ref="A2:L2"/>
    <mergeCell ref="A3:L3"/>
    <mergeCell ref="A6:A8"/>
    <mergeCell ref="B6:B8"/>
    <mergeCell ref="A24:C24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META GF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Liliana Lopez Torres</dc:creator>
  <cp:lastModifiedBy>Javier Augusto Medina Parra</cp:lastModifiedBy>
  <dcterms:created xsi:type="dcterms:W3CDTF">2014-11-16T22:00:26Z</dcterms:created>
  <dcterms:modified xsi:type="dcterms:W3CDTF">2014-11-17T06:03:15Z</dcterms:modified>
</cp:coreProperties>
</file>