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.Medina\Documents\ICBF\Contratación\Convocatoria Pública II\Prepliegos 10 nov\META\"/>
    </mc:Choice>
  </mc:AlternateContent>
  <bookViews>
    <workbookView xWindow="0" yWindow="0" windowWidth="20490" windowHeight="8535"/>
  </bookViews>
  <sheets>
    <sheet name="META GF" sheetId="2" r:id="rId1"/>
  </sheets>
  <externalReferences>
    <externalReference r:id="rId2"/>
  </externalReferences>
  <definedNames>
    <definedName name="modalidad">[1]Listas!$A$12:$A$93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24" i="2" s="1"/>
  <c r="F25" i="2" s="1"/>
  <c r="F14" i="2"/>
  <c r="L11" i="2"/>
  <c r="L12" i="2" s="1"/>
  <c r="F9" i="2"/>
</calcChain>
</file>

<file path=xl/sharedStrings.xml><?xml version="1.0" encoding="utf-8"?>
<sst xmlns="http://schemas.openxmlformats.org/spreadsheetml/2006/main" count="159" uniqueCount="75">
  <si>
    <t>GRUPO</t>
  </si>
  <si>
    <t>VILLAVICENCIO</t>
  </si>
  <si>
    <t>ANEXO 3</t>
  </si>
  <si>
    <t>REGIONAL META</t>
  </si>
  <si>
    <t>NOMBRE 
CENTRO ZONAL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</si>
  <si>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</si>
  <si>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</si>
  <si>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</si>
  <si>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</si>
  <si>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</si>
  <si>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</si>
  <si>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</si>
  <si>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r>
      <t xml:space="preserve">Esta Unidad corresponde a una Unidad que transitó de las modalidades de 
Jardin Social, Hogar infantil o lactante y preescolar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</si>
  <si>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Esta unidad opera en un esquema mixto (CDI + Familiar) en la misma infraestructura o Unidad de Servicio?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</si>
  <si>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En los CDI sin arriendo identifique quien es propietario de la infraestructura
</t>
    </r>
    <r>
      <rPr>
        <b/>
        <sz val="11"/>
        <color rgb="FFFF0000"/>
        <rFont val="Calibri"/>
        <family val="2"/>
        <scheme val="minor"/>
      </rPr>
      <t>(ICBF - Entidad Territorial -operador actual - otro, cual?)</t>
    </r>
  </si>
  <si>
    <t>CZ 1- VILLAVICENCIO</t>
  </si>
  <si>
    <t>CDI - INSTITUCIONAL CON ARRIENDO</t>
  </si>
  <si>
    <t>CDI POPULAR</t>
  </si>
  <si>
    <t>BARRIO POPULAR-COMUNA 5</t>
  </si>
  <si>
    <t>CL 23 N°13-30</t>
  </si>
  <si>
    <t>SI</t>
  </si>
  <si>
    <t>NO</t>
  </si>
  <si>
    <t>ICBF</t>
  </si>
  <si>
    <t>CZ 3-GRANADA</t>
  </si>
  <si>
    <t>FUENTE DE ORO</t>
  </si>
  <si>
    <t>CDI FUENTE DE ORO</t>
  </si>
  <si>
    <t>BARRIO EL CENTRO</t>
  </si>
  <si>
    <t>NA</t>
  </si>
  <si>
    <t>GRANADA</t>
  </si>
  <si>
    <t>CDI GRANADA</t>
  </si>
  <si>
    <t>BARRIO BELEN</t>
  </si>
  <si>
    <t>SAN JUAN DE ARAMA</t>
  </si>
  <si>
    <t>CDI SAN JUAN DE ARAMA</t>
  </si>
  <si>
    <t>BARRIO LA LIBERTAD</t>
  </si>
  <si>
    <t>TOTAL</t>
  </si>
  <si>
    <t>CDI - INSTITUCIONAL SIN ARRIENDO</t>
  </si>
  <si>
    <t>CDI  RELIQUIA COMUNA 4</t>
  </si>
  <si>
    <t>BARRIO LA RELIQUIA</t>
  </si>
  <si>
    <t>RELIQUIA COMUNA 4</t>
  </si>
  <si>
    <t>OPERADOR ACTUAL</t>
  </si>
  <si>
    <t>CDI  BARRIO EL DELIRIO  COVISAN COMUNA 4</t>
  </si>
  <si>
    <t>BARRIO EL DELIRIO</t>
  </si>
  <si>
    <t>CDI BARRIO SAN ISIDRO COMUNA 3</t>
  </si>
  <si>
    <t>BARRIO SAN ISIDRO</t>
  </si>
  <si>
    <t>PUERTO LLERAS</t>
  </si>
  <si>
    <t>CDI PUERTO LLERAS</t>
  </si>
  <si>
    <t>CALLE 7 N°9-60</t>
  </si>
  <si>
    <t>ENTIDAD TERRITORIAL</t>
  </si>
  <si>
    <t>CDI - MODALIDAD FAMILIAR</t>
  </si>
  <si>
    <t>CDI MODALIDAD FAMILIAR ZONA 1-1  COMUNA 1,2,3,5,7 Y CORREGIMIENTO 4 Y 7</t>
  </si>
  <si>
    <t>BARRIOS  COMUNA  COMUNA 1,2,3,5,7  y veredas  CORREGIMIENTO 4 Y 7</t>
  </si>
  <si>
    <t>BARRIOS  COMUNA  COMUNA 1,2,3,5,7  y veredas CORREGIMIENTO 4 Y 7</t>
  </si>
  <si>
    <t>CDI MODALIDAD FAMILIAR ZONA 1-2, COMUNA 8 Y CORREGIMIENTO 1</t>
  </si>
  <si>
    <t>BARRIOS COMUNA 8 Y CORREGIMIENTO 1</t>
  </si>
  <si>
    <t>COMUNA 8 Y CORREGIMIENTO 1</t>
  </si>
  <si>
    <t>CDI MODALIDAD FAMILIAR ZONA 1-3 COMUNA 4</t>
  </si>
  <si>
    <t>BARRIOS COMUNA 4</t>
  </si>
  <si>
    <t>COMUNA 4</t>
  </si>
  <si>
    <t>RESTREPO
CUMARAL
MAPIRIPAN
SAN JUANITO</t>
  </si>
  <si>
    <t>CDI MODALIDAD FAMILIAR ZONA1-5</t>
  </si>
  <si>
    <t>AREA RURAL Y URBANO MARGINAL</t>
  </si>
  <si>
    <t>RESTREPO</t>
  </si>
  <si>
    <t>CZ 4-ACACIAS</t>
  </si>
  <si>
    <t>ACACIAS
GUAMAL
DORADO
CASTILLA LA NUEVA
SAN CARLOS DE GUAROA</t>
  </si>
  <si>
    <t>CDI FAMILIAR ZONA 2-1</t>
  </si>
  <si>
    <t>CASCO URBANO Y RURAL MARGINAL</t>
  </si>
  <si>
    <t>CUBARRAL
SAN MARTIN</t>
  </si>
  <si>
    <t>CDI FAMILIAR ZONA 2-2</t>
  </si>
  <si>
    <t>CDI FAMILIAR ZONA 3-1</t>
  </si>
  <si>
    <t>FUENTEDEORO
PUERTO LLERAS
EL CASTILLO
VISTAHERMOSA
SAN JUAN DE ARAMA
MESETAS</t>
  </si>
  <si>
    <t>CDI FAMILIAR ZONA 3-2</t>
  </si>
  <si>
    <t>CZ 5-PUERTO LOPEZ</t>
  </si>
  <si>
    <t>PUERTO LOPEZ
PUERTO GAITAN
CABUYARO</t>
  </si>
  <si>
    <t>CDI FAMILIAR ZONA 4</t>
  </si>
  <si>
    <t>TOTAL 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</si>
</sst>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3" fillId="2" borderId="7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164" fontId="3" fillId="0" borderId="21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3" fillId="0" borderId="4" xfId="0" applyNumberFormat="1" applyFont="1" applyBorder="1" applyAlignment="1">
      <alignment horizontal="center" wrapText="1"/>
    </xf>
    <xf numFmtId="49" fontId="3" fillId="0" borderId="17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 wrapText="1"/>
    </xf>
    <xf numFmtId="0" fontId="4" fillId="0" borderId="24" xfId="0" applyFont="1" applyBorder="1"/>
    <xf numFmtId="49" fontId="4" fillId="0" borderId="24" xfId="0" applyNumberFormat="1" applyFont="1" applyFill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left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/>
    </xf>
    <xf numFmtId="49" fontId="0" fillId="0" borderId="0" xfId="0" applyNumberFormat="1" applyFill="1" applyBorder="1" applyAlignment="1"/>
  </cellXfs>
  <cellStyles count="3">
    <cellStyle name="Millares" xfId="1" builtinId="3"/>
    <cellStyle name="Moned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ASEGURAMIENTO%20A%20LA%20CALIDAD\Estructura%20Tabla%20Localizaci&#243;n%20Geo%20EAS-US%20CASM%20Dir.%20Reg.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ación Geo EAS-US CASM 14"/>
      <sheetName val="Instructivo"/>
      <sheetName val="Listas"/>
    </sheetNames>
    <sheetDataSet>
      <sheetData sheetId="0"/>
      <sheetData sheetId="1"/>
      <sheetData sheetId="2">
        <row r="12">
          <cell r="A12" t="str">
            <v xml:space="preserve">Centro de Emergencia – Restablecimiento </v>
          </cell>
        </row>
        <row r="13">
          <cell r="A13" t="str">
            <v xml:space="preserve">Intervención de apoyo – Por condiciones de vulneración </v>
          </cell>
        </row>
        <row r="14">
          <cell r="A14" t="str">
            <v xml:space="preserve">Intervención de apoyo – Discapacidad </v>
          </cell>
        </row>
        <row r="15">
          <cell r="A15" t="str">
            <v>Intervención de apoyo – Situación de vida en calle</v>
          </cell>
        </row>
        <row r="16">
          <cell r="A16" t="str">
            <v>Intervención de apoyo – Vinculados a peores formas de trabajo infantil</v>
          </cell>
        </row>
        <row r="17">
          <cell r="A17" t="str">
            <v xml:space="preserve">Intervención de apoyo – Consumo de sustancias psicoactivas </v>
          </cell>
        </row>
        <row r="18">
          <cell r="A18" t="str">
            <v>Intervención de apoyo – Violencia sexual</v>
          </cell>
        </row>
        <row r="19">
          <cell r="A19" t="str">
            <v>Atención terapéutica</v>
          </cell>
        </row>
        <row r="20">
          <cell r="A20" t="str">
            <v xml:space="preserve">Externado – Por condiciones de vulneración </v>
          </cell>
        </row>
        <row r="21">
          <cell r="A21" t="str">
            <v>Externado – Discapacidad</v>
          </cell>
        </row>
        <row r="22">
          <cell r="A22" t="str">
            <v>Externado – Situación de vida en calle</v>
          </cell>
        </row>
        <row r="23">
          <cell r="A23" t="str">
            <v>Externado – Vinculados a peores formas  de trabajo infantil</v>
          </cell>
        </row>
        <row r="24">
          <cell r="A24" t="str">
            <v>Externado – Consumo de sustancias psicoactivas</v>
          </cell>
        </row>
        <row r="25">
          <cell r="A25" t="str">
            <v>Semi Internado – Por condiciones de vulneración</v>
          </cell>
        </row>
        <row r="26">
          <cell r="A26" t="str">
            <v>Semi  Internado – Discapacidad</v>
          </cell>
        </row>
        <row r="27">
          <cell r="A27" t="str">
            <v>Semi Internado  – Situación de vida en calle</v>
          </cell>
        </row>
        <row r="28">
          <cell r="A28" t="str">
            <v>Semi Internado – Consumo de sustancias psicoactivas</v>
          </cell>
        </row>
        <row r="29">
          <cell r="A29" t="str">
            <v>Hogar Gestor – Discapacidad</v>
          </cell>
        </row>
        <row r="30">
          <cell r="A30" t="str">
            <v>Hogar Gestor – Por condiciones de vulneración</v>
          </cell>
        </row>
        <row r="31">
          <cell r="A31" t="str">
            <v>Hogar Sustituto  ICBF – Por condiciones de vulneración</v>
          </cell>
        </row>
        <row r="32">
          <cell r="A32" t="str">
            <v>Hogar Sustituto  ICBF – Discapacidad</v>
          </cell>
        </row>
        <row r="33">
          <cell r="A33" t="str">
            <v>Internado de Atención Especializada</v>
          </cell>
        </row>
        <row r="34">
          <cell r="A34" t="str">
            <v>Internado  para madre gestante o en periodo de lactancia</v>
          </cell>
        </row>
        <row r="35">
          <cell r="A35" t="str">
            <v>Internado de diagnóstico y acogida</v>
          </cell>
        </row>
        <row r="36">
          <cell r="A36" t="str">
            <v>Preparación para la vida laboral y productiva</v>
          </cell>
        </row>
        <row r="37">
          <cell r="A37" t="str">
            <v>Casa Hogar de Protección</v>
          </cell>
        </row>
        <row r="38">
          <cell r="A38" t="str">
            <v>Casa Hogar para  madre gestante o en periodo de lactancia</v>
          </cell>
        </row>
        <row r="39">
          <cell r="A39" t="str">
            <v>Internado – Discapacidad</v>
          </cell>
        </row>
        <row r="40">
          <cell r="A40" t="str">
            <v>Internado – Discapacidad mental psicosocial</v>
          </cell>
        </row>
        <row r="41">
          <cell r="A41" t="str">
            <v>Internado – Situación de vida en calle</v>
          </cell>
        </row>
        <row r="42">
          <cell r="A42" t="str">
            <v>Internado – Consumo de sustancias psicoactivas</v>
          </cell>
        </row>
        <row r="43">
          <cell r="A43" t="str">
            <v>Internado – Violencia sexual</v>
          </cell>
        </row>
        <row r="44">
          <cell r="A44" t="str">
            <v>Acogida y desarrollo - Situación de vida en calle</v>
          </cell>
        </row>
        <row r="45">
          <cell r="A45" t="str">
            <v>Hogar Gestor – Desplazamiento forzado con discapacidad (Auto 006 de 2009)</v>
          </cell>
        </row>
        <row r="46">
          <cell r="A46" t="str">
            <v>Hogar Gestor – Desplazamiento forzado huérfanos por violencia armada (Auto 251 de 2009)</v>
          </cell>
        </row>
        <row r="47">
          <cell r="A47" t="str">
            <v>Hogar Gestor – Otras víctimas de la violencia armada – Minas antipersona, huérfanos amenazados de reclutamiento</v>
          </cell>
        </row>
        <row r="48">
          <cell r="A48" t="str">
            <v>Hogar Gestor – Desvinculados</v>
          </cell>
        </row>
        <row r="49">
          <cell r="A49" t="str">
            <v>Hogares Tutores – Desvinculados</v>
          </cell>
        </row>
        <row r="50">
          <cell r="A50" t="str">
            <v>Hogar Transitorio – Desvinculados</v>
          </cell>
        </row>
        <row r="51">
          <cell r="A51" t="str">
            <v>Centro de Atención Especializada – Desvinculados</v>
          </cell>
        </row>
        <row r="52">
          <cell r="A52" t="str">
            <v>Casa Juvenil – Desvinculados</v>
          </cell>
        </row>
        <row r="53">
          <cell r="A53" t="str">
            <v>Prestación de servicios a la comunidad</v>
          </cell>
        </row>
        <row r="54">
          <cell r="A54" t="str">
            <v>Intervención de apoyo – Restablecimiento – Conflicto con la Ley</v>
          </cell>
        </row>
        <row r="55">
          <cell r="A55" t="str">
            <v>Libertad vigilada</v>
          </cell>
        </row>
        <row r="56">
          <cell r="A56" t="str">
            <v>Semicerrado – Externado – Restablecimiento – Conflicto con la Ley</v>
          </cell>
        </row>
        <row r="57">
          <cell r="A57" t="str">
            <v>Semicerrado – Externado – Sistema de Responsabilidad Penal</v>
          </cell>
        </row>
        <row r="58">
          <cell r="A58" t="str">
            <v>Semicerrado – Semi Internado – Restablecimiento – Conflicto con la Ley</v>
          </cell>
        </row>
        <row r="59">
          <cell r="A59" t="str">
            <v>Semicerrado – Semi Internado – Sistema de Responsabilidad Penal</v>
          </cell>
        </row>
        <row r="60">
          <cell r="A60" t="str">
            <v xml:space="preserve">Semicerrado – Internamiento abierto – SRPA </v>
          </cell>
        </row>
        <row r="61">
          <cell r="A61" t="str">
            <v>Semicerrado – Internado – Restablecimiento – Conflicto con la Ley</v>
          </cell>
        </row>
        <row r="62">
          <cell r="A62" t="str">
            <v>Hogar Gestor – Conflicto con la Ley</v>
          </cell>
        </row>
        <row r="63">
          <cell r="A63" t="str">
            <v>Casa Hogar – Conflicto con la Ley</v>
          </cell>
        </row>
        <row r="64">
          <cell r="A64" t="str">
            <v>Centro de Emergencia – Restablecimiento – Conflicto con la Ley</v>
          </cell>
        </row>
        <row r="65">
          <cell r="A65" t="str">
            <v>Centro Transitorio</v>
          </cell>
        </row>
        <row r="66">
          <cell r="A66" t="str">
            <v>Internamiento preventivo</v>
          </cell>
        </row>
        <row r="67">
          <cell r="A67" t="str">
            <v>Centro de Atención Especializada</v>
          </cell>
        </row>
        <row r="68">
          <cell r="A68" t="str">
            <v>Apoyo postinstitucional – Restablecimiento – Conflicto con la Ley</v>
          </cell>
        </row>
        <row r="69">
          <cell r="A69" t="str">
            <v xml:space="preserve">Apoyo postinstitucional – SRPA </v>
          </cell>
        </row>
        <row r="70">
          <cell r="A70" t="str">
            <v xml:space="preserve">Hogares Infantiles </v>
          </cell>
        </row>
        <row r="71">
          <cell r="A71" t="str">
            <v>Lactantes y preescolares</v>
          </cell>
        </row>
        <row r="72">
          <cell r="A72" t="str">
            <v>HCB FAMI</v>
          </cell>
        </row>
        <row r="73">
          <cell r="A73" t="str">
            <v>HCB Familiares</v>
          </cell>
        </row>
        <row r="74">
          <cell r="A74" t="str">
            <v>HCB Grupales</v>
          </cell>
        </row>
        <row r="75">
          <cell r="A75" t="str">
            <v xml:space="preserve">HCB Múltiples </v>
          </cell>
        </row>
        <row r="76">
          <cell r="A76" t="str">
            <v>HCB Múltiples Empresariales</v>
          </cell>
        </row>
        <row r="77">
          <cell r="A77" t="str">
            <v>HCB Jardines sociales</v>
          </cell>
        </row>
        <row r="78">
          <cell r="A78" t="str">
            <v>Atención de niños, niñas hasta los 3 años de edad en establecimientos de reclusión de mujeres</v>
          </cell>
        </row>
        <row r="79">
          <cell r="A79" t="str">
            <v>Programa DÍA</v>
          </cell>
        </row>
        <row r="80">
          <cell r="A80" t="str">
            <v xml:space="preserve">CDI Familiar </v>
          </cell>
        </row>
        <row r="81">
          <cell r="A81" t="str">
            <v xml:space="preserve">CDI Institucional </v>
          </cell>
        </row>
        <row r="82">
          <cell r="A82" t="str">
            <v>Programa de Alimentación Escolar</v>
          </cell>
        </row>
        <row r="83">
          <cell r="A83" t="str">
            <v xml:space="preserve">Generaciones con Bienestar – Tradicional </v>
          </cell>
        </row>
        <row r="84">
          <cell r="A84" t="str">
            <v xml:space="preserve">Generaciones con Bienestar – Rural </v>
          </cell>
        </row>
        <row r="85">
          <cell r="A85" t="str">
            <v xml:space="preserve">Generaciones con Bienestar – Étnico  </v>
          </cell>
        </row>
        <row r="86">
          <cell r="A86" t="str">
            <v>Materno infantil</v>
          </cell>
        </row>
        <row r="87">
          <cell r="A87" t="str">
            <v>Centros de Recuperación Nutricional</v>
          </cell>
        </row>
        <row r="88">
          <cell r="A88" t="str">
            <v xml:space="preserve">Recuperación nutricional ambulatoria </v>
          </cell>
        </row>
        <row r="89">
          <cell r="A89" t="str">
            <v>Recuperación  nutricional  con enfoque comunitario</v>
          </cell>
        </row>
        <row r="90">
          <cell r="A90" t="str">
            <v xml:space="preserve"> </v>
          </cell>
        </row>
        <row r="91">
          <cell r="A91" t="str">
            <v>Encuentros familiares</v>
          </cell>
        </row>
        <row r="92">
          <cell r="A92" t="str">
            <v>Apoyo a grupos étnicos</v>
          </cell>
        </row>
        <row r="93">
          <cell r="A93" t="str">
            <v>Innovación 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27"/>
  <sheetViews>
    <sheetView tabSelected="1" workbookViewId="0">
      <selection activeCell="A2" sqref="A2:L2"/>
    </sheetView>
  </sheetViews>
  <sheetFormatPr baseColWidth="10" defaultRowHeight="15" x14ac:dyDescent="0.25"/>
  <cols>
    <col min="1" max="1" width="20.28515625" style="106" customWidth="1"/>
    <col min="2" max="2" width="9.42578125" style="107" customWidth="1"/>
    <col min="3" max="3" width="20.7109375" style="108" customWidth="1"/>
    <col min="4" max="4" width="18.5703125" customWidth="1"/>
    <col min="5" max="5" width="24.140625" style="108" customWidth="1"/>
    <col min="7" max="7" width="20.7109375" style="108" customWidth="1"/>
    <col min="8" max="8" width="18.7109375" style="108" customWidth="1"/>
    <col min="9" max="9" width="22.5703125" style="108" customWidth="1"/>
    <col min="10" max="10" width="16.85546875" style="3" customWidth="1"/>
    <col min="11" max="11" width="16.5703125" style="3" customWidth="1"/>
    <col min="12" max="12" width="21.140625" style="3" customWidth="1"/>
  </cols>
  <sheetData>
    <row r="2" spans="1:12" ht="19.5" thickBot="1" x14ac:dyDescent="0.3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customHeight="1" thickBot="1" x14ac:dyDescent="0.3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50.75" thickBot="1" x14ac:dyDescent="0.3">
      <c r="A4" s="8" t="s">
        <v>4</v>
      </c>
      <c r="B4" s="9" t="s">
        <v>0</v>
      </c>
      <c r="C4" s="10" t="s">
        <v>5</v>
      </c>
      <c r="D4" s="11" t="s">
        <v>6</v>
      </c>
      <c r="E4" s="10" t="s">
        <v>7</v>
      </c>
      <c r="F4" s="11" t="s">
        <v>8</v>
      </c>
      <c r="G4" s="12" t="s">
        <v>9</v>
      </c>
      <c r="H4" s="13" t="s">
        <v>10</v>
      </c>
      <c r="I4" s="14" t="s">
        <v>11</v>
      </c>
      <c r="J4" s="15" t="s">
        <v>12</v>
      </c>
      <c r="K4" s="16" t="s">
        <v>13</v>
      </c>
      <c r="L4" s="15" t="s">
        <v>14</v>
      </c>
    </row>
    <row r="5" spans="1:12" ht="37.5" customHeight="1" thickBot="1" x14ac:dyDescent="0.3">
      <c r="A5" s="17" t="s">
        <v>15</v>
      </c>
      <c r="B5" s="18">
        <v>1</v>
      </c>
      <c r="C5" s="19" t="s">
        <v>16</v>
      </c>
      <c r="D5" s="20" t="s">
        <v>1</v>
      </c>
      <c r="E5" s="19" t="s">
        <v>17</v>
      </c>
      <c r="F5" s="21">
        <v>235</v>
      </c>
      <c r="G5" s="22" t="s">
        <v>18</v>
      </c>
      <c r="H5" s="23" t="s">
        <v>1</v>
      </c>
      <c r="I5" s="22" t="s">
        <v>19</v>
      </c>
      <c r="J5" s="2" t="s">
        <v>20</v>
      </c>
      <c r="K5" s="24" t="s">
        <v>21</v>
      </c>
      <c r="L5" s="2" t="s">
        <v>22</v>
      </c>
    </row>
    <row r="6" spans="1:12" ht="42" customHeight="1" x14ac:dyDescent="0.25">
      <c r="A6" s="25" t="s">
        <v>23</v>
      </c>
      <c r="B6" s="26">
        <v>11</v>
      </c>
      <c r="C6" s="27" t="s">
        <v>16</v>
      </c>
      <c r="D6" s="28" t="s">
        <v>24</v>
      </c>
      <c r="E6" s="27" t="s">
        <v>25</v>
      </c>
      <c r="F6" s="29">
        <v>100</v>
      </c>
      <c r="G6" s="30" t="s">
        <v>26</v>
      </c>
      <c r="H6" s="31" t="s">
        <v>24</v>
      </c>
      <c r="I6" s="30" t="s">
        <v>26</v>
      </c>
      <c r="J6" s="32" t="s">
        <v>21</v>
      </c>
      <c r="K6" s="33" t="s">
        <v>21</v>
      </c>
      <c r="L6" s="32" t="s">
        <v>27</v>
      </c>
    </row>
    <row r="7" spans="1:12" ht="38.25" customHeight="1" x14ac:dyDescent="0.25">
      <c r="A7" s="34"/>
      <c r="B7" s="35"/>
      <c r="C7" s="36" t="s">
        <v>16</v>
      </c>
      <c r="D7" s="37" t="s">
        <v>28</v>
      </c>
      <c r="E7" s="36" t="s">
        <v>29</v>
      </c>
      <c r="F7" s="38">
        <v>280</v>
      </c>
      <c r="G7" s="39" t="s">
        <v>30</v>
      </c>
      <c r="H7" s="40" t="s">
        <v>28</v>
      </c>
      <c r="I7" s="39" t="s">
        <v>30</v>
      </c>
      <c r="J7" s="41" t="s">
        <v>21</v>
      </c>
      <c r="K7" s="42" t="s">
        <v>21</v>
      </c>
      <c r="L7" s="41" t="s">
        <v>27</v>
      </c>
    </row>
    <row r="8" spans="1:12" ht="33.75" thickBot="1" x14ac:dyDescent="0.3">
      <c r="A8" s="43"/>
      <c r="B8" s="44"/>
      <c r="C8" s="45" t="s">
        <v>16</v>
      </c>
      <c r="D8" s="46" t="s">
        <v>31</v>
      </c>
      <c r="E8" s="45" t="s">
        <v>32</v>
      </c>
      <c r="F8" s="47">
        <v>80</v>
      </c>
      <c r="G8" s="48" t="s">
        <v>33</v>
      </c>
      <c r="H8" s="49" t="s">
        <v>31</v>
      </c>
      <c r="I8" s="48" t="s">
        <v>33</v>
      </c>
      <c r="J8" s="50" t="s">
        <v>21</v>
      </c>
      <c r="K8" s="51" t="s">
        <v>21</v>
      </c>
      <c r="L8" s="50" t="s">
        <v>27</v>
      </c>
    </row>
    <row r="9" spans="1:12" ht="17.25" thickBot="1" x14ac:dyDescent="0.3">
      <c r="A9" s="52"/>
      <c r="B9" s="53"/>
      <c r="C9" s="12" t="s">
        <v>34</v>
      </c>
      <c r="D9" s="54"/>
      <c r="E9" s="55"/>
      <c r="F9" s="56">
        <f>SUM(F5:F8)</f>
        <v>695</v>
      </c>
      <c r="G9" s="57"/>
      <c r="H9" s="58"/>
      <c r="I9" s="57"/>
      <c r="J9" s="59"/>
      <c r="K9" s="60"/>
      <c r="L9" s="59"/>
    </row>
    <row r="10" spans="1:12" ht="45" customHeight="1" thickBot="1" x14ac:dyDescent="0.3">
      <c r="A10" s="17" t="s">
        <v>15</v>
      </c>
      <c r="B10" s="61">
        <v>2</v>
      </c>
      <c r="C10" s="62" t="s">
        <v>35</v>
      </c>
      <c r="D10" s="63" t="s">
        <v>1</v>
      </c>
      <c r="E10" s="62" t="s">
        <v>36</v>
      </c>
      <c r="F10" s="64">
        <v>166</v>
      </c>
      <c r="G10" s="65" t="s">
        <v>37</v>
      </c>
      <c r="H10" s="66" t="s">
        <v>1</v>
      </c>
      <c r="I10" s="65" t="s">
        <v>38</v>
      </c>
      <c r="J10" s="67" t="s">
        <v>21</v>
      </c>
      <c r="K10" s="68" t="s">
        <v>21</v>
      </c>
      <c r="L10" s="69" t="s">
        <v>39</v>
      </c>
    </row>
    <row r="11" spans="1:12" ht="52.5" customHeight="1" thickBot="1" x14ac:dyDescent="0.3">
      <c r="A11" s="70" t="s">
        <v>15</v>
      </c>
      <c r="B11" s="71">
        <v>3</v>
      </c>
      <c r="C11" s="72" t="s">
        <v>35</v>
      </c>
      <c r="D11" s="73" t="s">
        <v>1</v>
      </c>
      <c r="E11" s="72" t="s">
        <v>40</v>
      </c>
      <c r="F11" s="1">
        <v>150</v>
      </c>
      <c r="G11" s="74" t="s">
        <v>41</v>
      </c>
      <c r="H11" s="75" t="s">
        <v>1</v>
      </c>
      <c r="I11" s="74" t="s">
        <v>41</v>
      </c>
      <c r="J11" s="76" t="s">
        <v>21</v>
      </c>
      <c r="K11" s="77" t="s">
        <v>21</v>
      </c>
      <c r="L11" s="78" t="str">
        <f>+L10</f>
        <v>OPERADOR ACTUAL</v>
      </c>
    </row>
    <row r="12" spans="1:12" ht="51.75" customHeight="1" thickBot="1" x14ac:dyDescent="0.3">
      <c r="A12" s="70" t="s">
        <v>15</v>
      </c>
      <c r="B12" s="71">
        <v>4</v>
      </c>
      <c r="C12" s="72" t="s">
        <v>35</v>
      </c>
      <c r="D12" s="73" t="s">
        <v>1</v>
      </c>
      <c r="E12" s="72" t="s">
        <v>42</v>
      </c>
      <c r="F12" s="1">
        <v>200</v>
      </c>
      <c r="G12" s="74" t="s">
        <v>43</v>
      </c>
      <c r="H12" s="75" t="s">
        <v>1</v>
      </c>
      <c r="I12" s="74" t="s">
        <v>43</v>
      </c>
      <c r="J12" s="76" t="s">
        <v>21</v>
      </c>
      <c r="K12" s="77" t="s">
        <v>21</v>
      </c>
      <c r="L12" s="78" t="str">
        <f>+L11</f>
        <v>OPERADOR ACTUAL</v>
      </c>
    </row>
    <row r="13" spans="1:12" ht="42.75" customHeight="1" thickBot="1" x14ac:dyDescent="0.3">
      <c r="A13" s="17" t="s">
        <v>23</v>
      </c>
      <c r="B13" s="18">
        <v>12</v>
      </c>
      <c r="C13" s="19" t="s">
        <v>35</v>
      </c>
      <c r="D13" s="79" t="s">
        <v>44</v>
      </c>
      <c r="E13" s="19" t="s">
        <v>45</v>
      </c>
      <c r="F13" s="21">
        <v>120</v>
      </c>
      <c r="G13" s="22" t="s">
        <v>46</v>
      </c>
      <c r="H13" s="23" t="s">
        <v>44</v>
      </c>
      <c r="I13" s="22" t="s">
        <v>46</v>
      </c>
      <c r="J13" s="2" t="s">
        <v>21</v>
      </c>
      <c r="K13" s="24" t="s">
        <v>21</v>
      </c>
      <c r="L13" s="80" t="s">
        <v>47</v>
      </c>
    </row>
    <row r="14" spans="1:12" ht="17.25" thickBot="1" x14ac:dyDescent="0.3">
      <c r="A14" s="52"/>
      <c r="B14" s="53"/>
      <c r="C14" s="12" t="s">
        <v>34</v>
      </c>
      <c r="D14" s="54"/>
      <c r="E14" s="55"/>
      <c r="F14" s="81">
        <f>SUM(F10:F13)</f>
        <v>636</v>
      </c>
      <c r="G14" s="55"/>
      <c r="H14" s="82"/>
      <c r="I14" s="55"/>
      <c r="J14" s="59"/>
      <c r="K14" s="60"/>
      <c r="L14" s="59"/>
    </row>
    <row r="15" spans="1:12" ht="63" customHeight="1" thickBot="1" x14ac:dyDescent="0.3">
      <c r="A15" s="70" t="s">
        <v>15</v>
      </c>
      <c r="B15" s="71">
        <v>5</v>
      </c>
      <c r="C15" s="72" t="s">
        <v>48</v>
      </c>
      <c r="D15" s="73" t="s">
        <v>1</v>
      </c>
      <c r="E15" s="72" t="s">
        <v>49</v>
      </c>
      <c r="F15" s="1">
        <f>600+598</f>
        <v>1198</v>
      </c>
      <c r="G15" s="83" t="s">
        <v>50</v>
      </c>
      <c r="H15" s="84" t="s">
        <v>1</v>
      </c>
      <c r="I15" s="83" t="s">
        <v>51</v>
      </c>
      <c r="J15" s="76"/>
      <c r="K15" s="77"/>
      <c r="L15" s="76"/>
    </row>
    <row r="16" spans="1:12" ht="54.75" customHeight="1" thickBot="1" x14ac:dyDescent="0.3">
      <c r="A16" s="70" t="s">
        <v>15</v>
      </c>
      <c r="B16" s="71">
        <v>6</v>
      </c>
      <c r="C16" s="72" t="s">
        <v>48</v>
      </c>
      <c r="D16" s="73" t="s">
        <v>1</v>
      </c>
      <c r="E16" s="72" t="s">
        <v>52</v>
      </c>
      <c r="F16" s="1">
        <v>650</v>
      </c>
      <c r="G16" s="83" t="s">
        <v>53</v>
      </c>
      <c r="H16" s="84" t="s">
        <v>1</v>
      </c>
      <c r="I16" s="72" t="s">
        <v>54</v>
      </c>
      <c r="J16" s="76"/>
      <c r="K16" s="77"/>
      <c r="L16" s="76"/>
    </row>
    <row r="17" spans="1:12" ht="45" customHeight="1" thickBot="1" x14ac:dyDescent="0.3">
      <c r="A17" s="70" t="s">
        <v>15</v>
      </c>
      <c r="B17" s="71">
        <v>7</v>
      </c>
      <c r="C17" s="72" t="s">
        <v>48</v>
      </c>
      <c r="D17" s="73" t="s">
        <v>1</v>
      </c>
      <c r="E17" s="72" t="s">
        <v>55</v>
      </c>
      <c r="F17" s="1">
        <v>1050</v>
      </c>
      <c r="G17" s="85" t="s">
        <v>56</v>
      </c>
      <c r="H17" s="84" t="s">
        <v>1</v>
      </c>
      <c r="I17" s="72" t="s">
        <v>57</v>
      </c>
      <c r="J17" s="76"/>
      <c r="K17" s="77"/>
      <c r="L17" s="76"/>
    </row>
    <row r="18" spans="1:12" ht="63" customHeight="1" thickBot="1" x14ac:dyDescent="0.3">
      <c r="A18" s="70" t="s">
        <v>15</v>
      </c>
      <c r="B18" s="71">
        <v>8</v>
      </c>
      <c r="C18" s="72" t="s">
        <v>48</v>
      </c>
      <c r="D18" s="73" t="s">
        <v>58</v>
      </c>
      <c r="E18" s="72" t="s">
        <v>59</v>
      </c>
      <c r="F18" s="1">
        <v>700</v>
      </c>
      <c r="G18" s="83" t="s">
        <v>60</v>
      </c>
      <c r="H18" s="84" t="s">
        <v>61</v>
      </c>
      <c r="I18" s="83" t="s">
        <v>60</v>
      </c>
      <c r="J18" s="76"/>
      <c r="K18" s="77"/>
      <c r="L18" s="76"/>
    </row>
    <row r="19" spans="1:12" ht="99.75" thickBot="1" x14ac:dyDescent="0.3">
      <c r="A19" s="70" t="s">
        <v>62</v>
      </c>
      <c r="B19" s="71">
        <v>9</v>
      </c>
      <c r="C19" s="72" t="s">
        <v>48</v>
      </c>
      <c r="D19" s="73" t="s">
        <v>63</v>
      </c>
      <c r="E19" s="72" t="s">
        <v>64</v>
      </c>
      <c r="F19" s="1">
        <v>914</v>
      </c>
      <c r="G19" s="83" t="s">
        <v>60</v>
      </c>
      <c r="H19" s="84" t="s">
        <v>63</v>
      </c>
      <c r="I19" s="72" t="s">
        <v>65</v>
      </c>
      <c r="J19" s="76"/>
      <c r="K19" s="77"/>
      <c r="L19" s="76"/>
    </row>
    <row r="20" spans="1:12" ht="33.75" thickBot="1" x14ac:dyDescent="0.3">
      <c r="A20" s="17" t="s">
        <v>62</v>
      </c>
      <c r="B20" s="18">
        <v>10</v>
      </c>
      <c r="C20" s="19" t="s">
        <v>48</v>
      </c>
      <c r="D20" s="79" t="s">
        <v>66</v>
      </c>
      <c r="E20" s="19" t="s">
        <v>67</v>
      </c>
      <c r="F20" s="21">
        <v>920</v>
      </c>
      <c r="G20" s="86" t="s">
        <v>60</v>
      </c>
      <c r="H20" s="20" t="s">
        <v>66</v>
      </c>
      <c r="I20" s="19" t="s">
        <v>65</v>
      </c>
      <c r="J20" s="2"/>
      <c r="K20" s="24"/>
      <c r="L20" s="2"/>
    </row>
    <row r="21" spans="1:12" ht="33.75" thickBot="1" x14ac:dyDescent="0.3">
      <c r="A21" s="70" t="s">
        <v>23</v>
      </c>
      <c r="B21" s="71">
        <v>13</v>
      </c>
      <c r="C21" s="72" t="s">
        <v>48</v>
      </c>
      <c r="D21" s="73" t="s">
        <v>28</v>
      </c>
      <c r="E21" s="72" t="s">
        <v>68</v>
      </c>
      <c r="F21" s="1">
        <v>1300</v>
      </c>
      <c r="G21" s="83" t="s">
        <v>60</v>
      </c>
      <c r="H21" s="87" t="s">
        <v>28</v>
      </c>
      <c r="I21" s="83" t="s">
        <v>60</v>
      </c>
      <c r="J21" s="76"/>
      <c r="K21" s="77"/>
      <c r="L21" s="76"/>
    </row>
    <row r="22" spans="1:12" ht="99.75" thickBot="1" x14ac:dyDescent="0.3">
      <c r="A22" s="70" t="s">
        <v>23</v>
      </c>
      <c r="B22" s="71">
        <v>14</v>
      </c>
      <c r="C22" s="72" t="s">
        <v>48</v>
      </c>
      <c r="D22" s="73" t="s">
        <v>69</v>
      </c>
      <c r="E22" s="72" t="s">
        <v>70</v>
      </c>
      <c r="F22" s="1">
        <v>928</v>
      </c>
      <c r="G22" s="83" t="s">
        <v>60</v>
      </c>
      <c r="H22" s="84" t="s">
        <v>69</v>
      </c>
      <c r="I22" s="83" t="s">
        <v>60</v>
      </c>
      <c r="J22" s="76"/>
      <c r="K22" s="77"/>
      <c r="L22" s="76"/>
    </row>
    <row r="23" spans="1:12" ht="50.25" thickBot="1" x14ac:dyDescent="0.3">
      <c r="A23" s="70" t="s">
        <v>71</v>
      </c>
      <c r="B23" s="71">
        <v>15</v>
      </c>
      <c r="C23" s="72" t="s">
        <v>48</v>
      </c>
      <c r="D23" s="73" t="s">
        <v>72</v>
      </c>
      <c r="E23" s="72" t="s">
        <v>73</v>
      </c>
      <c r="F23" s="1">
        <v>1350</v>
      </c>
      <c r="G23" s="83" t="s">
        <v>60</v>
      </c>
      <c r="H23" s="84" t="s">
        <v>72</v>
      </c>
      <c r="I23" s="83" t="s">
        <v>60</v>
      </c>
      <c r="J23" s="76"/>
      <c r="K23" s="77"/>
      <c r="L23" s="76"/>
    </row>
    <row r="24" spans="1:12" ht="17.25" thickBot="1" x14ac:dyDescent="0.3">
      <c r="A24" s="88" t="s">
        <v>34</v>
      </c>
      <c r="B24" s="89"/>
      <c r="C24" s="90"/>
      <c r="D24" s="91"/>
      <c r="E24" s="92" t="s">
        <v>34</v>
      </c>
      <c r="F24" s="93">
        <f>SUM(F15:F23)</f>
        <v>9010</v>
      </c>
      <c r="G24" s="94"/>
      <c r="H24" s="92"/>
      <c r="I24" s="94"/>
      <c r="J24" s="95"/>
      <c r="K24" s="95"/>
      <c r="L24" s="96"/>
    </row>
    <row r="25" spans="1:12" ht="17.25" thickBot="1" x14ac:dyDescent="0.35">
      <c r="A25" s="97" t="s">
        <v>74</v>
      </c>
      <c r="B25" s="98"/>
      <c r="C25" s="99"/>
      <c r="D25" s="100"/>
      <c r="E25" s="101" t="s">
        <v>74</v>
      </c>
      <c r="F25" s="102">
        <f>+F24+F14+F9</f>
        <v>10341</v>
      </c>
      <c r="G25" s="103"/>
      <c r="H25" s="101"/>
      <c r="I25" s="103"/>
      <c r="J25" s="104"/>
      <c r="K25" s="104"/>
      <c r="L25" s="105"/>
    </row>
    <row r="26" spans="1:12" x14ac:dyDescent="0.25">
      <c r="G26" s="109"/>
    </row>
    <row r="27" spans="1:12" x14ac:dyDescent="0.25">
      <c r="C27" s="110"/>
      <c r="D27" s="111"/>
      <c r="G27" s="109"/>
    </row>
  </sheetData>
  <mergeCells count="6">
    <mergeCell ref="A2:L2"/>
    <mergeCell ref="A3:L3"/>
    <mergeCell ref="A6:A8"/>
    <mergeCell ref="B6:B8"/>
    <mergeCell ref="A24:C24"/>
    <mergeCell ref="A25:C25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Augusto Medina Parra</dc:creator>
  <cp:lastModifiedBy>Javier Augusto Medina Parra</cp:lastModifiedBy>
  <dcterms:created xsi:type="dcterms:W3CDTF">2014-11-08T19:01:15Z</dcterms:created>
  <dcterms:modified xsi:type="dcterms:W3CDTF">2014-11-08T19:02:59Z</dcterms:modified>
</cp:coreProperties>
</file>