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NARIÑO\CP 004-2014 Nariño Nutrición\"/>
    </mc:Choice>
  </mc:AlternateContent>
  <bookViews>
    <workbookView xWindow="0" yWindow="0" windowWidth="25200" windowHeight="11985" tabRatio="912"/>
  </bookViews>
  <sheets>
    <sheet name="RESUMEN COSTOS 0,5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MENSUALES'!$A$1:$F$25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l="1"/>
  <c r="O6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R17" i="7" l="1"/>
  <c r="E7" i="11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<sst xmlns="http://schemas.openxmlformats.org/spreadsheetml/2006/main" count="300" uniqueCount="212">
  <si>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</si>
  <si>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</si>
  <si>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</si>
  <si>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</si>
  <si>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</si>
  <si>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</si>
  <si>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</si>
  <si>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</si>
  <si>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</si>
  <si>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</si>
  <si>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</si>
  <si>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</si>
  <si>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</si>
  <si>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</si>
  <si>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</si>
  <si>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</si>
  <si>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</si>
  <si>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</si>
  <si>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</si>
  <si>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</si>
  <si>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</si>
  <si>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</si>
  <si>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</si>
  <si>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</si>
  <si>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</si>
  <si>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</si>
  <si>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</si>
  <si>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</si>
  <si>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</si>
  <si>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</si>
  <si>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</si>
  <si>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</si>
  <si>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</si>
  <si>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</si>
  <si>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</si>
  <si>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</si>
  <si>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</si>
  <si>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</si>
  <si>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</si>
  <si>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</si>
  <si>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</si>
  <si>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</si>
  <si>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</si>
  <si>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</si>
  <si>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</si>
  <si>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</si>
  <si>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</si>
  <si>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</si>
  <si>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</si>
  <si>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</si>
  <si>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</si>
  <si>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</si>
  <si>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</si>
  <si>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</si>
  <si>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</si>
  <si>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</si>
  <si>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</si>
  <si>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</si>
  <si>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</si>
  <si>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</si>
  <si>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</si>
  <si>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</si>
  <si>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</si>
  <si>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</si>
  <si>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</si>
  <si>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</si>
  <si>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</si>
  <si>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</si>
  <si>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</si>
  <si>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</si>
  <si>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</si>
  <si>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</si>
  <si>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</si>
  <si>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</si>
  <si>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</si>
  <si>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</si>
  <si>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</si>
  <si>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</si>
  <si>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</si>
  <si>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</si>
  <si>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</si>
  <si>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</si>
  <si>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</si>
  <si>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</si>
  <si>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</si>
  <si>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</si>
  <si>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</si>
  <si>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</si>
  <si>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</si>
  <si>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</si>
  <si>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</si>
  <si>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</si>
  <si>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</si>
  <si>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</si>
  <si>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</si>
  <si>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</si>
  <si>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</si>
  <si>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</si>
  <si>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</si>
  <si>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</si>
  <si>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</si>
  <si>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</si>
  <si>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</si>
  <si>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</si>
  <si>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</si>
  <si>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</si>
  <si>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</si>
  <si>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</si>
  <si>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</si>
  <si>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</si>
  <si>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</si>
  <si>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</si>
  <si>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</si>
  <si>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</si>
  <si>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</si>
  <si>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</si>
  <si>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</si>
  <si>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</si>
  <si>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</si>
  <si>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</si>
  <si>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</si>
  <si>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</si>
  <si>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</si>
  <si>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</si>
  <si>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</si>
  <si>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</si>
  <si>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</si>
  <si>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</si>
  <si>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</si>
  <si>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</si>
  <si>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</si>
  <si>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</si>
  <si>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</si>
  <si>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</si>
  <si>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</si>
  <si>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</si>
  <si>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</si>
  <si>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</si>
  <si>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</si>
  <si>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</si>
  <si>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</si>
  <si>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</si>
  <si>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</si>
  <si>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</si>
  <si>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</si>
  <si>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</si>
  <si>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</si>
  <si>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</si>
  <si>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</si>
  <si>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</si>
  <si>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</si>
  <si>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</si>
  <si>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</si>
  <si>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</si>
  <si>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</si>
  <si>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</si>
  <si>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</si>
  <si>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</si>
  <si>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</si>
  <si>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</si>
  <si>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</si>
  <si>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</si>
  <si>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</si>
  <si>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</si>
  <si>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</si>
  <si>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</si>
  <si>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</si>
  <si>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</si>
  <si>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</si>
  <si>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</si>
  <si>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</si>
  <si>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</si>
  <si>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</si>
  <si>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NARIÑO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</si>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</sst>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0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F9" sqref="F9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12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5188536</v>
      </c>
      <c r="F7" s="19">
        <f t="shared" ref="F7" si="0">+D7+E7</f>
        <v>36531298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62262432</v>
      </c>
      <c r="J7" s="20">
        <f t="shared" ref="J7" si="4">+G7+H7+I7</f>
        <v>440413510</v>
      </c>
      <c r="K7" s="21"/>
      <c r="L7" s="22">
        <f t="shared" ref="L7" si="5">ROUND(D7/15/30,)</f>
        <v>69651</v>
      </c>
      <c r="M7" s="20">
        <f>+'FASE III'!N17</f>
        <v>112900</v>
      </c>
      <c r="N7" s="20">
        <f>+'FASE III'!O17</f>
        <v>43838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12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2594268</v>
      </c>
      <c r="F14" s="131">
        <f t="shared" ref="F14" si="6">SUM(C14:E14)</f>
        <v>18265649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C28" sqref="C28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2032200</v>
      </c>
      <c r="D25" s="43">
        <f>+'FASE III'!Q17</f>
        <v>3156336</v>
      </c>
      <c r="E25" s="43">
        <f t="shared" ref="E25" si="1">+C25+D25</f>
        <v>5188536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G21" sqref="G21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112900</v>
      </c>
      <c r="O17" s="118">
        <v>43838</v>
      </c>
      <c r="P17" s="119">
        <f t="shared" ref="P17" si="2">+N17*$O$6</f>
        <v>2032200</v>
      </c>
      <c r="Q17" s="119">
        <f t="shared" ref="Q17" si="3">+O17*$O$7</f>
        <v>3156336</v>
      </c>
      <c r="R17" s="119">
        <f t="shared" ref="R17" si="4">+P17+Q17</f>
        <v>5188536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0,5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2017-11-11T19:58:21Z</dcterms:modified>
</cp:coreProperties>
</file>