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Users\mery.medina\Documents\BANCO DE OFERENTES\"/>
    </mc:Choice>
  </mc:AlternateContent>
  <bookViews>
    <workbookView xWindow="0" yWindow="0" windowWidth="24000" windowHeight="8910"/>
  </bookViews>
  <sheets>
    <sheet name="Entornos Protectores" sheetId="1" r:id="rId1"/>
    <sheet name="Cantidad de muni x dpto" sheetId="3" r:id="rId2"/>
    <sheet name="457 Municipios" sheetId="2" r:id="rId3"/>
  </sheets>
  <definedNames>
    <definedName name="_xlnm._FilterDatabase" localSheetId="2" hidden="1">'457 Municipios'!$A$1:$G$1</definedName>
    <definedName name="_xlnm._FilterDatabase" localSheetId="0" hidden="1">'Entornos Protectores'!$A$1:$U$40</definedName>
  </definedNames>
  <calcPr calcId="171027"/>
  <pivotCaches>
    <pivotCache cacheId="2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0" i="1" l="1"/>
  <c r="S3" i="1" l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2" i="1"/>
  <c r="G459" i="2" l="1"/>
  <c r="C40" i="1" l="1"/>
  <c r="B40" i="1"/>
  <c r="Q2" i="1" l="1"/>
  <c r="R2" i="1" s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U2" i="1"/>
  <c r="T40" i="1"/>
  <c r="Q39" i="1"/>
  <c r="R39" i="1" s="1"/>
  <c r="Q38" i="1"/>
  <c r="R38" i="1" s="1"/>
  <c r="Q37" i="1"/>
  <c r="R37" i="1" s="1"/>
  <c r="Q36" i="1"/>
  <c r="R36" i="1" s="1"/>
  <c r="Q35" i="1"/>
  <c r="R35" i="1" s="1"/>
  <c r="Q34" i="1"/>
  <c r="R34" i="1" s="1"/>
  <c r="Q33" i="1"/>
  <c r="R33" i="1" s="1"/>
  <c r="Q32" i="1"/>
  <c r="R32" i="1" s="1"/>
  <c r="Q31" i="1"/>
  <c r="R31" i="1" s="1"/>
  <c r="Q30" i="1"/>
  <c r="R30" i="1" s="1"/>
  <c r="Q29" i="1"/>
  <c r="R29" i="1" s="1"/>
  <c r="Q28" i="1"/>
  <c r="R28" i="1" s="1"/>
  <c r="Q27" i="1"/>
  <c r="R27" i="1" s="1"/>
  <c r="Q26" i="1"/>
  <c r="R26" i="1" s="1"/>
  <c r="Q25" i="1"/>
  <c r="R25" i="1" s="1"/>
  <c r="Q24" i="1"/>
  <c r="R24" i="1" s="1"/>
  <c r="Q23" i="1"/>
  <c r="R23" i="1" s="1"/>
  <c r="Q22" i="1"/>
  <c r="R22" i="1" s="1"/>
  <c r="Q21" i="1"/>
  <c r="R21" i="1" s="1"/>
  <c r="Q20" i="1"/>
  <c r="R20" i="1" s="1"/>
  <c r="Q19" i="1"/>
  <c r="R19" i="1" s="1"/>
  <c r="Q18" i="1"/>
  <c r="R18" i="1" s="1"/>
  <c r="Q17" i="1"/>
  <c r="R17" i="1" s="1"/>
  <c r="Q16" i="1"/>
  <c r="R16" i="1" s="1"/>
  <c r="Q15" i="1"/>
  <c r="R15" i="1" s="1"/>
  <c r="Q14" i="1"/>
  <c r="R14" i="1" s="1"/>
  <c r="Q13" i="1"/>
  <c r="R13" i="1" s="1"/>
  <c r="Q12" i="1"/>
  <c r="R12" i="1" s="1"/>
  <c r="Q11" i="1"/>
  <c r="R11" i="1" s="1"/>
  <c r="Q10" i="1"/>
  <c r="R10" i="1" s="1"/>
  <c r="Q9" i="1"/>
  <c r="R9" i="1" s="1"/>
  <c r="Q8" i="1"/>
  <c r="R8" i="1" s="1"/>
  <c r="Q7" i="1"/>
  <c r="R7" i="1" s="1"/>
  <c r="Q6" i="1"/>
  <c r="R6" i="1" s="1"/>
  <c r="Q5" i="1"/>
  <c r="R5" i="1" s="1"/>
  <c r="Q4" i="1"/>
  <c r="R4" i="1" s="1"/>
  <c r="Q3" i="1"/>
  <c r="R3" i="1" s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K39" i="1"/>
  <c r="M39" i="1" s="1"/>
  <c r="K38" i="1"/>
  <c r="K37" i="1"/>
  <c r="M37" i="1" s="1"/>
  <c r="K36" i="1"/>
  <c r="M36" i="1" s="1"/>
  <c r="K35" i="1"/>
  <c r="M35" i="1" s="1"/>
  <c r="K34" i="1"/>
  <c r="K33" i="1"/>
  <c r="M33" i="1" s="1"/>
  <c r="K32" i="1"/>
  <c r="M32" i="1" s="1"/>
  <c r="K31" i="1"/>
  <c r="M31" i="1" s="1"/>
  <c r="K30" i="1"/>
  <c r="K29" i="1"/>
  <c r="M29" i="1" s="1"/>
  <c r="K28" i="1"/>
  <c r="M28" i="1" s="1"/>
  <c r="K27" i="1"/>
  <c r="M27" i="1" s="1"/>
  <c r="K26" i="1"/>
  <c r="K25" i="1"/>
  <c r="M25" i="1" s="1"/>
  <c r="K24" i="1"/>
  <c r="M24" i="1" s="1"/>
  <c r="K23" i="1"/>
  <c r="M23" i="1" s="1"/>
  <c r="K22" i="1"/>
  <c r="K21" i="1"/>
  <c r="M21" i="1" s="1"/>
  <c r="K20" i="1"/>
  <c r="M20" i="1" s="1"/>
  <c r="K19" i="1"/>
  <c r="M19" i="1" s="1"/>
  <c r="K18" i="1"/>
  <c r="K17" i="1"/>
  <c r="M17" i="1" s="1"/>
  <c r="K16" i="1"/>
  <c r="M16" i="1" s="1"/>
  <c r="K15" i="1"/>
  <c r="M15" i="1" s="1"/>
  <c r="K14" i="1"/>
  <c r="K13" i="1"/>
  <c r="M13" i="1" s="1"/>
  <c r="K12" i="1"/>
  <c r="M12" i="1" s="1"/>
  <c r="K11" i="1"/>
  <c r="M11" i="1" s="1"/>
  <c r="K10" i="1"/>
  <c r="K9" i="1"/>
  <c r="M9" i="1" s="1"/>
  <c r="K8" i="1"/>
  <c r="M8" i="1" s="1"/>
  <c r="K7" i="1"/>
  <c r="M7" i="1" s="1"/>
  <c r="K6" i="1"/>
  <c r="K5" i="1"/>
  <c r="M5" i="1" s="1"/>
  <c r="K4" i="1"/>
  <c r="M4" i="1" s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U40" i="1" l="1"/>
  <c r="R40" i="1"/>
  <c r="Q40" i="1"/>
  <c r="M6" i="1"/>
  <c r="M22" i="1"/>
  <c r="J40" i="1"/>
  <c r="M10" i="1"/>
  <c r="M18" i="1"/>
  <c r="M30" i="1"/>
  <c r="M38" i="1"/>
  <c r="I40" i="1"/>
  <c r="M14" i="1"/>
  <c r="M26" i="1"/>
  <c r="M34" i="1"/>
  <c r="D40" i="1"/>
  <c r="G7" i="1" l="1"/>
  <c r="F7" i="1"/>
  <c r="O7" i="1" s="1"/>
  <c r="E7" i="1"/>
  <c r="H7" i="1" s="1"/>
  <c r="P7" i="1" s="1"/>
  <c r="G4" i="1"/>
  <c r="G5" i="1"/>
  <c r="G6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F4" i="1"/>
  <c r="O4" i="1" s="1"/>
  <c r="F5" i="1"/>
  <c r="O5" i="1" s="1"/>
  <c r="F6" i="1"/>
  <c r="O6" i="1" s="1"/>
  <c r="F8" i="1"/>
  <c r="O8" i="1" s="1"/>
  <c r="F9" i="1"/>
  <c r="O9" i="1" s="1"/>
  <c r="F10" i="1"/>
  <c r="O10" i="1" s="1"/>
  <c r="F11" i="1"/>
  <c r="O11" i="1" s="1"/>
  <c r="F12" i="1"/>
  <c r="O12" i="1" s="1"/>
  <c r="F13" i="1"/>
  <c r="O13" i="1" s="1"/>
  <c r="F14" i="1"/>
  <c r="O14" i="1" s="1"/>
  <c r="F15" i="1"/>
  <c r="O15" i="1" s="1"/>
  <c r="F16" i="1"/>
  <c r="O16" i="1" s="1"/>
  <c r="F17" i="1"/>
  <c r="O17" i="1" s="1"/>
  <c r="F18" i="1"/>
  <c r="O18" i="1" s="1"/>
  <c r="F19" i="1"/>
  <c r="O19" i="1" s="1"/>
  <c r="F20" i="1"/>
  <c r="O20" i="1" s="1"/>
  <c r="F21" i="1"/>
  <c r="O21" i="1" s="1"/>
  <c r="F22" i="1"/>
  <c r="O22" i="1" s="1"/>
  <c r="F23" i="1"/>
  <c r="O23" i="1" s="1"/>
  <c r="F24" i="1"/>
  <c r="O24" i="1" s="1"/>
  <c r="F25" i="1"/>
  <c r="O25" i="1" s="1"/>
  <c r="F26" i="1"/>
  <c r="O26" i="1" s="1"/>
  <c r="F27" i="1"/>
  <c r="O27" i="1" s="1"/>
  <c r="F28" i="1"/>
  <c r="O28" i="1" s="1"/>
  <c r="F29" i="1"/>
  <c r="O29" i="1" s="1"/>
  <c r="F30" i="1"/>
  <c r="O30" i="1" s="1"/>
  <c r="F31" i="1"/>
  <c r="O31" i="1" s="1"/>
  <c r="F32" i="1"/>
  <c r="O32" i="1" s="1"/>
  <c r="F33" i="1"/>
  <c r="O33" i="1" s="1"/>
  <c r="F34" i="1"/>
  <c r="O34" i="1" s="1"/>
  <c r="F35" i="1"/>
  <c r="O35" i="1" s="1"/>
  <c r="F36" i="1"/>
  <c r="O36" i="1" s="1"/>
  <c r="F37" i="1"/>
  <c r="O37" i="1" s="1"/>
  <c r="F38" i="1"/>
  <c r="O38" i="1" s="1"/>
  <c r="F39" i="1"/>
  <c r="O39" i="1" s="1"/>
  <c r="E4" i="1"/>
  <c r="H4" i="1" s="1"/>
  <c r="P4" i="1" s="1"/>
  <c r="E5" i="1"/>
  <c r="H5" i="1" s="1"/>
  <c r="P5" i="1" s="1"/>
  <c r="E6" i="1"/>
  <c r="H6" i="1" s="1"/>
  <c r="P6" i="1" s="1"/>
  <c r="E8" i="1"/>
  <c r="H8" i="1" s="1"/>
  <c r="P8" i="1" s="1"/>
  <c r="E9" i="1"/>
  <c r="H9" i="1" s="1"/>
  <c r="P9" i="1" s="1"/>
  <c r="E10" i="1"/>
  <c r="H10" i="1" s="1"/>
  <c r="P10" i="1" s="1"/>
  <c r="E11" i="1"/>
  <c r="H11" i="1" s="1"/>
  <c r="P11" i="1" s="1"/>
  <c r="E12" i="1"/>
  <c r="H12" i="1" s="1"/>
  <c r="P12" i="1" s="1"/>
  <c r="E13" i="1"/>
  <c r="H13" i="1" s="1"/>
  <c r="P13" i="1" s="1"/>
  <c r="E14" i="1"/>
  <c r="H14" i="1" s="1"/>
  <c r="P14" i="1" s="1"/>
  <c r="E15" i="1"/>
  <c r="H15" i="1" s="1"/>
  <c r="P15" i="1" s="1"/>
  <c r="E16" i="1"/>
  <c r="H16" i="1" s="1"/>
  <c r="P16" i="1" s="1"/>
  <c r="E17" i="1"/>
  <c r="H17" i="1" s="1"/>
  <c r="P17" i="1" s="1"/>
  <c r="E18" i="1"/>
  <c r="H18" i="1" s="1"/>
  <c r="P18" i="1" s="1"/>
  <c r="E19" i="1"/>
  <c r="H19" i="1" s="1"/>
  <c r="P19" i="1" s="1"/>
  <c r="E20" i="1"/>
  <c r="H20" i="1" s="1"/>
  <c r="P20" i="1" s="1"/>
  <c r="E21" i="1"/>
  <c r="H21" i="1" s="1"/>
  <c r="P21" i="1" s="1"/>
  <c r="E22" i="1"/>
  <c r="H22" i="1" s="1"/>
  <c r="P22" i="1" s="1"/>
  <c r="E23" i="1"/>
  <c r="H23" i="1" s="1"/>
  <c r="P23" i="1" s="1"/>
  <c r="E24" i="1"/>
  <c r="H24" i="1" s="1"/>
  <c r="P24" i="1" s="1"/>
  <c r="E25" i="1"/>
  <c r="H25" i="1" s="1"/>
  <c r="P25" i="1" s="1"/>
  <c r="E26" i="1"/>
  <c r="H26" i="1" s="1"/>
  <c r="P26" i="1" s="1"/>
  <c r="E27" i="1"/>
  <c r="H27" i="1" s="1"/>
  <c r="P27" i="1" s="1"/>
  <c r="E28" i="1"/>
  <c r="H28" i="1" s="1"/>
  <c r="P28" i="1" s="1"/>
  <c r="E29" i="1"/>
  <c r="H29" i="1" s="1"/>
  <c r="P29" i="1" s="1"/>
  <c r="E30" i="1"/>
  <c r="H30" i="1" s="1"/>
  <c r="P30" i="1" s="1"/>
  <c r="E31" i="1"/>
  <c r="H31" i="1" s="1"/>
  <c r="P31" i="1" s="1"/>
  <c r="E32" i="1"/>
  <c r="H32" i="1" s="1"/>
  <c r="P32" i="1" s="1"/>
  <c r="E33" i="1"/>
  <c r="H33" i="1" s="1"/>
  <c r="P33" i="1" s="1"/>
  <c r="E34" i="1"/>
  <c r="H34" i="1" s="1"/>
  <c r="P34" i="1" s="1"/>
  <c r="E35" i="1"/>
  <c r="H35" i="1" s="1"/>
  <c r="P35" i="1" s="1"/>
  <c r="E36" i="1"/>
  <c r="H36" i="1" s="1"/>
  <c r="P36" i="1" s="1"/>
  <c r="E37" i="1"/>
  <c r="H37" i="1" s="1"/>
  <c r="P37" i="1" s="1"/>
  <c r="E38" i="1"/>
  <c r="H38" i="1" s="1"/>
  <c r="P38" i="1" s="1"/>
  <c r="E39" i="1"/>
  <c r="H39" i="1" s="1"/>
  <c r="P39" i="1" s="1"/>
  <c r="S40" i="1" l="1"/>
  <c r="N2" i="1"/>
  <c r="K2" i="1"/>
  <c r="F2" i="1"/>
  <c r="O2" i="1" s="1"/>
  <c r="G2" i="1"/>
  <c r="E2" i="1"/>
  <c r="H2" i="1" s="1"/>
  <c r="P2" i="1" s="1"/>
  <c r="L2" i="1"/>
  <c r="L3" i="1"/>
  <c r="G3" i="1"/>
  <c r="N3" i="1"/>
  <c r="K3" i="1"/>
  <c r="E3" i="1"/>
  <c r="F3" i="1"/>
  <c r="O3" i="1" s="1"/>
  <c r="G40" i="1" l="1"/>
  <c r="M2" i="1"/>
  <c r="N40" i="1"/>
  <c r="O40" i="1"/>
  <c r="F40" i="1"/>
  <c r="E40" i="1"/>
  <c r="L40" i="1"/>
  <c r="K40" i="1"/>
  <c r="H3" i="1"/>
  <c r="M3" i="1"/>
  <c r="M40" i="1" s="1"/>
  <c r="H40" i="1" l="1"/>
  <c r="P3" i="1"/>
  <c r="P40" i="1" s="1"/>
</calcChain>
</file>

<file path=xl/sharedStrings.xml><?xml version="1.0" encoding="utf-8"?>
<sst xmlns="http://schemas.openxmlformats.org/spreadsheetml/2006/main" count="2390" uniqueCount="1020">
  <si>
    <t>Amazonas</t>
  </si>
  <si>
    <t>Antioquia 1</t>
  </si>
  <si>
    <t>Antioquia 2</t>
  </si>
  <si>
    <t>Arauca</t>
  </si>
  <si>
    <t>Archipiélago De San Andres,Providencia Y Santa Catalina</t>
  </si>
  <si>
    <t>Bolívar</t>
  </si>
  <si>
    <t>Boyacá</t>
  </si>
  <si>
    <t>Caldas</t>
  </si>
  <si>
    <t>Bogotá, D.C. 2</t>
  </si>
  <si>
    <t>Caquetá</t>
  </si>
  <si>
    <t>Casanare</t>
  </si>
  <si>
    <t>Cauca 1</t>
  </si>
  <si>
    <t>Cauca 2</t>
  </si>
  <si>
    <t>Cesar</t>
  </si>
  <si>
    <t>Chocó</t>
  </si>
  <si>
    <t>Córdoba 1</t>
  </si>
  <si>
    <t>Córdoba 2</t>
  </si>
  <si>
    <t>Cundinamarca</t>
  </si>
  <si>
    <t>Guainía</t>
  </si>
  <si>
    <t>Guajira</t>
  </si>
  <si>
    <t>Guaviare</t>
  </si>
  <si>
    <t>Huila</t>
  </si>
  <si>
    <t>Magdalena</t>
  </si>
  <si>
    <t>Meta</t>
  </si>
  <si>
    <t>Nariño 1</t>
  </si>
  <si>
    <t>Nariño 2</t>
  </si>
  <si>
    <t>Norte de Santander</t>
  </si>
  <si>
    <t>Putumayo</t>
  </si>
  <si>
    <t>Quindío</t>
  </si>
  <si>
    <t>Risaralda</t>
  </si>
  <si>
    <t>Santander</t>
  </si>
  <si>
    <t>Sucre</t>
  </si>
  <si>
    <t>Tolima</t>
  </si>
  <si>
    <t>Valle del Cauca</t>
  </si>
  <si>
    <t>Vaupés</t>
  </si>
  <si>
    <t>Vichada</t>
  </si>
  <si>
    <t>META PARTICIPANTES 2018</t>
  </si>
  <si>
    <t>TOTAL</t>
  </si>
  <si>
    <t>divi_depto_dane</t>
  </si>
  <si>
    <t>divideptonumero</t>
  </si>
  <si>
    <t>Departamento</t>
  </si>
  <si>
    <t>divipola_mun_dane</t>
  </si>
  <si>
    <t>codigoMunicipio</t>
  </si>
  <si>
    <t>Municipio</t>
  </si>
  <si>
    <t>05</t>
  </si>
  <si>
    <t>Antioquia</t>
  </si>
  <si>
    <t>05031</t>
  </si>
  <si>
    <t>Amalfi</t>
  </si>
  <si>
    <t>05040</t>
  </si>
  <si>
    <t>Anori</t>
  </si>
  <si>
    <t>05045</t>
  </si>
  <si>
    <t>Apartadó</t>
  </si>
  <si>
    <t>Apartado</t>
  </si>
  <si>
    <t>05107</t>
  </si>
  <si>
    <t>Briceño</t>
  </si>
  <si>
    <t>05120</t>
  </si>
  <si>
    <t>Caceres</t>
  </si>
  <si>
    <t>05147</t>
  </si>
  <si>
    <t>Carepa</t>
  </si>
  <si>
    <t>05154</t>
  </si>
  <si>
    <t>Caucasia</t>
  </si>
  <si>
    <t>05172</t>
  </si>
  <si>
    <t>Chigorodo</t>
  </si>
  <si>
    <t>05234</t>
  </si>
  <si>
    <t>Dabeiba</t>
  </si>
  <si>
    <t>05250</t>
  </si>
  <si>
    <t>El Bagre</t>
  </si>
  <si>
    <t>05361</t>
  </si>
  <si>
    <t>Ituango</t>
  </si>
  <si>
    <t>05475</t>
  </si>
  <si>
    <t>Murindo</t>
  </si>
  <si>
    <t>05480</t>
  </si>
  <si>
    <t>Mutata</t>
  </si>
  <si>
    <t>05490</t>
  </si>
  <si>
    <t>Necocli</t>
  </si>
  <si>
    <t>05495</t>
  </si>
  <si>
    <t>Nechi</t>
  </si>
  <si>
    <t>05604</t>
  </si>
  <si>
    <t>Remedios</t>
  </si>
  <si>
    <t>05665</t>
  </si>
  <si>
    <t>San Pedro de Uraba</t>
  </si>
  <si>
    <t>05736</t>
  </si>
  <si>
    <t>Segovia</t>
  </si>
  <si>
    <t>05790</t>
  </si>
  <si>
    <t>Taraza</t>
  </si>
  <si>
    <t>05837</t>
  </si>
  <si>
    <t>Turbo</t>
  </si>
  <si>
    <t>05854</t>
  </si>
  <si>
    <t>Valdivia</t>
  </si>
  <si>
    <t>05873</t>
  </si>
  <si>
    <t>Vigia del Fuerte</t>
  </si>
  <si>
    <t>05893</t>
  </si>
  <si>
    <t>Yondo</t>
  </si>
  <si>
    <t>05895</t>
  </si>
  <si>
    <t>Zaragoza</t>
  </si>
  <si>
    <t>13</t>
  </si>
  <si>
    <t>Bolivar</t>
  </si>
  <si>
    <t>13042</t>
  </si>
  <si>
    <t>Arenal</t>
  </si>
  <si>
    <t>13160</t>
  </si>
  <si>
    <t>Cantagallo</t>
  </si>
  <si>
    <t>13212</t>
  </si>
  <si>
    <t>Cordoba</t>
  </si>
  <si>
    <t>13244</t>
  </si>
  <si>
    <t>El Carmen de Bolivar</t>
  </si>
  <si>
    <t>13248</t>
  </si>
  <si>
    <t>El Guamo</t>
  </si>
  <si>
    <t>13442</t>
  </si>
  <si>
    <t>Maria La Baja</t>
  </si>
  <si>
    <t>13473</t>
  </si>
  <si>
    <t>Morales</t>
  </si>
  <si>
    <t>13654</t>
  </si>
  <si>
    <t>San Jacinto</t>
  </si>
  <si>
    <t>13657</t>
  </si>
  <si>
    <t>San Juan Nepomuceno</t>
  </si>
  <si>
    <t>13670</t>
  </si>
  <si>
    <t>San Pablo</t>
  </si>
  <si>
    <t>13688</t>
  </si>
  <si>
    <t>Santa Rosa del Sur</t>
  </si>
  <si>
    <t>13744</t>
  </si>
  <si>
    <t>Simiti</t>
  </si>
  <si>
    <t>13894</t>
  </si>
  <si>
    <t>Zambrano</t>
  </si>
  <si>
    <t>18</t>
  </si>
  <si>
    <t>Caqueta</t>
  </si>
  <si>
    <t>18001</t>
  </si>
  <si>
    <t>Florencia</t>
  </si>
  <si>
    <t>18029</t>
  </si>
  <si>
    <t>Albania</t>
  </si>
  <si>
    <t>18094</t>
  </si>
  <si>
    <t>Belen de Los Andaquies</t>
  </si>
  <si>
    <t>18150</t>
  </si>
  <si>
    <t>Cartagena del Chaira</t>
  </si>
  <si>
    <t>18205</t>
  </si>
  <si>
    <t>Curillo</t>
  </si>
  <si>
    <t>18247</t>
  </si>
  <si>
    <t>El Doncello</t>
  </si>
  <si>
    <t>18256</t>
  </si>
  <si>
    <t>El Paujil</t>
  </si>
  <si>
    <t>18410</t>
  </si>
  <si>
    <t>La Montañita</t>
  </si>
  <si>
    <t>18460</t>
  </si>
  <si>
    <t>Milan</t>
  </si>
  <si>
    <t>18479</t>
  </si>
  <si>
    <t>Morelia</t>
  </si>
  <si>
    <t>18592</t>
  </si>
  <si>
    <t>Puerto Rico</t>
  </si>
  <si>
    <t>18610</t>
  </si>
  <si>
    <t>San Jose del Fragua</t>
  </si>
  <si>
    <t>18753</t>
  </si>
  <si>
    <t>San Vicente del Caguan</t>
  </si>
  <si>
    <t>18756</t>
  </si>
  <si>
    <t>Solano</t>
  </si>
  <si>
    <t>18785</t>
  </si>
  <si>
    <t>Solita</t>
  </si>
  <si>
    <t>18860</t>
  </si>
  <si>
    <t>Valparaiso</t>
  </si>
  <si>
    <t>19</t>
  </si>
  <si>
    <t>Cauca</t>
  </si>
  <si>
    <t>19050</t>
  </si>
  <si>
    <t>Argelia</t>
  </si>
  <si>
    <t>19075</t>
  </si>
  <si>
    <t>Balboa</t>
  </si>
  <si>
    <t>19110</t>
  </si>
  <si>
    <t>Buenos Aires</t>
  </si>
  <si>
    <t>19130</t>
  </si>
  <si>
    <t>Cajibio</t>
  </si>
  <si>
    <t>19137</t>
  </si>
  <si>
    <t>Caldono</t>
  </si>
  <si>
    <t>19142</t>
  </si>
  <si>
    <t>Caloto</t>
  </si>
  <si>
    <t>19212</t>
  </si>
  <si>
    <t>Corinto</t>
  </si>
  <si>
    <t>19256</t>
  </si>
  <si>
    <t>El Tambo</t>
  </si>
  <si>
    <t>19318</t>
  </si>
  <si>
    <t>Guapi</t>
  </si>
  <si>
    <t>19364</t>
  </si>
  <si>
    <t>Jambalo</t>
  </si>
  <si>
    <t>19418</t>
  </si>
  <si>
    <t>Lopez</t>
  </si>
  <si>
    <t>19450</t>
  </si>
  <si>
    <t>Mercaderes</t>
  </si>
  <si>
    <t>19455</t>
  </si>
  <si>
    <t>Miranda</t>
  </si>
  <si>
    <t>19473</t>
  </si>
  <si>
    <t>19532</t>
  </si>
  <si>
    <t>Patia</t>
  </si>
  <si>
    <t>19548</t>
  </si>
  <si>
    <t>Piendamo</t>
  </si>
  <si>
    <t>19698</t>
  </si>
  <si>
    <t xml:space="preserve">Santander de Quilichao </t>
  </si>
  <si>
    <t>19780</t>
  </si>
  <si>
    <t>Suarez</t>
  </si>
  <si>
    <t>19809</t>
  </si>
  <si>
    <t>Timbiqui</t>
  </si>
  <si>
    <t>19821</t>
  </si>
  <si>
    <t>Toribio</t>
  </si>
  <si>
    <t>20</t>
  </si>
  <si>
    <t>20001</t>
  </si>
  <si>
    <t>Valledupar</t>
  </si>
  <si>
    <t>20013</t>
  </si>
  <si>
    <t>Agustin Codazzi</t>
  </si>
  <si>
    <t>20045</t>
  </si>
  <si>
    <t>Becerril</t>
  </si>
  <si>
    <t>20400</t>
  </si>
  <si>
    <t>La Jagua de Ibirico</t>
  </si>
  <si>
    <t>20570</t>
  </si>
  <si>
    <t>Pueblo Bello</t>
  </si>
  <si>
    <t>20621</t>
  </si>
  <si>
    <t>La Paz</t>
  </si>
  <si>
    <t>23</t>
  </si>
  <si>
    <t>23466</t>
  </si>
  <si>
    <t>Montelibano</t>
  </si>
  <si>
    <t>23580</t>
  </si>
  <si>
    <t>Puerto Libertador</t>
  </si>
  <si>
    <t>23682</t>
  </si>
  <si>
    <t>San Jose de Ure</t>
  </si>
  <si>
    <t>23807</t>
  </si>
  <si>
    <t>Tierralta</t>
  </si>
  <si>
    <t>23855</t>
  </si>
  <si>
    <t>Valencia</t>
  </si>
  <si>
    <t>27</t>
  </si>
  <si>
    <t>Choco</t>
  </si>
  <si>
    <t>27006</t>
  </si>
  <si>
    <t>Acandi</t>
  </si>
  <si>
    <t>27099</t>
  </si>
  <si>
    <t>Bojaya</t>
  </si>
  <si>
    <t>27150</t>
  </si>
  <si>
    <t>Carmen del Darien</t>
  </si>
  <si>
    <t>27205</t>
  </si>
  <si>
    <t xml:space="preserve">Condoto </t>
  </si>
  <si>
    <t>27250</t>
  </si>
  <si>
    <t>El Litoral del San Juan</t>
  </si>
  <si>
    <t>27361</t>
  </si>
  <si>
    <t xml:space="preserve">Istmina </t>
  </si>
  <si>
    <t>27425</t>
  </si>
  <si>
    <t>Medio Atrato</t>
  </si>
  <si>
    <t>27450</t>
  </si>
  <si>
    <t>Medio San Juan</t>
  </si>
  <si>
    <t>27491</t>
  </si>
  <si>
    <t xml:space="preserve">Novita </t>
  </si>
  <si>
    <t>27615</t>
  </si>
  <si>
    <t xml:space="preserve">Riosucio  </t>
  </si>
  <si>
    <t>27745</t>
  </si>
  <si>
    <t>Sipi</t>
  </si>
  <si>
    <t>27800</t>
  </si>
  <si>
    <t>Unguia</t>
  </si>
  <si>
    <t>41</t>
  </si>
  <si>
    <t>41020</t>
  </si>
  <si>
    <t>Algeciras</t>
  </si>
  <si>
    <t>44</t>
  </si>
  <si>
    <t>La Guajira</t>
  </si>
  <si>
    <t>44090</t>
  </si>
  <si>
    <t>Dibulla</t>
  </si>
  <si>
    <t>44279</t>
  </si>
  <si>
    <t xml:space="preserve">Fonseca </t>
  </si>
  <si>
    <t>44650</t>
  </si>
  <si>
    <t>San Juan del Cesar</t>
  </si>
  <si>
    <t>47</t>
  </si>
  <si>
    <t>47001</t>
  </si>
  <si>
    <t>Santa Marta</t>
  </si>
  <si>
    <t>47053</t>
  </si>
  <si>
    <t>Aracataca</t>
  </si>
  <si>
    <t>47189</t>
  </si>
  <si>
    <t>Cienaga</t>
  </si>
  <si>
    <t>47288</t>
  </si>
  <si>
    <t>Fundacion</t>
  </si>
  <si>
    <t>50</t>
  </si>
  <si>
    <t>50325</t>
  </si>
  <si>
    <t>Mapiripan</t>
  </si>
  <si>
    <t>50330</t>
  </si>
  <si>
    <t>Mesetas</t>
  </si>
  <si>
    <t>50350</t>
  </si>
  <si>
    <t>La Macarena</t>
  </si>
  <si>
    <t>50370</t>
  </si>
  <si>
    <t>Uribe</t>
  </si>
  <si>
    <t>50450</t>
  </si>
  <si>
    <t>Puerto Concordia</t>
  </si>
  <si>
    <t>50577</t>
  </si>
  <si>
    <t>Puerto Lleras</t>
  </si>
  <si>
    <t>50590</t>
  </si>
  <si>
    <t>50711</t>
  </si>
  <si>
    <t>Vistahermosa</t>
  </si>
  <si>
    <t>52</t>
  </si>
  <si>
    <t>Nariño</t>
  </si>
  <si>
    <t>52079</t>
  </si>
  <si>
    <t>Barbacoas</t>
  </si>
  <si>
    <t>52233</t>
  </si>
  <si>
    <t>Cumbitara</t>
  </si>
  <si>
    <t>52250</t>
  </si>
  <si>
    <t xml:space="preserve">El Charco </t>
  </si>
  <si>
    <t>52256</t>
  </si>
  <si>
    <t>El Rosario</t>
  </si>
  <si>
    <t>52390</t>
  </si>
  <si>
    <t>La Tola</t>
  </si>
  <si>
    <t>52405</t>
  </si>
  <si>
    <t>Leiva</t>
  </si>
  <si>
    <t>52418</t>
  </si>
  <si>
    <t xml:space="preserve">Los Andes </t>
  </si>
  <si>
    <t>52427</t>
  </si>
  <si>
    <t>Magüi</t>
  </si>
  <si>
    <t>52473</t>
  </si>
  <si>
    <t>Mosquera</t>
  </si>
  <si>
    <t>52490</t>
  </si>
  <si>
    <t xml:space="preserve">Olaya Herrera </t>
  </si>
  <si>
    <t>52520</t>
  </si>
  <si>
    <t>Francisco Pizarro</t>
  </si>
  <si>
    <t>52540</t>
  </si>
  <si>
    <t>Policarpa</t>
  </si>
  <si>
    <t>52612</t>
  </si>
  <si>
    <t>Ricaurte</t>
  </si>
  <si>
    <t>52621</t>
  </si>
  <si>
    <t>Roberto Payan</t>
  </si>
  <si>
    <t>52696</t>
  </si>
  <si>
    <t>Santa Barbara</t>
  </si>
  <si>
    <t>52835</t>
  </si>
  <si>
    <t>San Andres de Tumaco</t>
  </si>
  <si>
    <t>Tumaco</t>
  </si>
  <si>
    <t>54</t>
  </si>
  <si>
    <t>Norte De Santander</t>
  </si>
  <si>
    <t>54206</t>
  </si>
  <si>
    <t>Convencion</t>
  </si>
  <si>
    <t>54245</t>
  </si>
  <si>
    <t>El Carmen</t>
  </si>
  <si>
    <t>54250</t>
  </si>
  <si>
    <t>El Tarra</t>
  </si>
  <si>
    <t>54344</t>
  </si>
  <si>
    <t>Hacari</t>
  </si>
  <si>
    <t>54670</t>
  </si>
  <si>
    <t xml:space="preserve">San Calixto </t>
  </si>
  <si>
    <t>54720</t>
  </si>
  <si>
    <t>Sardinata</t>
  </si>
  <si>
    <t>54800</t>
  </si>
  <si>
    <t>Teorama</t>
  </si>
  <si>
    <t>54810</t>
  </si>
  <si>
    <t>Tibu</t>
  </si>
  <si>
    <t>70</t>
  </si>
  <si>
    <t>70204</t>
  </si>
  <si>
    <t>Coloso</t>
  </si>
  <si>
    <t>70230</t>
  </si>
  <si>
    <t>Chalan</t>
  </si>
  <si>
    <t>70418</t>
  </si>
  <si>
    <t>Los Palmitos</t>
  </si>
  <si>
    <t>70473</t>
  </si>
  <si>
    <t>Morroa</t>
  </si>
  <si>
    <t>70508</t>
  </si>
  <si>
    <t>Ovejas</t>
  </si>
  <si>
    <t>70523</t>
  </si>
  <si>
    <t>Palmito</t>
  </si>
  <si>
    <t>70713</t>
  </si>
  <si>
    <t>San Onofre</t>
  </si>
  <si>
    <t>70823</t>
  </si>
  <si>
    <t>Tolu Viejo</t>
  </si>
  <si>
    <t>73</t>
  </si>
  <si>
    <t>73067</t>
  </si>
  <si>
    <t>Ataco</t>
  </si>
  <si>
    <t>73168</t>
  </si>
  <si>
    <t>Chaparral</t>
  </si>
  <si>
    <t>73555</t>
  </si>
  <si>
    <t>Planadas</t>
  </si>
  <si>
    <t>73616</t>
  </si>
  <si>
    <t>Rioblanco</t>
  </si>
  <si>
    <t>76</t>
  </si>
  <si>
    <t>Valle Del Cauca</t>
  </si>
  <si>
    <t>76109</t>
  </si>
  <si>
    <t>Buenaventura</t>
  </si>
  <si>
    <t>76275</t>
  </si>
  <si>
    <t>Florida</t>
  </si>
  <si>
    <t>76563</t>
  </si>
  <si>
    <t>Pradera</t>
  </si>
  <si>
    <t>81</t>
  </si>
  <si>
    <t>81065</t>
  </si>
  <si>
    <t>Arauquita</t>
  </si>
  <si>
    <t>81300</t>
  </si>
  <si>
    <t>Fortul</t>
  </si>
  <si>
    <t>81736</t>
  </si>
  <si>
    <t>Saravena</t>
  </si>
  <si>
    <t>81794</t>
  </si>
  <si>
    <t xml:space="preserve">Tame </t>
  </si>
  <si>
    <t>86</t>
  </si>
  <si>
    <t>86320</t>
  </si>
  <si>
    <t>Orito</t>
  </si>
  <si>
    <t>86568</t>
  </si>
  <si>
    <t xml:space="preserve">Puerto Asis </t>
  </si>
  <si>
    <t>86569</t>
  </si>
  <si>
    <t>Puerto Caicedo</t>
  </si>
  <si>
    <t>86571</t>
  </si>
  <si>
    <t>Puerto Guzman</t>
  </si>
  <si>
    <t>86573</t>
  </si>
  <si>
    <t>Puerto Leguizamo</t>
  </si>
  <si>
    <t>Leguizamo</t>
  </si>
  <si>
    <t>86757</t>
  </si>
  <si>
    <t>San Miguel</t>
  </si>
  <si>
    <t>86865</t>
  </si>
  <si>
    <t xml:space="preserve">Valle del Guamuez </t>
  </si>
  <si>
    <t>86885</t>
  </si>
  <si>
    <t>Villagarzon</t>
  </si>
  <si>
    <t>95</t>
  </si>
  <si>
    <t>95001</t>
  </si>
  <si>
    <t>San Jose del Guaviare</t>
  </si>
  <si>
    <t>95015</t>
  </si>
  <si>
    <t>Calamar</t>
  </si>
  <si>
    <t>95025</t>
  </si>
  <si>
    <t>El Retorno</t>
  </si>
  <si>
    <t>95200</t>
  </si>
  <si>
    <t>Miraflores</t>
  </si>
  <si>
    <t>05001</t>
  </si>
  <si>
    <t>Medellin</t>
  </si>
  <si>
    <t>08</t>
  </si>
  <si>
    <t>Atlantico</t>
  </si>
  <si>
    <t>08001</t>
  </si>
  <si>
    <t>Barranquilla</t>
  </si>
  <si>
    <t>11</t>
  </si>
  <si>
    <t>Bogota, D.C.</t>
  </si>
  <si>
    <t>11001</t>
  </si>
  <si>
    <t>13001</t>
  </si>
  <si>
    <t>Cartagena</t>
  </si>
  <si>
    <t>15</t>
  </si>
  <si>
    <t>Boyaca</t>
  </si>
  <si>
    <t>15001</t>
  </si>
  <si>
    <t>Tunja</t>
  </si>
  <si>
    <t>17</t>
  </si>
  <si>
    <t>17001</t>
  </si>
  <si>
    <t>Manizales</t>
  </si>
  <si>
    <t>19001</t>
  </si>
  <si>
    <t>Popayan</t>
  </si>
  <si>
    <t>23001</t>
  </si>
  <si>
    <t>Monteria</t>
  </si>
  <si>
    <t>25</t>
  </si>
  <si>
    <t>25001</t>
  </si>
  <si>
    <t>Agua de Dios</t>
  </si>
  <si>
    <t>27001</t>
  </si>
  <si>
    <t>Quibdo</t>
  </si>
  <si>
    <t>41001</t>
  </si>
  <si>
    <t>Neiva</t>
  </si>
  <si>
    <t>44001</t>
  </si>
  <si>
    <t xml:space="preserve">Riohacha </t>
  </si>
  <si>
    <t>50001</t>
  </si>
  <si>
    <t>Villavicencio</t>
  </si>
  <si>
    <t>52001</t>
  </si>
  <si>
    <t>Pasto</t>
  </si>
  <si>
    <t>54001</t>
  </si>
  <si>
    <t>Cucuta</t>
  </si>
  <si>
    <t>63</t>
  </si>
  <si>
    <t>Quindio</t>
  </si>
  <si>
    <t>63001</t>
  </si>
  <si>
    <t>Armenia</t>
  </si>
  <si>
    <t>66</t>
  </si>
  <si>
    <t>66001</t>
  </si>
  <si>
    <t>Pereira</t>
  </si>
  <si>
    <t>68</t>
  </si>
  <si>
    <t>68001</t>
  </si>
  <si>
    <t>Bucaramanga</t>
  </si>
  <si>
    <t>70001</t>
  </si>
  <si>
    <t>Sincelejo</t>
  </si>
  <si>
    <t>73001</t>
  </si>
  <si>
    <t>Ibague</t>
  </si>
  <si>
    <t>76001</t>
  </si>
  <si>
    <t>Cali</t>
  </si>
  <si>
    <t>81001</t>
  </si>
  <si>
    <t>85</t>
  </si>
  <si>
    <t>85001</t>
  </si>
  <si>
    <t>Yopal</t>
  </si>
  <si>
    <t>86001</t>
  </si>
  <si>
    <t>Mocoa</t>
  </si>
  <si>
    <t>88</t>
  </si>
  <si>
    <t>San Andres</t>
  </si>
  <si>
    <t>88001</t>
  </si>
  <si>
    <t>91</t>
  </si>
  <si>
    <t>91001</t>
  </si>
  <si>
    <t>Leticia</t>
  </si>
  <si>
    <t>94</t>
  </si>
  <si>
    <t>Guainia</t>
  </si>
  <si>
    <t>94001</t>
  </si>
  <si>
    <t>Inirida</t>
  </si>
  <si>
    <t>97</t>
  </si>
  <si>
    <t>Vaupes</t>
  </si>
  <si>
    <t>97001</t>
  </si>
  <si>
    <t>Mitu</t>
  </si>
  <si>
    <t>99</t>
  </si>
  <si>
    <t>99001</t>
  </si>
  <si>
    <t>Puerto Carreño</t>
  </si>
  <si>
    <t>05237</t>
  </si>
  <si>
    <t>Don Matias</t>
  </si>
  <si>
    <t>05240</t>
  </si>
  <si>
    <t>Ebejico</t>
  </si>
  <si>
    <t>05364</t>
  </si>
  <si>
    <t>Jardin</t>
  </si>
  <si>
    <t>05380</t>
  </si>
  <si>
    <t>La Estrella</t>
  </si>
  <si>
    <t>05425</t>
  </si>
  <si>
    <t>Maceo</t>
  </si>
  <si>
    <t>05607</t>
  </si>
  <si>
    <t>Retiro</t>
  </si>
  <si>
    <t>05656</t>
  </si>
  <si>
    <t>San Jeronimo</t>
  </si>
  <si>
    <t>05789</t>
  </si>
  <si>
    <t>Tamesis</t>
  </si>
  <si>
    <t>05861</t>
  </si>
  <si>
    <t>Venecia</t>
  </si>
  <si>
    <t>13188</t>
  </si>
  <si>
    <t>Cicuco</t>
  </si>
  <si>
    <t>13440</t>
  </si>
  <si>
    <t>Margarita</t>
  </si>
  <si>
    <t>13655</t>
  </si>
  <si>
    <t>San Jacinto del Cauca</t>
  </si>
  <si>
    <t>13780</t>
  </si>
  <si>
    <t xml:space="preserve">Talaigua Nuevo </t>
  </si>
  <si>
    <t>15180</t>
  </si>
  <si>
    <t>Chiscas</t>
  </si>
  <si>
    <t>15183</t>
  </si>
  <si>
    <t>Chita</t>
  </si>
  <si>
    <t>15757</t>
  </si>
  <si>
    <t>Socha</t>
  </si>
  <si>
    <t>15842</t>
  </si>
  <si>
    <t>Umbita</t>
  </si>
  <si>
    <t>17088</t>
  </si>
  <si>
    <t>Belalcazar</t>
  </si>
  <si>
    <t>17616</t>
  </si>
  <si>
    <t>20295</t>
  </si>
  <si>
    <t>Gamarra</t>
  </si>
  <si>
    <t>25596</t>
  </si>
  <si>
    <t>Quipile</t>
  </si>
  <si>
    <t>25758</t>
  </si>
  <si>
    <t>Sopo</t>
  </si>
  <si>
    <t>25772</t>
  </si>
  <si>
    <t>Suesca</t>
  </si>
  <si>
    <t>27580</t>
  </si>
  <si>
    <t>Rio Iro</t>
  </si>
  <si>
    <t>41016</t>
  </si>
  <si>
    <t>Aipe</t>
  </si>
  <si>
    <t>41483</t>
  </si>
  <si>
    <t>Nataga</t>
  </si>
  <si>
    <t>41615</t>
  </si>
  <si>
    <t>Rivera</t>
  </si>
  <si>
    <t>41676</t>
  </si>
  <si>
    <t>Santa Maria</t>
  </si>
  <si>
    <t>41797</t>
  </si>
  <si>
    <t>Tesalia</t>
  </si>
  <si>
    <t>41872</t>
  </si>
  <si>
    <t>Villavieja</t>
  </si>
  <si>
    <t>47058</t>
  </si>
  <si>
    <t>Ariguani</t>
  </si>
  <si>
    <t>47170</t>
  </si>
  <si>
    <t>Chivolo</t>
  </si>
  <si>
    <t>47205</t>
  </si>
  <si>
    <t>Concordia</t>
  </si>
  <si>
    <t>47258</t>
  </si>
  <si>
    <t xml:space="preserve">El Piñon </t>
  </si>
  <si>
    <t>47960</t>
  </si>
  <si>
    <t>Zapayan</t>
  </si>
  <si>
    <t>50606</t>
  </si>
  <si>
    <t>Restrepo</t>
  </si>
  <si>
    <t>54313</t>
  </si>
  <si>
    <t>Gramalote</t>
  </si>
  <si>
    <t>54480</t>
  </si>
  <si>
    <t>Mutiscua</t>
  </si>
  <si>
    <t>63272</t>
  </si>
  <si>
    <t>Filandia</t>
  </si>
  <si>
    <t>63548</t>
  </si>
  <si>
    <t>Pijao</t>
  </si>
  <si>
    <t>68385</t>
  </si>
  <si>
    <t>Landazuri</t>
  </si>
  <si>
    <t>68397</t>
  </si>
  <si>
    <t>68418</t>
  </si>
  <si>
    <t>Los Santos</t>
  </si>
  <si>
    <t>68500</t>
  </si>
  <si>
    <t>Oiba</t>
  </si>
  <si>
    <t>68770</t>
  </si>
  <si>
    <t>Suaita</t>
  </si>
  <si>
    <t>68895</t>
  </si>
  <si>
    <t>Zapatoca</t>
  </si>
  <si>
    <t>73055</t>
  </si>
  <si>
    <t>Armero</t>
  </si>
  <si>
    <t>73200</t>
  </si>
  <si>
    <t>Coello</t>
  </si>
  <si>
    <t>73408</t>
  </si>
  <si>
    <t>Lerida</t>
  </si>
  <si>
    <t>73675</t>
  </si>
  <si>
    <t>San Antonio</t>
  </si>
  <si>
    <t>73870</t>
  </si>
  <si>
    <t>Villahermosa</t>
  </si>
  <si>
    <t>76113</t>
  </si>
  <si>
    <t>Bugalagrande</t>
  </si>
  <si>
    <t>76126</t>
  </si>
  <si>
    <t>Calima</t>
  </si>
  <si>
    <t>76306</t>
  </si>
  <si>
    <t>Ginebra</t>
  </si>
  <si>
    <t>76403</t>
  </si>
  <si>
    <t>La Victoria</t>
  </si>
  <si>
    <t>85225</t>
  </si>
  <si>
    <t>Nunchia</t>
  </si>
  <si>
    <t>85440</t>
  </si>
  <si>
    <t>Villanueva</t>
  </si>
  <si>
    <t>05002</t>
  </si>
  <si>
    <t>Abejorral</t>
  </si>
  <si>
    <t>05030</t>
  </si>
  <si>
    <t>Amaga</t>
  </si>
  <si>
    <t>05400</t>
  </si>
  <si>
    <t>La Union</t>
  </si>
  <si>
    <t>05642</t>
  </si>
  <si>
    <t>Salgar</t>
  </si>
  <si>
    <t>05670</t>
  </si>
  <si>
    <t>San Roque</t>
  </si>
  <si>
    <t>05674</t>
  </si>
  <si>
    <t>San Vicente</t>
  </si>
  <si>
    <t>05697</t>
  </si>
  <si>
    <t>El Santuario</t>
  </si>
  <si>
    <t>13140</t>
  </si>
  <si>
    <t>19300</t>
  </si>
  <si>
    <t>Guachene</t>
  </si>
  <si>
    <t>19513</t>
  </si>
  <si>
    <t>Padilla</t>
  </si>
  <si>
    <t>19845</t>
  </si>
  <si>
    <t>Villa Rica</t>
  </si>
  <si>
    <t>20060</t>
  </si>
  <si>
    <t>Bosconia</t>
  </si>
  <si>
    <t>23168</t>
  </si>
  <si>
    <t>Chima</t>
  </si>
  <si>
    <t>23350</t>
  </si>
  <si>
    <t>La Apartada</t>
  </si>
  <si>
    <t>23586</t>
  </si>
  <si>
    <t>Purisima</t>
  </si>
  <si>
    <t>25148</t>
  </si>
  <si>
    <t>Caparrapi</t>
  </si>
  <si>
    <t>25293</t>
  </si>
  <si>
    <t>Gachala</t>
  </si>
  <si>
    <t>27075</t>
  </si>
  <si>
    <t>Bahia Solano</t>
  </si>
  <si>
    <t>41357</t>
  </si>
  <si>
    <t>Iquira</t>
  </si>
  <si>
    <t>41530</t>
  </si>
  <si>
    <t>Palestina</t>
  </si>
  <si>
    <t>41548</t>
  </si>
  <si>
    <t>Pital</t>
  </si>
  <si>
    <t>47541</t>
  </si>
  <si>
    <t xml:space="preserve">Pedraza </t>
  </si>
  <si>
    <t>47545</t>
  </si>
  <si>
    <t>Pijiño del Carmen</t>
  </si>
  <si>
    <t>47660</t>
  </si>
  <si>
    <t>Sabanas de San Angel</t>
  </si>
  <si>
    <t>47703</t>
  </si>
  <si>
    <t>San Zenon</t>
  </si>
  <si>
    <t>47720</t>
  </si>
  <si>
    <t>Santa Barbara de Pinto</t>
  </si>
  <si>
    <t>54109</t>
  </si>
  <si>
    <t>Bucarasica</t>
  </si>
  <si>
    <t>54174</t>
  </si>
  <si>
    <t>Chitaga</t>
  </si>
  <si>
    <t>54660</t>
  </si>
  <si>
    <t>Salazar</t>
  </si>
  <si>
    <t>68572</t>
  </si>
  <si>
    <t>Puente Nacional</t>
  </si>
  <si>
    <t>70233</t>
  </si>
  <si>
    <t>El Roble</t>
  </si>
  <si>
    <t>73226</t>
  </si>
  <si>
    <t>Cunday</t>
  </si>
  <si>
    <t>73443</t>
  </si>
  <si>
    <t>Mariquita</t>
  </si>
  <si>
    <t>73483</t>
  </si>
  <si>
    <t>Natagaima</t>
  </si>
  <si>
    <t>73585</t>
  </si>
  <si>
    <t>Purificacion</t>
  </si>
  <si>
    <t>73861</t>
  </si>
  <si>
    <t>Venadillo</t>
  </si>
  <si>
    <t>76130</t>
  </si>
  <si>
    <t>Candelaria</t>
  </si>
  <si>
    <t>76248</t>
  </si>
  <si>
    <t>El Cerrito</t>
  </si>
  <si>
    <t>76377</t>
  </si>
  <si>
    <t>La Cumbre</t>
  </si>
  <si>
    <t>76606</t>
  </si>
  <si>
    <t>85230</t>
  </si>
  <si>
    <t>Orocue</t>
  </si>
  <si>
    <t>05093</t>
  </si>
  <si>
    <t>Betulia</t>
  </si>
  <si>
    <t>05101</t>
  </si>
  <si>
    <t>Ciudad Bolivar</t>
  </si>
  <si>
    <t>05148</t>
  </si>
  <si>
    <t>El Carmen de Viboral</t>
  </si>
  <si>
    <t>05209</t>
  </si>
  <si>
    <t>05308</t>
  </si>
  <si>
    <t>Girardota</t>
  </si>
  <si>
    <t>13074</t>
  </si>
  <si>
    <t xml:space="preserve">Barranco de Loba </t>
  </si>
  <si>
    <t>13268</t>
  </si>
  <si>
    <t>El Peñon</t>
  </si>
  <si>
    <t>13300</t>
  </si>
  <si>
    <t>Hatillo de Loba</t>
  </si>
  <si>
    <t>13433</t>
  </si>
  <si>
    <t>Mahates</t>
  </si>
  <si>
    <t>13667</t>
  </si>
  <si>
    <t>San Martin de Loba</t>
  </si>
  <si>
    <t>15632</t>
  </si>
  <si>
    <t>Saboya</t>
  </si>
  <si>
    <t>20250</t>
  </si>
  <si>
    <t>El Paso</t>
  </si>
  <si>
    <t>20710</t>
  </si>
  <si>
    <t>San Alberto</t>
  </si>
  <si>
    <t>23672</t>
  </si>
  <si>
    <t>San Antero</t>
  </si>
  <si>
    <t>25839</t>
  </si>
  <si>
    <t>Ubala</t>
  </si>
  <si>
    <t>25885</t>
  </si>
  <si>
    <t>Yacopi</t>
  </si>
  <si>
    <t>27495</t>
  </si>
  <si>
    <t>Nuqui</t>
  </si>
  <si>
    <t>41132</t>
  </si>
  <si>
    <t>Campoalegre</t>
  </si>
  <si>
    <t>41791</t>
  </si>
  <si>
    <t>Tarqui</t>
  </si>
  <si>
    <t>41807</t>
  </si>
  <si>
    <t>Timana</t>
  </si>
  <si>
    <t>54128</t>
  </si>
  <si>
    <t xml:space="preserve">Cachira </t>
  </si>
  <si>
    <t>54172</t>
  </si>
  <si>
    <t>Chinacota</t>
  </si>
  <si>
    <t>54261</t>
  </si>
  <si>
    <t>El Zulia</t>
  </si>
  <si>
    <t>68406</t>
  </si>
  <si>
    <t>Lebrija</t>
  </si>
  <si>
    <t>68464</t>
  </si>
  <si>
    <t>Mogotes</t>
  </si>
  <si>
    <t>68773</t>
  </si>
  <si>
    <t>70400</t>
  </si>
  <si>
    <t>70702</t>
  </si>
  <si>
    <t>San Juan de Betulia</t>
  </si>
  <si>
    <t>70717</t>
  </si>
  <si>
    <t>San Pedro</t>
  </si>
  <si>
    <t>76318</t>
  </si>
  <si>
    <t>Guacari</t>
  </si>
  <si>
    <t>76828</t>
  </si>
  <si>
    <t>Trujillo</t>
  </si>
  <si>
    <t>05890</t>
  </si>
  <si>
    <t>Yolombo</t>
  </si>
  <si>
    <t>13810</t>
  </si>
  <si>
    <t>Tiquisio</t>
  </si>
  <si>
    <t>17174</t>
  </si>
  <si>
    <t>Chinchina</t>
  </si>
  <si>
    <t>17444</t>
  </si>
  <si>
    <t>Marquetalia</t>
  </si>
  <si>
    <t>17513</t>
  </si>
  <si>
    <t>Pacora</t>
  </si>
  <si>
    <t>20770</t>
  </si>
  <si>
    <t>San Martin</t>
  </si>
  <si>
    <t>20787</t>
  </si>
  <si>
    <t>Tamalameque</t>
  </si>
  <si>
    <t>23300</t>
  </si>
  <si>
    <t>Cotorra</t>
  </si>
  <si>
    <t>41359</t>
  </si>
  <si>
    <t>Isnos</t>
  </si>
  <si>
    <t>San Jose de Isnos</t>
  </si>
  <si>
    <t>41378</t>
  </si>
  <si>
    <t>La Argentina</t>
  </si>
  <si>
    <t>41524</t>
  </si>
  <si>
    <t>Palermo</t>
  </si>
  <si>
    <t>41770</t>
  </si>
  <si>
    <t>Suaza</t>
  </si>
  <si>
    <t>66045</t>
  </si>
  <si>
    <t>Apia</t>
  </si>
  <si>
    <t>66440</t>
  </si>
  <si>
    <t>Marsella</t>
  </si>
  <si>
    <t>68235</t>
  </si>
  <si>
    <t>El Carmen de Chucuri</t>
  </si>
  <si>
    <t>68745</t>
  </si>
  <si>
    <t>Simacota</t>
  </si>
  <si>
    <t>68755</t>
  </si>
  <si>
    <t>Socorro</t>
  </si>
  <si>
    <t>70742</t>
  </si>
  <si>
    <t xml:space="preserve">San Luis de Since </t>
  </si>
  <si>
    <t>70820</t>
  </si>
  <si>
    <t xml:space="preserve">Santiago de Tolu </t>
  </si>
  <si>
    <t>73319</t>
  </si>
  <si>
    <t>Guamo</t>
  </si>
  <si>
    <t>99524</t>
  </si>
  <si>
    <t>La Primavera</t>
  </si>
  <si>
    <t>05282</t>
  </si>
  <si>
    <t>Fredonia</t>
  </si>
  <si>
    <t>05376</t>
  </si>
  <si>
    <t>La Ceja</t>
  </si>
  <si>
    <t>05631</t>
  </si>
  <si>
    <t>Sabaneta</t>
  </si>
  <si>
    <t>13836</t>
  </si>
  <si>
    <t>Turbaco</t>
  </si>
  <si>
    <t>19622</t>
  </si>
  <si>
    <t>Rosas</t>
  </si>
  <si>
    <t>19693</t>
  </si>
  <si>
    <t>San Sebastian</t>
  </si>
  <si>
    <t>19760</t>
  </si>
  <si>
    <t>Sotara</t>
  </si>
  <si>
    <t>20032</t>
  </si>
  <si>
    <t>Astrea</t>
  </si>
  <si>
    <t>23079</t>
  </si>
  <si>
    <t>Buenavista</t>
  </si>
  <si>
    <t>47551</t>
  </si>
  <si>
    <t xml:space="preserve">Pivijay </t>
  </si>
  <si>
    <t>47692</t>
  </si>
  <si>
    <t>San Sebastian de Buenavista</t>
  </si>
  <si>
    <t>52022</t>
  </si>
  <si>
    <t>Aldana</t>
  </si>
  <si>
    <t>52323</t>
  </si>
  <si>
    <t>Gualmatan</t>
  </si>
  <si>
    <t>52720</t>
  </si>
  <si>
    <t>Sapuyes</t>
  </si>
  <si>
    <t>54385</t>
  </si>
  <si>
    <t>La Esperanza</t>
  </si>
  <si>
    <t>70221</t>
  </si>
  <si>
    <t>Coveñas</t>
  </si>
  <si>
    <t>73504</t>
  </si>
  <si>
    <t>Ortega</t>
  </si>
  <si>
    <t>05212</t>
  </si>
  <si>
    <t>Copacabana</t>
  </si>
  <si>
    <t>05318</t>
  </si>
  <si>
    <t>Guarne</t>
  </si>
  <si>
    <t>13468</t>
  </si>
  <si>
    <t>Mompos</t>
  </si>
  <si>
    <t>13549</t>
  </si>
  <si>
    <t>Pinillos</t>
  </si>
  <si>
    <t>17873</t>
  </si>
  <si>
    <t>Villamaria</t>
  </si>
  <si>
    <t>20614</t>
  </si>
  <si>
    <t>Rio de Oro</t>
  </si>
  <si>
    <t>23090</t>
  </si>
  <si>
    <t>Canalete</t>
  </si>
  <si>
    <t>23419</t>
  </si>
  <si>
    <t>Los Cordobas</t>
  </si>
  <si>
    <t>68679</t>
  </si>
  <si>
    <t>San Gil</t>
  </si>
  <si>
    <t>70124</t>
  </si>
  <si>
    <t>Caimito</t>
  </si>
  <si>
    <t>70235</t>
  </si>
  <si>
    <t>Galeras</t>
  </si>
  <si>
    <t>73268</t>
  </si>
  <si>
    <t>Espinal</t>
  </si>
  <si>
    <t>05079</t>
  </si>
  <si>
    <t>Barbosa</t>
  </si>
  <si>
    <t>05129</t>
  </si>
  <si>
    <t>05440</t>
  </si>
  <si>
    <t>Marinilla</t>
  </si>
  <si>
    <t>17541</t>
  </si>
  <si>
    <t>Pensilvania</t>
  </si>
  <si>
    <t>19573</t>
  </si>
  <si>
    <t>Puerto Tejada</t>
  </si>
  <si>
    <t>25899</t>
  </si>
  <si>
    <t>Zipaquira</t>
  </si>
  <si>
    <t>68615</t>
  </si>
  <si>
    <t>Rionegro</t>
  </si>
  <si>
    <t>13006</t>
  </si>
  <si>
    <t>Achi</t>
  </si>
  <si>
    <t>13052</t>
  </si>
  <si>
    <t>Arjona</t>
  </si>
  <si>
    <t>19397</t>
  </si>
  <si>
    <t>La Vega</t>
  </si>
  <si>
    <t>25269</t>
  </si>
  <si>
    <t>Facatativa</t>
  </si>
  <si>
    <t>52083</t>
  </si>
  <si>
    <t>Belen</t>
  </si>
  <si>
    <t>73217</t>
  </si>
  <si>
    <t>Coyaima</t>
  </si>
  <si>
    <t>05034</t>
  </si>
  <si>
    <t>Andes</t>
  </si>
  <si>
    <t>23670</t>
  </si>
  <si>
    <t xml:space="preserve">San Andres Sotavento </t>
  </si>
  <si>
    <t>25175</t>
  </si>
  <si>
    <t>Chia</t>
  </si>
  <si>
    <t>27077</t>
  </si>
  <si>
    <t>Bajo Baudo</t>
  </si>
  <si>
    <t>52506</t>
  </si>
  <si>
    <t>Ospina</t>
  </si>
  <si>
    <t>68689</t>
  </si>
  <si>
    <t xml:space="preserve">San Vicente de Chucuri </t>
  </si>
  <si>
    <t>70265</t>
  </si>
  <si>
    <t>Guaranda</t>
  </si>
  <si>
    <t>19585</t>
  </si>
  <si>
    <t>Purace</t>
  </si>
  <si>
    <t>19824</t>
  </si>
  <si>
    <t>Totoro</t>
  </si>
  <si>
    <t>23675</t>
  </si>
  <si>
    <t>San Bernardo del Viento</t>
  </si>
  <si>
    <t>23686</t>
  </si>
  <si>
    <t xml:space="preserve">San Pelayo </t>
  </si>
  <si>
    <t>52565</t>
  </si>
  <si>
    <t>Providencia</t>
  </si>
  <si>
    <t>68190</t>
  </si>
  <si>
    <t>Cimitarra</t>
  </si>
  <si>
    <t>76892</t>
  </si>
  <si>
    <t>Yumbo</t>
  </si>
  <si>
    <t>23500</t>
  </si>
  <si>
    <t>Moñitos</t>
  </si>
  <si>
    <t>23678</t>
  </si>
  <si>
    <t>San Carlos</t>
  </si>
  <si>
    <t>41298</t>
  </si>
  <si>
    <t>Garzon</t>
  </si>
  <si>
    <t>52254</t>
  </si>
  <si>
    <t>El Peñol</t>
  </si>
  <si>
    <t>76111</t>
  </si>
  <si>
    <t>Guadalajara de Buga</t>
  </si>
  <si>
    <t>20011</t>
  </si>
  <si>
    <t>Aguachica</t>
  </si>
  <si>
    <t>76364</t>
  </si>
  <si>
    <t>Jamundi</t>
  </si>
  <si>
    <t>05615</t>
  </si>
  <si>
    <t>23574</t>
  </si>
  <si>
    <t>Puerto Escondido</t>
  </si>
  <si>
    <t>41551</t>
  </si>
  <si>
    <t>Pitalito</t>
  </si>
  <si>
    <t>47245</t>
  </si>
  <si>
    <t>El Banco</t>
  </si>
  <si>
    <t>50573</t>
  </si>
  <si>
    <t>Puerto Lopez</t>
  </si>
  <si>
    <t>52210</t>
  </si>
  <si>
    <t>Contadero</t>
  </si>
  <si>
    <t>19807</t>
  </si>
  <si>
    <t>Timbio</t>
  </si>
  <si>
    <t>70678</t>
  </si>
  <si>
    <t xml:space="preserve">San Benito Abad </t>
  </si>
  <si>
    <t>20175</t>
  </si>
  <si>
    <t>Chimichagua</t>
  </si>
  <si>
    <t>41396</t>
  </si>
  <si>
    <t>La Plata</t>
  </si>
  <si>
    <t>52019</t>
  </si>
  <si>
    <t>Alban</t>
  </si>
  <si>
    <t>52207</t>
  </si>
  <si>
    <t>Consaca</t>
  </si>
  <si>
    <t>52694</t>
  </si>
  <si>
    <t>San Pedro de Cartago</t>
  </si>
  <si>
    <t>70771</t>
  </si>
  <si>
    <t>52352</t>
  </si>
  <si>
    <t>Iles</t>
  </si>
  <si>
    <t>52685</t>
  </si>
  <si>
    <t>San Bernardo</t>
  </si>
  <si>
    <t>70670</t>
  </si>
  <si>
    <t>Sampues</t>
  </si>
  <si>
    <t>19517</t>
  </si>
  <si>
    <t>Paez</t>
  </si>
  <si>
    <t>19743</t>
  </si>
  <si>
    <t>Silvia</t>
  </si>
  <si>
    <t>23570</t>
  </si>
  <si>
    <t>Pueblo Nuevo</t>
  </si>
  <si>
    <t>52435</t>
  </si>
  <si>
    <t>Mallama</t>
  </si>
  <si>
    <t>52036</t>
  </si>
  <si>
    <t>Ancuya</t>
  </si>
  <si>
    <t>52573</t>
  </si>
  <si>
    <t>Puerres</t>
  </si>
  <si>
    <t>52885</t>
  </si>
  <si>
    <t>Yacuanquer</t>
  </si>
  <si>
    <t>70708</t>
  </si>
  <si>
    <t>San Marcos</t>
  </si>
  <si>
    <t>52051</t>
  </si>
  <si>
    <t xml:space="preserve">Arboleda </t>
  </si>
  <si>
    <t>52203</t>
  </si>
  <si>
    <t>Colon</t>
  </si>
  <si>
    <t>52560</t>
  </si>
  <si>
    <t>Potosi</t>
  </si>
  <si>
    <t>52683</t>
  </si>
  <si>
    <t>Sandona</t>
  </si>
  <si>
    <t>70429</t>
  </si>
  <si>
    <t>Majagual</t>
  </si>
  <si>
    <t>52381</t>
  </si>
  <si>
    <t>La Florida</t>
  </si>
  <si>
    <t>52320</t>
  </si>
  <si>
    <t>Guaitarilla</t>
  </si>
  <si>
    <t>52399</t>
  </si>
  <si>
    <t>52693</t>
  </si>
  <si>
    <t>52258</t>
  </si>
  <si>
    <t>El Tablon de Gomez</t>
  </si>
  <si>
    <t>52260</t>
  </si>
  <si>
    <t xml:space="preserve">El Tambo </t>
  </si>
  <si>
    <t>52699</t>
  </si>
  <si>
    <t>Santacruz</t>
  </si>
  <si>
    <t>52687</t>
  </si>
  <si>
    <t>San Lorenzo</t>
  </si>
  <si>
    <t>52227</t>
  </si>
  <si>
    <t>Cumbal</t>
  </si>
  <si>
    <t>52838</t>
  </si>
  <si>
    <t xml:space="preserve">Tuquerres </t>
  </si>
  <si>
    <t>52110</t>
  </si>
  <si>
    <t>Buesaco</t>
  </si>
  <si>
    <t>66682</t>
  </si>
  <si>
    <t>66383</t>
  </si>
  <si>
    <t>La Celia</t>
  </si>
  <si>
    <t>Santa Rosa de Cabal</t>
  </si>
  <si>
    <t>Etiquetas de fila</t>
  </si>
  <si>
    <t>Total general</t>
  </si>
  <si>
    <t>Cuenta de Municipio</t>
  </si>
  <si>
    <t xml:space="preserve">Bogotá, D.C. 1 </t>
  </si>
  <si>
    <t xml:space="preserve">Atlántico </t>
  </si>
  <si>
    <t>FAMILIAS</t>
  </si>
  <si>
    <t>ENCUENTROS DE SENSIBILIZACION</t>
  </si>
  <si>
    <t>REUNIONES OPERATIVAS</t>
  </si>
  <si>
    <t xml:space="preserve">SESIONES DE FORMACION </t>
  </si>
  <si>
    <t>HORAS DE DILIGENCIAMIENTO DE FORMATOS</t>
  </si>
  <si>
    <t>TOTAL DE HORAS DE IMPLEMENTACIÓN</t>
  </si>
  <si>
    <t>NÚMERO DE KITS</t>
  </si>
  <si>
    <t>CARACTERIZACIÓN DE LA SITUACIÓN DE DERECHOS PARA LAS NNA</t>
  </si>
  <si>
    <t>FICHAS DE CARACTERIZACIÓN SOCIO FAMILIAR (FICHA POR REGIONAL ZONA)</t>
  </si>
  <si>
    <t>NUMERO DE REFRIGERIOS</t>
  </si>
  <si>
    <t xml:space="preserve">ENCUENTROS REGIONALES (CIFRA POR REGIONAL O ZONA) </t>
  </si>
  <si>
    <t>CERTIFICADOS DE PARTICIPACIÓN</t>
  </si>
  <si>
    <t>NÚMERO DE ESTABLECIMIENTOS EDUCATIVOS 2018</t>
  </si>
  <si>
    <t>PMCD (50%)</t>
  </si>
  <si>
    <t>NNA (40%)</t>
  </si>
  <si>
    <t>DOCENTES Y AGENTES EDUCATIVOS (10%)</t>
  </si>
  <si>
    <t>NÚMERO DE GRUPOS GUARDIANES (CIFRAPOR REGIONAL O ZONA)</t>
  </si>
  <si>
    <t>EJERCICIO GUARDIANES DEL TESORO (FICHA POR REGIONAL O ZONA)</t>
  </si>
  <si>
    <t>Capitales/Municipio/corregimientos/ localidades</t>
  </si>
  <si>
    <t>Bogota 1</t>
  </si>
  <si>
    <t>Bogota 2</t>
  </si>
  <si>
    <t>Meta Participantes</t>
  </si>
  <si>
    <t>Cordoba 1</t>
  </si>
  <si>
    <t>Cordoba 2</t>
  </si>
  <si>
    <t>Zona</t>
  </si>
  <si>
    <t>Zona 2</t>
  </si>
  <si>
    <t>Zona 1</t>
  </si>
  <si>
    <t>Única</t>
  </si>
  <si>
    <t xml:space="preserve">Zona 1 </t>
  </si>
  <si>
    <t>DEPARTAMENTO</t>
  </si>
  <si>
    <t xml:space="preserve">TOMADO DEL ANEXO 4 ESTUDIO DE COSTOS ECJEP, (Pág. 42) PRESUPUESTO TOTAL (Valor unitario por departamento o zona por total beneficiarios por total departamento zona)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</si>
</sst>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_(&quot;$&quot;\ * #,##0.00_);_(&quot;$&quot;\ * \(#,##0.00\);_(&quot;$&quot;\ * &quot;-&quot;??_);_(@_)"/>
    <numFmt numFmtId="167" formatCode="_(&quot;$&quot;\ * #,##0_);_(&quot;$&quot;\ * \(#,##0\);_(&quot;$&quot;\ 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8">
    <xf numFmtId="0" fontId="0" fillId="0" borderId="0" xfId="0"/>
    <xf numFmtId="41" fontId="0" fillId="0" borderId="0" xfId="1" applyFont="1"/>
    <xf numFmtId="0" fontId="2" fillId="2" borderId="1" xfId="0" applyFont="1" applyFill="1" applyBorder="1" applyAlignment="1">
      <alignment horizontal="center" vertical="center" wrapText="1"/>
    </xf>
    <xf numFmtId="41" fontId="2" fillId="2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2" fillId="2" borderId="1" xfId="0" applyFont="1" applyFill="1" applyBorder="1"/>
    <xf numFmtId="41" fontId="2" fillId="2" borderId="1" xfId="1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applyFill="1" applyBorder="1"/>
    <xf numFmtId="0" fontId="0" fillId="0" borderId="1" xfId="0" applyNumberFormat="1" applyFill="1" applyBorder="1"/>
    <xf numFmtId="41" fontId="0" fillId="3" borderId="1" xfId="1" applyFont="1" applyFill="1" applyBorder="1"/>
    <xf numFmtId="41" fontId="0" fillId="3" borderId="0" xfId="1" applyFont="1" applyFill="1"/>
    <xf numFmtId="2" fontId="0" fillId="0" borderId="0" xfId="0" applyNumberFormat="1"/>
    <xf numFmtId="41" fontId="2" fillId="4" borderId="0" xfId="1" applyFont="1" applyFill="1"/>
    <xf numFmtId="41" fontId="0" fillId="0" borderId="1" xfId="1" applyFont="1" applyFill="1" applyBorder="1"/>
    <xf numFmtId="41" fontId="0" fillId="0" borderId="1" xfId="1" applyFont="1" applyBorder="1"/>
    <xf numFmtId="41" fontId="0" fillId="0" borderId="1" xfId="1" applyFont="1" applyBorder="1" applyAlignment="1">
      <alignment horizontal="right"/>
    </xf>
    <xf numFmtId="41" fontId="0" fillId="0" borderId="1" xfId="1" applyFont="1" applyBorder="1" applyAlignment="1">
      <alignment horizontal="center" vertical="center"/>
    </xf>
    <xf numFmtId="41" fontId="0" fillId="3" borderId="1" xfId="1" applyFont="1" applyFill="1" applyBorder="1" applyAlignment="1">
      <alignment horizontal="right"/>
    </xf>
    <xf numFmtId="41" fontId="0" fillId="0" borderId="1" xfId="1" applyFont="1" applyBorder="1" applyAlignment="1">
      <alignment horizontal="center"/>
    </xf>
    <xf numFmtId="41" fontId="0" fillId="3" borderId="1" xfId="1" applyFont="1" applyFill="1" applyBorder="1" applyAlignment="1">
      <alignment horizontal="center"/>
    </xf>
    <xf numFmtId="41" fontId="0" fillId="0" borderId="1" xfId="1" applyFont="1" applyFill="1" applyBorder="1" applyAlignment="1">
      <alignment horizontal="center" vertical="center"/>
    </xf>
    <xf numFmtId="41" fontId="2" fillId="2" borderId="1" xfId="1" applyFont="1" applyFill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/>
    <xf numFmtId="0" fontId="0" fillId="0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41" fontId="2" fillId="2" borderId="2" xfId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/>
    <xf numFmtId="41" fontId="0" fillId="0" borderId="1" xfId="1" applyFont="1" applyBorder="1" applyAlignment="1">
      <alignment horizontal="center" vertical="center"/>
    </xf>
    <xf numFmtId="167" fontId="0" fillId="0" borderId="1" xfId="2" applyNumberFormat="1" applyFont="1" applyBorder="1"/>
    <xf numFmtId="167" fontId="0" fillId="0" borderId="1" xfId="2" applyNumberFormat="1" applyFont="1" applyFill="1" applyBorder="1"/>
    <xf numFmtId="167" fontId="0" fillId="0" borderId="1" xfId="2" applyNumberFormat="1" applyFont="1" applyBorder="1" applyAlignment="1">
      <alignment wrapText="1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ery Medina Medina" refreshedDate="42961.613960879629" createdVersion="6" refreshedVersion="6" minRefreshableVersion="3" recordCount="457">
  <cacheSource type="worksheet">
    <worksheetSource ref="A1:F458" sheet="457 Municipios"/>
  </cacheSource>
  <cacheFields count="6">
    <cacheField name="divi_depto_dane" numFmtId="0">
      <sharedItems containsMixedTypes="1" containsNumber="1" containsInteger="1" minValue="11" maxValue="11"/>
    </cacheField>
    <cacheField name="divideptonumero" numFmtId="0">
      <sharedItems containsSemiMixedTypes="0" containsString="0" containsNumber="1" containsInteger="1" minValue="5" maxValue="99"/>
    </cacheField>
    <cacheField name="Departamento" numFmtId="0">
      <sharedItems count="35">
        <s v="Antioquia"/>
        <s v="Bolivar"/>
        <s v="Caqueta"/>
        <s v="Cauca"/>
        <s v="Cesar"/>
        <s v="Cordoba"/>
        <s v="Choco"/>
        <s v="Huila"/>
        <s v="La Guajira"/>
        <s v="Magdalena"/>
        <s v="Meta"/>
        <s v="Nariño"/>
        <s v="Norte De Santander"/>
        <s v="Sucre"/>
        <s v="Tolima"/>
        <s v="Valle Del Cauca"/>
        <s v="Arauca"/>
        <s v="Putumayo"/>
        <s v="Guaviare"/>
        <s v="Atlantico"/>
        <s v="Bogota 1"/>
        <s v="Bogota 2"/>
        <s v="Boyaca"/>
        <s v="Caldas"/>
        <s v="Cundinamarca"/>
        <s v="Quindio"/>
        <s v="Risaralda"/>
        <s v="Santander"/>
        <s v="Casanare"/>
        <s v="San Andres"/>
        <s v="Amazonas"/>
        <s v="Guainia"/>
        <s v="Vaupes"/>
        <s v="Vichada"/>
        <s v="Bogota, D.C." u="1"/>
      </sharedItems>
    </cacheField>
    <cacheField name="divipola_mun_dane" numFmtId="0">
      <sharedItems/>
    </cacheField>
    <cacheField name="codigoMunicipio" numFmtId="0">
      <sharedItems containsSemiMixedTypes="0" containsString="0" containsNumber="1" containsInteger="1" minValue="5001" maxValue="99524"/>
    </cacheField>
    <cacheField name="Municipi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7">
  <r>
    <s v="05"/>
    <n v="5"/>
    <x v="0"/>
    <s v="05031"/>
    <n v="5031"/>
    <s v="Amalfi"/>
  </r>
  <r>
    <s v="05"/>
    <n v="5"/>
    <x v="0"/>
    <s v="05040"/>
    <n v="5040"/>
    <s v="Anori"/>
  </r>
  <r>
    <s v="05"/>
    <n v="5"/>
    <x v="0"/>
    <s v="05045"/>
    <n v="5045"/>
    <s v="Apartadó"/>
  </r>
  <r>
    <s v="05"/>
    <n v="5"/>
    <x v="0"/>
    <s v="05045"/>
    <n v="5045"/>
    <s v="Apartado"/>
  </r>
  <r>
    <s v="05"/>
    <n v="5"/>
    <x v="0"/>
    <s v="05107"/>
    <n v="5107"/>
    <s v="Briceño"/>
  </r>
  <r>
    <s v="05"/>
    <n v="5"/>
    <x v="0"/>
    <s v="05120"/>
    <n v="5120"/>
    <s v="Caceres"/>
  </r>
  <r>
    <s v="05"/>
    <n v="5"/>
    <x v="0"/>
    <s v="05147"/>
    <n v="5147"/>
    <s v="Carepa"/>
  </r>
  <r>
    <s v="05"/>
    <n v="5"/>
    <x v="0"/>
    <s v="05154"/>
    <n v="5154"/>
    <s v="Caucasia"/>
  </r>
  <r>
    <s v="05"/>
    <n v="5"/>
    <x v="0"/>
    <s v="05172"/>
    <n v="5172"/>
    <s v="Chigorodo"/>
  </r>
  <r>
    <s v="05"/>
    <n v="5"/>
    <x v="0"/>
    <s v="05234"/>
    <n v="5234"/>
    <s v="Dabeiba"/>
  </r>
  <r>
    <s v="05"/>
    <n v="5"/>
    <x v="0"/>
    <s v="05250"/>
    <n v="5250"/>
    <s v="El Bagre"/>
  </r>
  <r>
    <s v="05"/>
    <n v="5"/>
    <x v="0"/>
    <s v="05361"/>
    <n v="5361"/>
    <s v="Ituango"/>
  </r>
  <r>
    <s v="05"/>
    <n v="5"/>
    <x v="0"/>
    <s v="05475"/>
    <n v="5475"/>
    <s v="Murindo"/>
  </r>
  <r>
    <s v="05"/>
    <n v="5"/>
    <x v="0"/>
    <s v="05480"/>
    <n v="5480"/>
    <s v="Mutata"/>
  </r>
  <r>
    <s v="05"/>
    <n v="5"/>
    <x v="0"/>
    <s v="05490"/>
    <n v="5490"/>
    <s v="Necocli"/>
  </r>
  <r>
    <s v="05"/>
    <n v="5"/>
    <x v="0"/>
    <s v="05495"/>
    <n v="5495"/>
    <s v="Nechi"/>
  </r>
  <r>
    <s v="05"/>
    <n v="5"/>
    <x v="0"/>
    <s v="05604"/>
    <n v="5604"/>
    <s v="Remedios"/>
  </r>
  <r>
    <s v="05"/>
    <n v="5"/>
    <x v="0"/>
    <s v="05665"/>
    <n v="5665"/>
    <s v="San Pedro de Uraba"/>
  </r>
  <r>
    <s v="05"/>
    <n v="5"/>
    <x v="0"/>
    <s v="05736"/>
    <n v="5736"/>
    <s v="Segovia"/>
  </r>
  <r>
    <s v="05"/>
    <n v="5"/>
    <x v="0"/>
    <s v="05790"/>
    <n v="5790"/>
    <s v="Taraza"/>
  </r>
  <r>
    <s v="05"/>
    <n v="5"/>
    <x v="0"/>
    <s v="05837"/>
    <n v="5837"/>
    <s v="Turbo"/>
  </r>
  <r>
    <s v="05"/>
    <n v="5"/>
    <x v="0"/>
    <s v="05854"/>
    <n v="5854"/>
    <s v="Valdivia"/>
  </r>
  <r>
    <s v="05"/>
    <n v="5"/>
    <x v="0"/>
    <s v="05873"/>
    <n v="5873"/>
    <s v="Vigia del Fuerte"/>
  </r>
  <r>
    <s v="05"/>
    <n v="5"/>
    <x v="0"/>
    <s v="05893"/>
    <n v="5893"/>
    <s v="Yondo"/>
  </r>
  <r>
    <s v="05"/>
    <n v="5"/>
    <x v="0"/>
    <s v="05895"/>
    <n v="5895"/>
    <s v="Zaragoza"/>
  </r>
  <r>
    <s v="13"/>
    <n v="13"/>
    <x v="1"/>
    <s v="13042"/>
    <n v="13042"/>
    <s v="Arenal"/>
  </r>
  <r>
    <s v="13"/>
    <n v="13"/>
    <x v="1"/>
    <s v="13160"/>
    <n v="13160"/>
    <s v="Cantagallo"/>
  </r>
  <r>
    <s v="13"/>
    <n v="13"/>
    <x v="1"/>
    <s v="13212"/>
    <n v="13212"/>
    <s v="Cordoba"/>
  </r>
  <r>
    <s v="13"/>
    <n v="13"/>
    <x v="1"/>
    <s v="13244"/>
    <n v="13244"/>
    <s v="El Carmen de Bolivar"/>
  </r>
  <r>
    <s v="13"/>
    <n v="13"/>
    <x v="1"/>
    <s v="13248"/>
    <n v="13248"/>
    <s v="El Guamo"/>
  </r>
  <r>
    <s v="13"/>
    <n v="13"/>
    <x v="1"/>
    <s v="13442"/>
    <n v="13442"/>
    <s v="Maria La Baja"/>
  </r>
  <r>
    <s v="13"/>
    <n v="13"/>
    <x v="1"/>
    <s v="13473"/>
    <n v="13473"/>
    <s v="Morales"/>
  </r>
  <r>
    <s v="13"/>
    <n v="13"/>
    <x v="1"/>
    <s v="13654"/>
    <n v="13654"/>
    <s v="San Jacinto"/>
  </r>
  <r>
    <s v="13"/>
    <n v="13"/>
    <x v="1"/>
    <s v="13657"/>
    <n v="13657"/>
    <s v="San Juan Nepomuceno"/>
  </r>
  <r>
    <s v="13"/>
    <n v="13"/>
    <x v="1"/>
    <s v="13670"/>
    <n v="13670"/>
    <s v="San Pablo"/>
  </r>
  <r>
    <s v="13"/>
    <n v="13"/>
    <x v="1"/>
    <s v="13688"/>
    <n v="13688"/>
    <s v="Santa Rosa del Sur"/>
  </r>
  <r>
    <s v="13"/>
    <n v="13"/>
    <x v="1"/>
    <s v="13744"/>
    <n v="13744"/>
    <s v="Simiti"/>
  </r>
  <r>
    <s v="13"/>
    <n v="13"/>
    <x v="1"/>
    <s v="13894"/>
    <n v="13894"/>
    <s v="Zambrano"/>
  </r>
  <r>
    <s v="18"/>
    <n v="18"/>
    <x v="2"/>
    <s v="18001"/>
    <n v="18001"/>
    <s v="Florencia"/>
  </r>
  <r>
    <s v="18"/>
    <n v="18"/>
    <x v="2"/>
    <s v="18029"/>
    <n v="18029"/>
    <s v="Albania"/>
  </r>
  <r>
    <s v="18"/>
    <n v="18"/>
    <x v="2"/>
    <s v="18094"/>
    <n v="18094"/>
    <s v="Belen de Los Andaquies"/>
  </r>
  <r>
    <s v="18"/>
    <n v="18"/>
    <x v="2"/>
    <s v="18150"/>
    <n v="18150"/>
    <s v="Cartagena del Chaira"/>
  </r>
  <r>
    <s v="18"/>
    <n v="18"/>
    <x v="2"/>
    <s v="18205"/>
    <n v="18205"/>
    <s v="Curillo"/>
  </r>
  <r>
    <s v="18"/>
    <n v="18"/>
    <x v="2"/>
    <s v="18247"/>
    <n v="18247"/>
    <s v="El Doncello"/>
  </r>
  <r>
    <s v="18"/>
    <n v="18"/>
    <x v="2"/>
    <s v="18256"/>
    <n v="18256"/>
    <s v="El Paujil"/>
  </r>
  <r>
    <s v="18"/>
    <n v="18"/>
    <x v="2"/>
    <s v="18410"/>
    <n v="18410"/>
    <s v="La Montañita"/>
  </r>
  <r>
    <s v="18"/>
    <n v="18"/>
    <x v="2"/>
    <s v="18460"/>
    <n v="18460"/>
    <s v="Milan"/>
  </r>
  <r>
    <s v="18"/>
    <n v="18"/>
    <x v="2"/>
    <s v="18479"/>
    <n v="18479"/>
    <s v="Morelia"/>
  </r>
  <r>
    <s v="18"/>
    <n v="18"/>
    <x v="2"/>
    <s v="18592"/>
    <n v="18592"/>
    <s v="Puerto Rico"/>
  </r>
  <r>
    <s v="18"/>
    <n v="18"/>
    <x v="2"/>
    <s v="18610"/>
    <n v="18610"/>
    <s v="San Jose del Fragua"/>
  </r>
  <r>
    <s v="18"/>
    <n v="18"/>
    <x v="2"/>
    <s v="18753"/>
    <n v="18753"/>
    <s v="San Vicente del Caguan"/>
  </r>
  <r>
    <s v="18"/>
    <n v="18"/>
    <x v="2"/>
    <s v="18756"/>
    <n v="18756"/>
    <s v="Solano"/>
  </r>
  <r>
    <s v="18"/>
    <n v="18"/>
    <x v="2"/>
    <s v="18785"/>
    <n v="18785"/>
    <s v="Solita"/>
  </r>
  <r>
    <s v="18"/>
    <n v="18"/>
    <x v="2"/>
    <s v="18860"/>
    <n v="18860"/>
    <s v="Valparaiso"/>
  </r>
  <r>
    <s v="19"/>
    <n v="19"/>
    <x v="3"/>
    <s v="19050"/>
    <n v="19050"/>
    <s v="Argelia"/>
  </r>
  <r>
    <s v="19"/>
    <n v="19"/>
    <x v="3"/>
    <s v="19075"/>
    <n v="19075"/>
    <s v="Balboa"/>
  </r>
  <r>
    <s v="19"/>
    <n v="19"/>
    <x v="3"/>
    <s v="19110"/>
    <n v="19110"/>
    <s v="Buenos Aires"/>
  </r>
  <r>
    <s v="19"/>
    <n v="19"/>
    <x v="3"/>
    <s v="19130"/>
    <n v="19130"/>
    <s v="Cajibio"/>
  </r>
  <r>
    <s v="19"/>
    <n v="19"/>
    <x v="3"/>
    <s v="19137"/>
    <n v="19137"/>
    <s v="Caldono"/>
  </r>
  <r>
    <s v="19"/>
    <n v="19"/>
    <x v="3"/>
    <s v="19142"/>
    <n v="19142"/>
    <s v="Caloto"/>
  </r>
  <r>
    <s v="19"/>
    <n v="19"/>
    <x v="3"/>
    <s v="19212"/>
    <n v="19212"/>
    <s v="Corinto"/>
  </r>
  <r>
    <s v="19"/>
    <n v="19"/>
    <x v="3"/>
    <s v="19256"/>
    <n v="19256"/>
    <s v="El Tambo"/>
  </r>
  <r>
    <s v="19"/>
    <n v="19"/>
    <x v="3"/>
    <s v="19318"/>
    <n v="19318"/>
    <s v="Guapi"/>
  </r>
  <r>
    <s v="19"/>
    <n v="19"/>
    <x v="3"/>
    <s v="19364"/>
    <n v="19364"/>
    <s v="Jambalo"/>
  </r>
  <r>
    <s v="19"/>
    <n v="19"/>
    <x v="3"/>
    <s v="19418"/>
    <n v="19418"/>
    <s v="Lopez"/>
  </r>
  <r>
    <s v="19"/>
    <n v="19"/>
    <x v="3"/>
    <s v="19450"/>
    <n v="19450"/>
    <s v="Mercaderes"/>
  </r>
  <r>
    <s v="19"/>
    <n v="19"/>
    <x v="3"/>
    <s v="19455"/>
    <n v="19455"/>
    <s v="Miranda"/>
  </r>
  <r>
    <s v="19"/>
    <n v="19"/>
    <x v="3"/>
    <s v="19473"/>
    <n v="19473"/>
    <s v="Morales"/>
  </r>
  <r>
    <s v="19"/>
    <n v="19"/>
    <x v="3"/>
    <s v="19532"/>
    <n v="19532"/>
    <s v="Patia"/>
  </r>
  <r>
    <s v="19"/>
    <n v="19"/>
    <x v="3"/>
    <s v="19548"/>
    <n v="19548"/>
    <s v="Piendamo"/>
  </r>
  <r>
    <s v="19"/>
    <n v="19"/>
    <x v="3"/>
    <s v="19698"/>
    <n v="19698"/>
    <s v="Santander de Quilichao "/>
  </r>
  <r>
    <s v="19"/>
    <n v="19"/>
    <x v="3"/>
    <s v="19780"/>
    <n v="19780"/>
    <s v="Suarez"/>
  </r>
  <r>
    <s v="19"/>
    <n v="19"/>
    <x v="3"/>
    <s v="19809"/>
    <n v="19809"/>
    <s v="Timbiqui"/>
  </r>
  <r>
    <s v="19"/>
    <n v="19"/>
    <x v="3"/>
    <s v="19821"/>
    <n v="19821"/>
    <s v="Toribio"/>
  </r>
  <r>
    <s v="20"/>
    <n v="20"/>
    <x v="4"/>
    <s v="20001"/>
    <n v="20001"/>
    <s v="Valledupar"/>
  </r>
  <r>
    <s v="20"/>
    <n v="20"/>
    <x v="4"/>
    <s v="20013"/>
    <n v="20013"/>
    <s v="Agustin Codazzi"/>
  </r>
  <r>
    <s v="20"/>
    <n v="20"/>
    <x v="4"/>
    <s v="20045"/>
    <n v="20045"/>
    <s v="Becerril"/>
  </r>
  <r>
    <s v="20"/>
    <n v="20"/>
    <x v="4"/>
    <s v="20400"/>
    <n v="20400"/>
    <s v="La Jagua de Ibirico"/>
  </r>
  <r>
    <s v="20"/>
    <n v="20"/>
    <x v="4"/>
    <s v="20570"/>
    <n v="20570"/>
    <s v="Pueblo Bello"/>
  </r>
  <r>
    <s v="20"/>
    <n v="20"/>
    <x v="4"/>
    <s v="20621"/>
    <n v="20621"/>
    <s v="La Paz"/>
  </r>
  <r>
    <s v="23"/>
    <n v="23"/>
    <x v="5"/>
    <s v="23466"/>
    <n v="23466"/>
    <s v="Montelibano"/>
  </r>
  <r>
    <s v="23"/>
    <n v="23"/>
    <x v="5"/>
    <s v="23580"/>
    <n v="23580"/>
    <s v="Puerto Libertador"/>
  </r>
  <r>
    <s v="23"/>
    <n v="23"/>
    <x v="5"/>
    <s v="23682"/>
    <n v="23682"/>
    <s v="San Jose de Ure"/>
  </r>
  <r>
    <s v="23"/>
    <n v="23"/>
    <x v="5"/>
    <s v="23807"/>
    <n v="23807"/>
    <s v="Tierralta"/>
  </r>
  <r>
    <s v="23"/>
    <n v="23"/>
    <x v="5"/>
    <s v="23855"/>
    <n v="23855"/>
    <s v="Valencia"/>
  </r>
  <r>
    <s v="27"/>
    <n v="27"/>
    <x v="6"/>
    <s v="27006"/>
    <n v="27006"/>
    <s v="Acandi"/>
  </r>
  <r>
    <s v="27"/>
    <n v="27"/>
    <x v="6"/>
    <s v="27099"/>
    <n v="27099"/>
    <s v="Bojaya"/>
  </r>
  <r>
    <s v="27"/>
    <n v="27"/>
    <x v="6"/>
    <s v="27150"/>
    <n v="27150"/>
    <s v="Carmen del Darien"/>
  </r>
  <r>
    <s v="27"/>
    <n v="27"/>
    <x v="6"/>
    <s v="27205"/>
    <n v="27205"/>
    <s v="Condoto "/>
  </r>
  <r>
    <s v="27"/>
    <n v="27"/>
    <x v="6"/>
    <s v="27250"/>
    <n v="27250"/>
    <s v="El Litoral del San Juan"/>
  </r>
  <r>
    <s v="27"/>
    <n v="27"/>
    <x v="6"/>
    <s v="27361"/>
    <n v="27361"/>
    <s v="Istmina "/>
  </r>
  <r>
    <s v="27"/>
    <n v="27"/>
    <x v="6"/>
    <s v="27425"/>
    <n v="27425"/>
    <s v="Medio Atrato"/>
  </r>
  <r>
    <s v="27"/>
    <n v="27"/>
    <x v="6"/>
    <s v="27450"/>
    <n v="27450"/>
    <s v="Medio San Juan"/>
  </r>
  <r>
    <s v="27"/>
    <n v="27"/>
    <x v="6"/>
    <s v="27491"/>
    <n v="27491"/>
    <s v="Novita "/>
  </r>
  <r>
    <s v="27"/>
    <n v="27"/>
    <x v="6"/>
    <s v="27615"/>
    <n v="27615"/>
    <s v="Riosucio  "/>
  </r>
  <r>
    <s v="27"/>
    <n v="27"/>
    <x v="6"/>
    <s v="27745"/>
    <n v="27745"/>
    <s v="Sipi"/>
  </r>
  <r>
    <s v="27"/>
    <n v="27"/>
    <x v="6"/>
    <s v="27800"/>
    <n v="27800"/>
    <s v="Unguia"/>
  </r>
  <r>
    <s v="41"/>
    <n v="41"/>
    <x v="7"/>
    <s v="41020"/>
    <n v="41020"/>
    <s v="Algeciras"/>
  </r>
  <r>
    <s v="44"/>
    <n v="44"/>
    <x v="8"/>
    <s v="44090"/>
    <n v="44090"/>
    <s v="Dibulla"/>
  </r>
  <r>
    <s v="44"/>
    <n v="44"/>
    <x v="8"/>
    <s v="44279"/>
    <n v="44279"/>
    <s v="Fonseca "/>
  </r>
  <r>
    <s v="44"/>
    <n v="44"/>
    <x v="8"/>
    <s v="44650"/>
    <n v="44650"/>
    <s v="San Juan del Cesar"/>
  </r>
  <r>
    <s v="47"/>
    <n v="47"/>
    <x v="9"/>
    <s v="47001"/>
    <n v="47001"/>
    <s v="Santa Marta"/>
  </r>
  <r>
    <s v="47"/>
    <n v="47"/>
    <x v="9"/>
    <s v="47053"/>
    <n v="47053"/>
    <s v="Aracataca"/>
  </r>
  <r>
    <s v="47"/>
    <n v="47"/>
    <x v="9"/>
    <s v="47189"/>
    <n v="47189"/>
    <s v="Cienaga"/>
  </r>
  <r>
    <s v="47"/>
    <n v="47"/>
    <x v="9"/>
    <s v="47288"/>
    <n v="47288"/>
    <s v="Fundacion"/>
  </r>
  <r>
    <s v="50"/>
    <n v="50"/>
    <x v="10"/>
    <s v="50325"/>
    <n v="50325"/>
    <s v="Mapiripan"/>
  </r>
  <r>
    <s v="50"/>
    <n v="50"/>
    <x v="10"/>
    <s v="50330"/>
    <n v="50330"/>
    <s v="Mesetas"/>
  </r>
  <r>
    <s v="50"/>
    <n v="50"/>
    <x v="10"/>
    <s v="50350"/>
    <n v="50350"/>
    <s v="La Macarena"/>
  </r>
  <r>
    <s v="50"/>
    <n v="50"/>
    <x v="10"/>
    <s v="50370"/>
    <n v="50370"/>
    <s v="Uribe"/>
  </r>
  <r>
    <s v="50"/>
    <n v="50"/>
    <x v="10"/>
    <s v="50450"/>
    <n v="50450"/>
    <s v="Puerto Concordia"/>
  </r>
  <r>
    <s v="50"/>
    <n v="50"/>
    <x v="10"/>
    <s v="50577"/>
    <n v="50577"/>
    <s v="Puerto Lleras"/>
  </r>
  <r>
    <s v="50"/>
    <n v="50"/>
    <x v="10"/>
    <s v="50590"/>
    <n v="50590"/>
    <s v="Puerto Rico"/>
  </r>
  <r>
    <s v="50"/>
    <n v="50"/>
    <x v="10"/>
    <s v="50711"/>
    <n v="50711"/>
    <s v="Vistahermosa"/>
  </r>
  <r>
    <s v="52"/>
    <n v="52"/>
    <x v="11"/>
    <s v="52079"/>
    <n v="52079"/>
    <s v="Barbacoas"/>
  </r>
  <r>
    <s v="52"/>
    <n v="52"/>
    <x v="11"/>
    <s v="52233"/>
    <n v="52233"/>
    <s v="Cumbitara"/>
  </r>
  <r>
    <s v="52"/>
    <n v="52"/>
    <x v="11"/>
    <s v="52250"/>
    <n v="52250"/>
    <s v="El Charco "/>
  </r>
  <r>
    <s v="52"/>
    <n v="52"/>
    <x v="11"/>
    <s v="52256"/>
    <n v="52256"/>
    <s v="El Rosario"/>
  </r>
  <r>
    <s v="52"/>
    <n v="52"/>
    <x v="11"/>
    <s v="52390"/>
    <n v="52390"/>
    <s v="La Tola"/>
  </r>
  <r>
    <s v="52"/>
    <n v="52"/>
    <x v="11"/>
    <s v="52405"/>
    <n v="52405"/>
    <s v="Leiva"/>
  </r>
  <r>
    <s v="52"/>
    <n v="52"/>
    <x v="11"/>
    <s v="52418"/>
    <n v="52418"/>
    <s v="Los Andes "/>
  </r>
  <r>
    <s v="52"/>
    <n v="52"/>
    <x v="11"/>
    <s v="52427"/>
    <n v="52427"/>
    <s v="Magüi"/>
  </r>
  <r>
    <s v="52"/>
    <n v="52"/>
    <x v="11"/>
    <s v="52473"/>
    <n v="52473"/>
    <s v="Mosquera"/>
  </r>
  <r>
    <s v="52"/>
    <n v="52"/>
    <x v="11"/>
    <s v="52490"/>
    <n v="52490"/>
    <s v="Olaya Herrera "/>
  </r>
  <r>
    <s v="52"/>
    <n v="52"/>
    <x v="11"/>
    <s v="52520"/>
    <n v="52520"/>
    <s v="Francisco Pizarro"/>
  </r>
  <r>
    <s v="52"/>
    <n v="52"/>
    <x v="11"/>
    <s v="52540"/>
    <n v="52540"/>
    <s v="Policarpa"/>
  </r>
  <r>
    <s v="52"/>
    <n v="52"/>
    <x v="11"/>
    <s v="52612"/>
    <n v="52612"/>
    <s v="Ricaurte"/>
  </r>
  <r>
    <s v="52"/>
    <n v="52"/>
    <x v="11"/>
    <s v="52621"/>
    <n v="52621"/>
    <s v="Roberto Payan"/>
  </r>
  <r>
    <s v="52"/>
    <n v="52"/>
    <x v="11"/>
    <s v="52696"/>
    <n v="52696"/>
    <s v="Santa Barbara"/>
  </r>
  <r>
    <s v="52"/>
    <n v="52"/>
    <x v="11"/>
    <s v="52835"/>
    <n v="52835"/>
    <s v="San Andres de Tumaco"/>
  </r>
  <r>
    <s v="52"/>
    <n v="52"/>
    <x v="11"/>
    <s v="52835"/>
    <n v="52835"/>
    <s v="Tumaco"/>
  </r>
  <r>
    <s v="54"/>
    <n v="54"/>
    <x v="12"/>
    <s v="54206"/>
    <n v="54206"/>
    <s v="Convencion"/>
  </r>
  <r>
    <s v="54"/>
    <n v="54"/>
    <x v="12"/>
    <s v="54245"/>
    <n v="54245"/>
    <s v="El Carmen"/>
  </r>
  <r>
    <s v="54"/>
    <n v="54"/>
    <x v="12"/>
    <s v="54250"/>
    <n v="54250"/>
    <s v="El Tarra"/>
  </r>
  <r>
    <s v="54"/>
    <n v="54"/>
    <x v="12"/>
    <s v="54344"/>
    <n v="54344"/>
    <s v="Hacari"/>
  </r>
  <r>
    <s v="54"/>
    <n v="54"/>
    <x v="12"/>
    <s v="54670"/>
    <n v="54670"/>
    <s v="San Calixto "/>
  </r>
  <r>
    <s v="54"/>
    <n v="54"/>
    <x v="12"/>
    <s v="54720"/>
    <n v="54720"/>
    <s v="Sardinata"/>
  </r>
  <r>
    <s v="54"/>
    <n v="54"/>
    <x v="12"/>
    <s v="54800"/>
    <n v="54800"/>
    <s v="Teorama"/>
  </r>
  <r>
    <s v="54"/>
    <n v="54"/>
    <x v="12"/>
    <s v="54810"/>
    <n v="54810"/>
    <s v="Tibu"/>
  </r>
  <r>
    <s v="70"/>
    <n v="70"/>
    <x v="13"/>
    <s v="70204"/>
    <n v="70204"/>
    <s v="Coloso"/>
  </r>
  <r>
    <s v="70"/>
    <n v="70"/>
    <x v="13"/>
    <s v="70230"/>
    <n v="70230"/>
    <s v="Chalan"/>
  </r>
  <r>
    <s v="70"/>
    <n v="70"/>
    <x v="13"/>
    <s v="70418"/>
    <n v="70418"/>
    <s v="Los Palmitos"/>
  </r>
  <r>
    <s v="70"/>
    <n v="70"/>
    <x v="13"/>
    <s v="70473"/>
    <n v="70473"/>
    <s v="Morroa"/>
  </r>
  <r>
    <s v="70"/>
    <n v="70"/>
    <x v="13"/>
    <s v="70508"/>
    <n v="70508"/>
    <s v="Ovejas"/>
  </r>
  <r>
    <s v="70"/>
    <n v="70"/>
    <x v="13"/>
    <s v="70523"/>
    <n v="70523"/>
    <s v="Palmito"/>
  </r>
  <r>
    <s v="70"/>
    <n v="70"/>
    <x v="13"/>
    <s v="70713"/>
    <n v="70713"/>
    <s v="San Onofre"/>
  </r>
  <r>
    <s v="70"/>
    <n v="70"/>
    <x v="13"/>
    <s v="70823"/>
    <n v="70823"/>
    <s v="Tolu Viejo"/>
  </r>
  <r>
    <s v="73"/>
    <n v="73"/>
    <x v="14"/>
    <s v="73067"/>
    <n v="73067"/>
    <s v="Ataco"/>
  </r>
  <r>
    <s v="73"/>
    <n v="73"/>
    <x v="14"/>
    <s v="73168"/>
    <n v="73168"/>
    <s v="Chaparral"/>
  </r>
  <r>
    <s v="73"/>
    <n v="73"/>
    <x v="14"/>
    <s v="73555"/>
    <n v="73555"/>
    <s v="Planadas"/>
  </r>
  <r>
    <s v="73"/>
    <n v="73"/>
    <x v="14"/>
    <s v="73616"/>
    <n v="73616"/>
    <s v="Rioblanco"/>
  </r>
  <r>
    <s v="76"/>
    <n v="76"/>
    <x v="15"/>
    <s v="76109"/>
    <n v="76109"/>
    <s v="Buenaventura"/>
  </r>
  <r>
    <s v="76"/>
    <n v="76"/>
    <x v="15"/>
    <s v="76275"/>
    <n v="76275"/>
    <s v="Florida"/>
  </r>
  <r>
    <s v="76"/>
    <n v="76"/>
    <x v="15"/>
    <s v="76563"/>
    <n v="76563"/>
    <s v="Pradera"/>
  </r>
  <r>
    <s v="81"/>
    <n v="81"/>
    <x v="16"/>
    <s v="81065"/>
    <n v="81065"/>
    <s v="Arauquita"/>
  </r>
  <r>
    <s v="81"/>
    <n v="81"/>
    <x v="16"/>
    <s v="81300"/>
    <n v="81300"/>
    <s v="Fortul"/>
  </r>
  <r>
    <s v="81"/>
    <n v="81"/>
    <x v="16"/>
    <s v="81736"/>
    <n v="81736"/>
    <s v="Saravena"/>
  </r>
  <r>
    <s v="81"/>
    <n v="81"/>
    <x v="16"/>
    <s v="81794"/>
    <n v="81794"/>
    <s v="Tame "/>
  </r>
  <r>
    <s v="86"/>
    <n v="86"/>
    <x v="17"/>
    <s v="86320"/>
    <n v="86320"/>
    <s v="Orito"/>
  </r>
  <r>
    <s v="86"/>
    <n v="86"/>
    <x v="17"/>
    <s v="86568"/>
    <n v="86568"/>
    <s v="Puerto Asis "/>
  </r>
  <r>
    <s v="86"/>
    <n v="86"/>
    <x v="17"/>
    <s v="86569"/>
    <n v="86569"/>
    <s v="Puerto Caicedo"/>
  </r>
  <r>
    <s v="86"/>
    <n v="86"/>
    <x v="17"/>
    <s v="86571"/>
    <n v="86571"/>
    <s v="Puerto Guzman"/>
  </r>
  <r>
    <s v="86"/>
    <n v="86"/>
    <x v="17"/>
    <s v="86573"/>
    <n v="86573"/>
    <s v="Puerto Leguizamo"/>
  </r>
  <r>
    <s v="86"/>
    <n v="86"/>
    <x v="17"/>
    <s v="86573"/>
    <n v="86573"/>
    <s v="Leguizamo"/>
  </r>
  <r>
    <s v="86"/>
    <n v="86"/>
    <x v="17"/>
    <s v="86757"/>
    <n v="86757"/>
    <s v="San Miguel"/>
  </r>
  <r>
    <s v="86"/>
    <n v="86"/>
    <x v="17"/>
    <s v="86865"/>
    <n v="86865"/>
    <s v="Valle del Guamuez "/>
  </r>
  <r>
    <s v="86"/>
    <n v="86"/>
    <x v="17"/>
    <s v="86885"/>
    <n v="86885"/>
    <s v="Villagarzon"/>
  </r>
  <r>
    <s v="95"/>
    <n v="95"/>
    <x v="18"/>
    <s v="95001"/>
    <n v="95001"/>
    <s v="San Jose del Guaviare"/>
  </r>
  <r>
    <s v="95"/>
    <n v="95"/>
    <x v="18"/>
    <s v="95015"/>
    <n v="95015"/>
    <s v="Calamar"/>
  </r>
  <r>
    <s v="95"/>
    <n v="95"/>
    <x v="18"/>
    <s v="95025"/>
    <n v="95025"/>
    <s v="El Retorno"/>
  </r>
  <r>
    <s v="95"/>
    <n v="95"/>
    <x v="18"/>
    <s v="95200"/>
    <n v="95200"/>
    <s v="Miraflores"/>
  </r>
  <r>
    <s v="05"/>
    <n v="5"/>
    <x v="0"/>
    <s v="05001"/>
    <n v="5001"/>
    <s v="Medellin"/>
  </r>
  <r>
    <s v="08"/>
    <n v="8"/>
    <x v="19"/>
    <s v="08001"/>
    <n v="8001"/>
    <s v="Barranquilla"/>
  </r>
  <r>
    <n v="11"/>
    <n v="11"/>
    <x v="20"/>
    <s v="11001"/>
    <n v="11001"/>
    <s v="Bogota, D.C."/>
  </r>
  <r>
    <s v="11"/>
    <n v="11"/>
    <x v="21"/>
    <s v="11001"/>
    <n v="11001"/>
    <s v="Bogota, D.C."/>
  </r>
  <r>
    <s v="13"/>
    <n v="13"/>
    <x v="1"/>
    <s v="13001"/>
    <n v="13001"/>
    <s v="Cartagena"/>
  </r>
  <r>
    <s v="15"/>
    <n v="15"/>
    <x v="22"/>
    <s v="15001"/>
    <n v="15001"/>
    <s v="Tunja"/>
  </r>
  <r>
    <s v="17"/>
    <n v="17"/>
    <x v="23"/>
    <s v="17001"/>
    <n v="17001"/>
    <s v="Manizales"/>
  </r>
  <r>
    <s v="19"/>
    <n v="19"/>
    <x v="3"/>
    <s v="19001"/>
    <n v="19001"/>
    <s v="Popayan"/>
  </r>
  <r>
    <s v="23"/>
    <n v="23"/>
    <x v="5"/>
    <s v="23001"/>
    <n v="23001"/>
    <s v="Monteria"/>
  </r>
  <r>
    <s v="25"/>
    <n v="25"/>
    <x v="24"/>
    <s v="25001"/>
    <n v="25001"/>
    <s v="Agua de Dios"/>
  </r>
  <r>
    <s v="27"/>
    <n v="27"/>
    <x v="6"/>
    <s v="27001"/>
    <n v="27001"/>
    <s v="Quibdo"/>
  </r>
  <r>
    <s v="41"/>
    <n v="41"/>
    <x v="7"/>
    <s v="41001"/>
    <n v="41001"/>
    <s v="Neiva"/>
  </r>
  <r>
    <s v="44"/>
    <n v="44"/>
    <x v="8"/>
    <s v="44001"/>
    <n v="44001"/>
    <s v="Riohacha "/>
  </r>
  <r>
    <s v="50"/>
    <n v="50"/>
    <x v="10"/>
    <s v="50001"/>
    <n v="50001"/>
    <s v="Villavicencio"/>
  </r>
  <r>
    <s v="52"/>
    <n v="52"/>
    <x v="11"/>
    <s v="52001"/>
    <n v="52001"/>
    <s v="Pasto"/>
  </r>
  <r>
    <s v="54"/>
    <n v="54"/>
    <x v="12"/>
    <s v="54001"/>
    <n v="54001"/>
    <s v="Cucuta"/>
  </r>
  <r>
    <s v="63"/>
    <n v="63"/>
    <x v="25"/>
    <s v="63001"/>
    <n v="63001"/>
    <s v="Armenia"/>
  </r>
  <r>
    <s v="66"/>
    <n v="66"/>
    <x v="26"/>
    <s v="66001"/>
    <n v="66001"/>
    <s v="Pereira"/>
  </r>
  <r>
    <s v="68"/>
    <n v="68"/>
    <x v="27"/>
    <s v="68001"/>
    <n v="68001"/>
    <s v="Bucaramanga"/>
  </r>
  <r>
    <s v="70"/>
    <n v="70"/>
    <x v="13"/>
    <s v="70001"/>
    <n v="70001"/>
    <s v="Sincelejo"/>
  </r>
  <r>
    <s v="73"/>
    <n v="73"/>
    <x v="14"/>
    <s v="73001"/>
    <n v="73001"/>
    <s v="Ibague"/>
  </r>
  <r>
    <s v="76"/>
    <n v="76"/>
    <x v="15"/>
    <s v="76001"/>
    <n v="76001"/>
    <s v="Cali"/>
  </r>
  <r>
    <s v="81"/>
    <n v="81"/>
    <x v="16"/>
    <s v="81001"/>
    <n v="81001"/>
    <s v="Arauca"/>
  </r>
  <r>
    <s v="85"/>
    <n v="85"/>
    <x v="28"/>
    <s v="85001"/>
    <n v="85001"/>
    <s v="Yopal"/>
  </r>
  <r>
    <s v="86"/>
    <n v="86"/>
    <x v="17"/>
    <s v="86001"/>
    <n v="86001"/>
    <s v="Mocoa"/>
  </r>
  <r>
    <s v="88"/>
    <n v="88"/>
    <x v="29"/>
    <s v="88001"/>
    <n v="88001"/>
    <s v="San Andres"/>
  </r>
  <r>
    <s v="91"/>
    <n v="91"/>
    <x v="30"/>
    <s v="91001"/>
    <n v="91001"/>
    <s v="Leticia"/>
  </r>
  <r>
    <s v="94"/>
    <n v="94"/>
    <x v="31"/>
    <s v="94001"/>
    <n v="94001"/>
    <s v="Inirida"/>
  </r>
  <r>
    <s v="97"/>
    <n v="97"/>
    <x v="32"/>
    <s v="97001"/>
    <n v="97001"/>
    <s v="Mitu"/>
  </r>
  <r>
    <s v="99"/>
    <n v="99"/>
    <x v="33"/>
    <s v="99001"/>
    <n v="99001"/>
    <s v="Puerto Carreño"/>
  </r>
  <r>
    <s v="05"/>
    <n v="5"/>
    <x v="0"/>
    <s v="05237"/>
    <n v="5237"/>
    <s v="Don Matias"/>
  </r>
  <r>
    <s v="05"/>
    <n v="5"/>
    <x v="0"/>
    <s v="05240"/>
    <n v="5240"/>
    <s v="Ebejico"/>
  </r>
  <r>
    <s v="05"/>
    <n v="5"/>
    <x v="0"/>
    <s v="05364"/>
    <n v="5364"/>
    <s v="Jardin"/>
  </r>
  <r>
    <s v="05"/>
    <n v="5"/>
    <x v="0"/>
    <s v="05380"/>
    <n v="5380"/>
    <s v="La Estrella"/>
  </r>
  <r>
    <s v="05"/>
    <n v="5"/>
    <x v="0"/>
    <s v="05425"/>
    <n v="5425"/>
    <s v="Maceo"/>
  </r>
  <r>
    <s v="05"/>
    <n v="5"/>
    <x v="0"/>
    <s v="05607"/>
    <n v="5607"/>
    <s v="Retiro"/>
  </r>
  <r>
    <s v="05"/>
    <n v="5"/>
    <x v="0"/>
    <s v="05656"/>
    <n v="5656"/>
    <s v="San Jeronimo"/>
  </r>
  <r>
    <s v="05"/>
    <n v="5"/>
    <x v="0"/>
    <s v="05789"/>
    <n v="5789"/>
    <s v="Tamesis"/>
  </r>
  <r>
    <s v="05"/>
    <n v="5"/>
    <x v="0"/>
    <s v="05861"/>
    <n v="5861"/>
    <s v="Venecia"/>
  </r>
  <r>
    <s v="13"/>
    <n v="13"/>
    <x v="1"/>
    <s v="13188"/>
    <n v="13188"/>
    <s v="Cicuco"/>
  </r>
  <r>
    <s v="13"/>
    <n v="13"/>
    <x v="1"/>
    <s v="13440"/>
    <n v="13440"/>
    <s v="Margarita"/>
  </r>
  <r>
    <s v="13"/>
    <n v="13"/>
    <x v="1"/>
    <s v="13655"/>
    <n v="13655"/>
    <s v="San Jacinto del Cauca"/>
  </r>
  <r>
    <s v="13"/>
    <n v="13"/>
    <x v="1"/>
    <s v="13780"/>
    <n v="13780"/>
    <s v="Talaigua Nuevo "/>
  </r>
  <r>
    <s v="15"/>
    <n v="15"/>
    <x v="22"/>
    <s v="15180"/>
    <n v="15180"/>
    <s v="Chiscas"/>
  </r>
  <r>
    <s v="15"/>
    <n v="15"/>
    <x v="22"/>
    <s v="15183"/>
    <n v="15183"/>
    <s v="Chita"/>
  </r>
  <r>
    <s v="15"/>
    <n v="15"/>
    <x v="22"/>
    <s v="15757"/>
    <n v="15757"/>
    <s v="Socha"/>
  </r>
  <r>
    <s v="15"/>
    <n v="15"/>
    <x v="22"/>
    <s v="15842"/>
    <n v="15842"/>
    <s v="Umbita"/>
  </r>
  <r>
    <s v="17"/>
    <n v="17"/>
    <x v="23"/>
    <s v="17088"/>
    <n v="17088"/>
    <s v="Belalcazar"/>
  </r>
  <r>
    <s v="17"/>
    <n v="17"/>
    <x v="23"/>
    <s v="17616"/>
    <n v="17616"/>
    <s v="Risaralda"/>
  </r>
  <r>
    <s v="20"/>
    <n v="20"/>
    <x v="4"/>
    <s v="20295"/>
    <n v="20295"/>
    <s v="Gamarra"/>
  </r>
  <r>
    <s v="25"/>
    <n v="25"/>
    <x v="24"/>
    <s v="25596"/>
    <n v="25596"/>
    <s v="Quipile"/>
  </r>
  <r>
    <s v="25"/>
    <n v="25"/>
    <x v="24"/>
    <s v="25758"/>
    <n v="25758"/>
    <s v="Sopo"/>
  </r>
  <r>
    <s v="25"/>
    <n v="25"/>
    <x v="24"/>
    <s v="25772"/>
    <n v="25772"/>
    <s v="Suesca"/>
  </r>
  <r>
    <s v="27"/>
    <n v="27"/>
    <x v="6"/>
    <s v="27580"/>
    <n v="27580"/>
    <s v="Rio Iro"/>
  </r>
  <r>
    <s v="41"/>
    <n v="41"/>
    <x v="7"/>
    <s v="41016"/>
    <n v="41016"/>
    <s v="Aipe"/>
  </r>
  <r>
    <s v="41"/>
    <n v="41"/>
    <x v="7"/>
    <s v="41483"/>
    <n v="41483"/>
    <s v="Nataga"/>
  </r>
  <r>
    <s v="41"/>
    <n v="41"/>
    <x v="7"/>
    <s v="41615"/>
    <n v="41615"/>
    <s v="Rivera"/>
  </r>
  <r>
    <s v="41"/>
    <n v="41"/>
    <x v="7"/>
    <s v="41676"/>
    <n v="41676"/>
    <s v="Santa Maria"/>
  </r>
  <r>
    <s v="41"/>
    <n v="41"/>
    <x v="7"/>
    <s v="41797"/>
    <n v="41797"/>
    <s v="Tesalia"/>
  </r>
  <r>
    <s v="41"/>
    <n v="41"/>
    <x v="7"/>
    <s v="41872"/>
    <n v="41872"/>
    <s v="Villavieja"/>
  </r>
  <r>
    <s v="47"/>
    <n v="47"/>
    <x v="9"/>
    <s v="47058"/>
    <n v="47058"/>
    <s v="Ariguani"/>
  </r>
  <r>
    <s v="47"/>
    <n v="47"/>
    <x v="9"/>
    <s v="47170"/>
    <n v="47170"/>
    <s v="Chivolo"/>
  </r>
  <r>
    <s v="47"/>
    <n v="47"/>
    <x v="9"/>
    <s v="47205"/>
    <n v="47205"/>
    <s v="Concordia"/>
  </r>
  <r>
    <s v="47"/>
    <n v="47"/>
    <x v="9"/>
    <s v="47258"/>
    <n v="47258"/>
    <s v="El Piñon "/>
  </r>
  <r>
    <s v="47"/>
    <n v="47"/>
    <x v="9"/>
    <s v="47960"/>
    <n v="47960"/>
    <s v="Zapayan"/>
  </r>
  <r>
    <s v="50"/>
    <n v="50"/>
    <x v="10"/>
    <s v="50606"/>
    <n v="50606"/>
    <s v="Restrepo"/>
  </r>
  <r>
    <s v="54"/>
    <n v="54"/>
    <x v="12"/>
    <s v="54313"/>
    <n v="54313"/>
    <s v="Gramalote"/>
  </r>
  <r>
    <s v="54"/>
    <n v="54"/>
    <x v="12"/>
    <s v="54480"/>
    <n v="54480"/>
    <s v="Mutiscua"/>
  </r>
  <r>
    <s v="63"/>
    <n v="63"/>
    <x v="25"/>
    <s v="63272"/>
    <n v="63272"/>
    <s v="Filandia"/>
  </r>
  <r>
    <s v="63"/>
    <n v="63"/>
    <x v="25"/>
    <s v="63548"/>
    <n v="63548"/>
    <s v="Pijao"/>
  </r>
  <r>
    <s v="68"/>
    <n v="68"/>
    <x v="27"/>
    <s v="68385"/>
    <n v="68385"/>
    <s v="Landazuri"/>
  </r>
  <r>
    <s v="68"/>
    <n v="68"/>
    <x v="27"/>
    <s v="68397"/>
    <n v="68397"/>
    <s v="La Paz"/>
  </r>
  <r>
    <s v="68"/>
    <n v="68"/>
    <x v="27"/>
    <s v="68418"/>
    <n v="68418"/>
    <s v="Los Santos"/>
  </r>
  <r>
    <s v="68"/>
    <n v="68"/>
    <x v="27"/>
    <s v="68500"/>
    <n v="68500"/>
    <s v="Oiba"/>
  </r>
  <r>
    <s v="68"/>
    <n v="68"/>
    <x v="27"/>
    <s v="68770"/>
    <n v="68770"/>
    <s v="Suaita"/>
  </r>
  <r>
    <s v="68"/>
    <n v="68"/>
    <x v="27"/>
    <s v="68895"/>
    <n v="68895"/>
    <s v="Zapatoca"/>
  </r>
  <r>
    <s v="73"/>
    <n v="73"/>
    <x v="14"/>
    <s v="73055"/>
    <n v="73055"/>
    <s v="Armero"/>
  </r>
  <r>
    <s v="73"/>
    <n v="73"/>
    <x v="14"/>
    <s v="73200"/>
    <n v="73200"/>
    <s v="Coello"/>
  </r>
  <r>
    <s v="73"/>
    <n v="73"/>
    <x v="14"/>
    <s v="73408"/>
    <n v="73408"/>
    <s v="Lerida"/>
  </r>
  <r>
    <s v="73"/>
    <n v="73"/>
    <x v="14"/>
    <s v="73675"/>
    <n v="73675"/>
    <s v="San Antonio"/>
  </r>
  <r>
    <s v="73"/>
    <n v="73"/>
    <x v="14"/>
    <s v="73870"/>
    <n v="73870"/>
    <s v="Villahermosa"/>
  </r>
  <r>
    <s v="76"/>
    <n v="76"/>
    <x v="15"/>
    <s v="76113"/>
    <n v="76113"/>
    <s v="Bugalagrande"/>
  </r>
  <r>
    <s v="76"/>
    <n v="76"/>
    <x v="15"/>
    <s v="76126"/>
    <n v="76126"/>
    <s v="Calima"/>
  </r>
  <r>
    <s v="76"/>
    <n v="76"/>
    <x v="15"/>
    <s v="76306"/>
    <n v="76306"/>
    <s v="Ginebra"/>
  </r>
  <r>
    <s v="76"/>
    <n v="76"/>
    <x v="15"/>
    <s v="76403"/>
    <n v="76403"/>
    <s v="La Victoria"/>
  </r>
  <r>
    <s v="85"/>
    <n v="85"/>
    <x v="28"/>
    <s v="85225"/>
    <n v="85225"/>
    <s v="Nunchia"/>
  </r>
  <r>
    <s v="85"/>
    <n v="85"/>
    <x v="28"/>
    <s v="85440"/>
    <n v="85440"/>
    <s v="Villanueva"/>
  </r>
  <r>
    <s v="05"/>
    <n v="5"/>
    <x v="0"/>
    <s v="05002"/>
    <n v="5002"/>
    <s v="Abejorral"/>
  </r>
  <r>
    <s v="05"/>
    <n v="5"/>
    <x v="0"/>
    <s v="05030"/>
    <n v="5030"/>
    <s v="Amaga"/>
  </r>
  <r>
    <s v="05"/>
    <n v="5"/>
    <x v="0"/>
    <s v="05400"/>
    <n v="5400"/>
    <s v="La Union"/>
  </r>
  <r>
    <s v="05"/>
    <n v="5"/>
    <x v="0"/>
    <s v="05642"/>
    <n v="5642"/>
    <s v="Salgar"/>
  </r>
  <r>
    <s v="05"/>
    <n v="5"/>
    <x v="0"/>
    <s v="05670"/>
    <n v="5670"/>
    <s v="San Roque"/>
  </r>
  <r>
    <s v="05"/>
    <n v="5"/>
    <x v="0"/>
    <s v="05674"/>
    <n v="5674"/>
    <s v="San Vicente"/>
  </r>
  <r>
    <s v="05"/>
    <n v="5"/>
    <x v="0"/>
    <s v="05697"/>
    <n v="5697"/>
    <s v="El Santuario"/>
  </r>
  <r>
    <s v="13"/>
    <n v="13"/>
    <x v="1"/>
    <s v="13140"/>
    <n v="13140"/>
    <s v="Calamar"/>
  </r>
  <r>
    <s v="19"/>
    <n v="19"/>
    <x v="3"/>
    <s v="19300"/>
    <n v="19300"/>
    <s v="Guachene"/>
  </r>
  <r>
    <s v="19"/>
    <n v="19"/>
    <x v="3"/>
    <s v="19513"/>
    <n v="19513"/>
    <s v="Padilla"/>
  </r>
  <r>
    <s v="19"/>
    <n v="19"/>
    <x v="3"/>
    <s v="19845"/>
    <n v="19845"/>
    <s v="Villa Rica"/>
  </r>
  <r>
    <s v="20"/>
    <n v="20"/>
    <x v="4"/>
    <s v="20060"/>
    <n v="20060"/>
    <s v="Bosconia"/>
  </r>
  <r>
    <s v="23"/>
    <n v="23"/>
    <x v="5"/>
    <s v="23168"/>
    <n v="23168"/>
    <s v="Chima"/>
  </r>
  <r>
    <s v="23"/>
    <n v="23"/>
    <x v="5"/>
    <s v="23350"/>
    <n v="23350"/>
    <s v="La Apartada"/>
  </r>
  <r>
    <s v="23"/>
    <n v="23"/>
    <x v="5"/>
    <s v="23586"/>
    <n v="23586"/>
    <s v="Purisima"/>
  </r>
  <r>
    <s v="25"/>
    <n v="25"/>
    <x v="24"/>
    <s v="25148"/>
    <n v="25148"/>
    <s v="Caparrapi"/>
  </r>
  <r>
    <s v="25"/>
    <n v="25"/>
    <x v="24"/>
    <s v="25293"/>
    <n v="25293"/>
    <s v="Gachala"/>
  </r>
  <r>
    <s v="27"/>
    <n v="27"/>
    <x v="6"/>
    <s v="27075"/>
    <n v="27075"/>
    <s v="Bahia Solano"/>
  </r>
  <r>
    <s v="41"/>
    <n v="41"/>
    <x v="7"/>
    <s v="41357"/>
    <n v="41357"/>
    <s v="Iquira"/>
  </r>
  <r>
    <s v="41"/>
    <n v="41"/>
    <x v="7"/>
    <s v="41530"/>
    <n v="41530"/>
    <s v="Palestina"/>
  </r>
  <r>
    <s v="41"/>
    <n v="41"/>
    <x v="7"/>
    <s v="41548"/>
    <n v="41548"/>
    <s v="Pital"/>
  </r>
  <r>
    <s v="47"/>
    <n v="47"/>
    <x v="9"/>
    <s v="47541"/>
    <n v="47541"/>
    <s v="Pedraza "/>
  </r>
  <r>
    <s v="47"/>
    <n v="47"/>
    <x v="9"/>
    <s v="47545"/>
    <n v="47545"/>
    <s v="Pijiño del Carmen"/>
  </r>
  <r>
    <s v="47"/>
    <n v="47"/>
    <x v="9"/>
    <s v="47660"/>
    <n v="47660"/>
    <s v="Sabanas de San Angel"/>
  </r>
  <r>
    <s v="47"/>
    <n v="47"/>
    <x v="9"/>
    <s v="47703"/>
    <n v="47703"/>
    <s v="San Zenon"/>
  </r>
  <r>
    <s v="47"/>
    <n v="47"/>
    <x v="9"/>
    <s v="47720"/>
    <n v="47720"/>
    <s v="Santa Barbara de Pinto"/>
  </r>
  <r>
    <s v="54"/>
    <n v="54"/>
    <x v="12"/>
    <s v="54109"/>
    <n v="54109"/>
    <s v="Bucarasica"/>
  </r>
  <r>
    <s v="54"/>
    <n v="54"/>
    <x v="12"/>
    <s v="54174"/>
    <n v="54174"/>
    <s v="Chitaga"/>
  </r>
  <r>
    <s v="54"/>
    <n v="54"/>
    <x v="12"/>
    <s v="54660"/>
    <n v="54660"/>
    <s v="Salazar"/>
  </r>
  <r>
    <s v="66"/>
    <n v="66"/>
    <x v="26"/>
    <s v="66383"/>
    <n v="66383"/>
    <s v="La Celia"/>
  </r>
  <r>
    <s v="68"/>
    <n v="68"/>
    <x v="27"/>
    <s v="68572"/>
    <n v="68572"/>
    <s v="Puente Nacional"/>
  </r>
  <r>
    <s v="70"/>
    <n v="70"/>
    <x v="13"/>
    <s v="70233"/>
    <n v="70233"/>
    <s v="El Roble"/>
  </r>
  <r>
    <s v="73"/>
    <n v="73"/>
    <x v="14"/>
    <s v="73226"/>
    <n v="73226"/>
    <s v="Cunday"/>
  </r>
  <r>
    <s v="73"/>
    <n v="73"/>
    <x v="14"/>
    <s v="73443"/>
    <n v="73443"/>
    <s v="Mariquita"/>
  </r>
  <r>
    <s v="73"/>
    <n v="73"/>
    <x v="14"/>
    <s v="73483"/>
    <n v="73483"/>
    <s v="Natagaima"/>
  </r>
  <r>
    <s v="73"/>
    <n v="73"/>
    <x v="14"/>
    <s v="73585"/>
    <n v="73585"/>
    <s v="Purificacion"/>
  </r>
  <r>
    <s v="73"/>
    <n v="73"/>
    <x v="14"/>
    <s v="73861"/>
    <n v="73861"/>
    <s v="Venadillo"/>
  </r>
  <r>
    <s v="76"/>
    <n v="76"/>
    <x v="15"/>
    <s v="76130"/>
    <n v="76130"/>
    <s v="Candelaria"/>
  </r>
  <r>
    <s v="76"/>
    <n v="76"/>
    <x v="15"/>
    <s v="76248"/>
    <n v="76248"/>
    <s v="El Cerrito"/>
  </r>
  <r>
    <s v="76"/>
    <n v="76"/>
    <x v="15"/>
    <s v="76377"/>
    <n v="76377"/>
    <s v="La Cumbre"/>
  </r>
  <r>
    <s v="76"/>
    <n v="76"/>
    <x v="15"/>
    <s v="76606"/>
    <n v="76606"/>
    <s v="Restrepo"/>
  </r>
  <r>
    <s v="85"/>
    <n v="85"/>
    <x v="28"/>
    <s v="85230"/>
    <n v="85230"/>
    <s v="Orocue"/>
  </r>
  <r>
    <s v="05"/>
    <n v="5"/>
    <x v="0"/>
    <s v="05093"/>
    <n v="5093"/>
    <s v="Betulia"/>
  </r>
  <r>
    <s v="05"/>
    <n v="5"/>
    <x v="0"/>
    <s v="05101"/>
    <n v="5101"/>
    <s v="Ciudad Bolivar"/>
  </r>
  <r>
    <s v="05"/>
    <n v="5"/>
    <x v="0"/>
    <s v="05148"/>
    <n v="5148"/>
    <s v="El Carmen de Viboral"/>
  </r>
  <r>
    <s v="05"/>
    <n v="5"/>
    <x v="0"/>
    <s v="05209"/>
    <n v="5209"/>
    <s v="Concordia"/>
  </r>
  <r>
    <s v="05"/>
    <n v="5"/>
    <x v="0"/>
    <s v="05308"/>
    <n v="5308"/>
    <s v="Girardota"/>
  </r>
  <r>
    <s v="13"/>
    <n v="13"/>
    <x v="1"/>
    <s v="13074"/>
    <n v="13074"/>
    <s v="Barranco de Loba "/>
  </r>
  <r>
    <s v="13"/>
    <n v="13"/>
    <x v="1"/>
    <s v="13268"/>
    <n v="13268"/>
    <s v="El Peñon"/>
  </r>
  <r>
    <s v="13"/>
    <n v="13"/>
    <x v="1"/>
    <s v="13300"/>
    <n v="13300"/>
    <s v="Hatillo de Loba"/>
  </r>
  <r>
    <s v="13"/>
    <n v="13"/>
    <x v="1"/>
    <s v="13433"/>
    <n v="13433"/>
    <s v="Mahates"/>
  </r>
  <r>
    <s v="13"/>
    <n v="13"/>
    <x v="1"/>
    <s v="13667"/>
    <n v="13667"/>
    <s v="San Martin de Loba"/>
  </r>
  <r>
    <s v="15"/>
    <n v="15"/>
    <x v="22"/>
    <s v="15632"/>
    <n v="15632"/>
    <s v="Saboya"/>
  </r>
  <r>
    <s v="20"/>
    <n v="20"/>
    <x v="4"/>
    <s v="20250"/>
    <n v="20250"/>
    <s v="El Paso"/>
  </r>
  <r>
    <s v="20"/>
    <n v="20"/>
    <x v="4"/>
    <s v="20710"/>
    <n v="20710"/>
    <s v="San Alberto"/>
  </r>
  <r>
    <s v="23"/>
    <n v="23"/>
    <x v="5"/>
    <s v="23672"/>
    <n v="23672"/>
    <s v="San Antero"/>
  </r>
  <r>
    <s v="25"/>
    <n v="25"/>
    <x v="24"/>
    <s v="25839"/>
    <n v="25839"/>
    <s v="Ubala"/>
  </r>
  <r>
    <s v="25"/>
    <n v="25"/>
    <x v="24"/>
    <s v="25885"/>
    <n v="25885"/>
    <s v="Yacopi"/>
  </r>
  <r>
    <s v="27"/>
    <n v="27"/>
    <x v="6"/>
    <s v="27495"/>
    <n v="27495"/>
    <s v="Nuqui"/>
  </r>
  <r>
    <s v="41"/>
    <n v="41"/>
    <x v="7"/>
    <s v="41132"/>
    <n v="41132"/>
    <s v="Campoalegre"/>
  </r>
  <r>
    <s v="41"/>
    <n v="41"/>
    <x v="7"/>
    <s v="41791"/>
    <n v="41791"/>
    <s v="Tarqui"/>
  </r>
  <r>
    <s v="41"/>
    <n v="41"/>
    <x v="7"/>
    <s v="41807"/>
    <n v="41807"/>
    <s v="Timana"/>
  </r>
  <r>
    <s v="54"/>
    <n v="54"/>
    <x v="12"/>
    <s v="54128"/>
    <n v="54128"/>
    <s v="Cachira "/>
  </r>
  <r>
    <s v="54"/>
    <n v="54"/>
    <x v="12"/>
    <s v="54172"/>
    <n v="54172"/>
    <s v="Chinacota"/>
  </r>
  <r>
    <s v="54"/>
    <n v="54"/>
    <x v="12"/>
    <s v="54261"/>
    <n v="54261"/>
    <s v="El Zulia"/>
  </r>
  <r>
    <s v="68"/>
    <n v="68"/>
    <x v="27"/>
    <s v="68406"/>
    <n v="68406"/>
    <s v="Lebrija"/>
  </r>
  <r>
    <s v="68"/>
    <n v="68"/>
    <x v="27"/>
    <s v="68464"/>
    <n v="68464"/>
    <s v="Mogotes"/>
  </r>
  <r>
    <s v="68"/>
    <n v="68"/>
    <x v="27"/>
    <s v="68773"/>
    <n v="68773"/>
    <s v="Sucre"/>
  </r>
  <r>
    <s v="70"/>
    <n v="70"/>
    <x v="13"/>
    <s v="70400"/>
    <n v="70400"/>
    <s v="La Union"/>
  </r>
  <r>
    <s v="70"/>
    <n v="70"/>
    <x v="13"/>
    <s v="70702"/>
    <n v="70702"/>
    <s v="San Juan de Betulia"/>
  </r>
  <r>
    <s v="70"/>
    <n v="70"/>
    <x v="13"/>
    <s v="70717"/>
    <n v="70717"/>
    <s v="San Pedro"/>
  </r>
  <r>
    <s v="76"/>
    <n v="76"/>
    <x v="15"/>
    <s v="76318"/>
    <n v="76318"/>
    <s v="Guacari"/>
  </r>
  <r>
    <s v="76"/>
    <n v="76"/>
    <x v="15"/>
    <s v="76828"/>
    <n v="76828"/>
    <s v="Trujillo"/>
  </r>
  <r>
    <s v="05"/>
    <n v="5"/>
    <x v="0"/>
    <s v="05890"/>
    <n v="5890"/>
    <s v="Yolombo"/>
  </r>
  <r>
    <s v="13"/>
    <n v="13"/>
    <x v="1"/>
    <s v="13810"/>
    <n v="13810"/>
    <s v="Tiquisio"/>
  </r>
  <r>
    <s v="17"/>
    <n v="17"/>
    <x v="23"/>
    <s v="17174"/>
    <n v="17174"/>
    <s v="Chinchina"/>
  </r>
  <r>
    <s v="17"/>
    <n v="17"/>
    <x v="23"/>
    <s v="17444"/>
    <n v="17444"/>
    <s v="Marquetalia"/>
  </r>
  <r>
    <s v="17"/>
    <n v="17"/>
    <x v="23"/>
    <s v="17513"/>
    <n v="17513"/>
    <s v="Pacora"/>
  </r>
  <r>
    <s v="20"/>
    <n v="20"/>
    <x v="4"/>
    <s v="20770"/>
    <n v="20770"/>
    <s v="San Martin"/>
  </r>
  <r>
    <s v="20"/>
    <n v="20"/>
    <x v="4"/>
    <s v="20787"/>
    <n v="20787"/>
    <s v="Tamalameque"/>
  </r>
  <r>
    <s v="23"/>
    <n v="23"/>
    <x v="5"/>
    <s v="23300"/>
    <n v="23300"/>
    <s v="Cotorra"/>
  </r>
  <r>
    <s v="41"/>
    <n v="41"/>
    <x v="7"/>
    <s v="41359"/>
    <n v="41359"/>
    <s v="Isnos"/>
  </r>
  <r>
    <s v="41"/>
    <n v="41"/>
    <x v="7"/>
    <s v="41359"/>
    <n v="41359"/>
    <s v="San Jose de Isnos"/>
  </r>
  <r>
    <s v="41"/>
    <n v="41"/>
    <x v="7"/>
    <s v="41378"/>
    <n v="41378"/>
    <s v="La Argentina"/>
  </r>
  <r>
    <s v="41"/>
    <n v="41"/>
    <x v="7"/>
    <s v="41524"/>
    <n v="41524"/>
    <s v="Palermo"/>
  </r>
  <r>
    <s v="41"/>
    <n v="41"/>
    <x v="7"/>
    <s v="41770"/>
    <n v="41770"/>
    <s v="Suaza"/>
  </r>
  <r>
    <s v="66"/>
    <n v="66"/>
    <x v="26"/>
    <s v="66045"/>
    <n v="66045"/>
    <s v="Apia"/>
  </r>
  <r>
    <s v="66"/>
    <n v="66"/>
    <x v="26"/>
    <s v="66440"/>
    <n v="66440"/>
    <s v="Marsella"/>
  </r>
  <r>
    <s v="68"/>
    <n v="68"/>
    <x v="27"/>
    <s v="68235"/>
    <n v="68235"/>
    <s v="El Carmen de Chucuri"/>
  </r>
  <r>
    <s v="68"/>
    <n v="68"/>
    <x v="27"/>
    <s v="68745"/>
    <n v="68745"/>
    <s v="Simacota"/>
  </r>
  <r>
    <s v="68"/>
    <n v="68"/>
    <x v="27"/>
    <s v="68755"/>
    <n v="68755"/>
    <s v="Socorro"/>
  </r>
  <r>
    <s v="70"/>
    <n v="70"/>
    <x v="13"/>
    <s v="70742"/>
    <n v="70742"/>
    <s v="San Luis de Since "/>
  </r>
  <r>
    <s v="70"/>
    <n v="70"/>
    <x v="13"/>
    <s v="70820"/>
    <n v="70820"/>
    <s v="Santiago de Tolu "/>
  </r>
  <r>
    <s v="73"/>
    <n v="73"/>
    <x v="14"/>
    <s v="73319"/>
    <n v="73319"/>
    <s v="Guamo"/>
  </r>
  <r>
    <s v="99"/>
    <n v="99"/>
    <x v="33"/>
    <s v="99524"/>
    <n v="99524"/>
    <s v="La Primavera"/>
  </r>
  <r>
    <s v="05"/>
    <n v="5"/>
    <x v="0"/>
    <s v="05282"/>
    <n v="5282"/>
    <s v="Fredonia"/>
  </r>
  <r>
    <s v="05"/>
    <n v="5"/>
    <x v="0"/>
    <s v="05376"/>
    <n v="5376"/>
    <s v="La Ceja"/>
  </r>
  <r>
    <s v="05"/>
    <n v="5"/>
    <x v="0"/>
    <s v="05631"/>
    <n v="5631"/>
    <s v="Sabaneta"/>
  </r>
  <r>
    <s v="13"/>
    <n v="13"/>
    <x v="1"/>
    <s v="13836"/>
    <n v="13836"/>
    <s v="Turbaco"/>
  </r>
  <r>
    <s v="19"/>
    <n v="19"/>
    <x v="3"/>
    <s v="19622"/>
    <n v="19622"/>
    <s v="Rosas"/>
  </r>
  <r>
    <s v="19"/>
    <n v="19"/>
    <x v="3"/>
    <s v="19693"/>
    <n v="19693"/>
    <s v="San Sebastian"/>
  </r>
  <r>
    <s v="19"/>
    <n v="19"/>
    <x v="3"/>
    <s v="19760"/>
    <n v="19760"/>
    <s v="Sotara"/>
  </r>
  <r>
    <s v="20"/>
    <n v="20"/>
    <x v="4"/>
    <s v="20032"/>
    <n v="20032"/>
    <s v="Astrea"/>
  </r>
  <r>
    <s v="23"/>
    <n v="23"/>
    <x v="5"/>
    <s v="23079"/>
    <n v="23079"/>
    <s v="Buenavista"/>
  </r>
  <r>
    <s v="47"/>
    <n v="47"/>
    <x v="9"/>
    <s v="47551"/>
    <n v="47551"/>
    <s v="Pivijay "/>
  </r>
  <r>
    <s v="47"/>
    <n v="47"/>
    <x v="9"/>
    <s v="47692"/>
    <n v="47692"/>
    <s v="San Sebastian de Buenavista"/>
  </r>
  <r>
    <s v="52"/>
    <n v="52"/>
    <x v="11"/>
    <s v="52022"/>
    <n v="52022"/>
    <s v="Aldana"/>
  </r>
  <r>
    <s v="52"/>
    <n v="52"/>
    <x v="11"/>
    <s v="52323"/>
    <n v="52323"/>
    <s v="Gualmatan"/>
  </r>
  <r>
    <s v="52"/>
    <n v="52"/>
    <x v="11"/>
    <s v="52720"/>
    <n v="52720"/>
    <s v="Sapuyes"/>
  </r>
  <r>
    <s v="54"/>
    <n v="54"/>
    <x v="12"/>
    <s v="54385"/>
    <n v="54385"/>
    <s v="La Esperanza"/>
  </r>
  <r>
    <s v="66"/>
    <n v="66"/>
    <x v="26"/>
    <s v="66682"/>
    <n v="66682"/>
    <s v="Santa Rosa de Cabal"/>
  </r>
  <r>
    <s v="70"/>
    <n v="70"/>
    <x v="13"/>
    <s v="70221"/>
    <n v="70221"/>
    <s v="Coveñas"/>
  </r>
  <r>
    <s v="73"/>
    <n v="73"/>
    <x v="14"/>
    <s v="73504"/>
    <n v="73504"/>
    <s v="Ortega"/>
  </r>
  <r>
    <s v="05"/>
    <n v="5"/>
    <x v="0"/>
    <s v="05212"/>
    <n v="5212"/>
    <s v="Copacabana"/>
  </r>
  <r>
    <s v="05"/>
    <n v="5"/>
    <x v="0"/>
    <s v="05318"/>
    <n v="5318"/>
    <s v="Guarne"/>
  </r>
  <r>
    <s v="13"/>
    <n v="13"/>
    <x v="1"/>
    <s v="13468"/>
    <n v="13468"/>
    <s v="Mompos"/>
  </r>
  <r>
    <s v="13"/>
    <n v="13"/>
    <x v="1"/>
    <s v="13549"/>
    <n v="13549"/>
    <s v="Pinillos"/>
  </r>
  <r>
    <s v="17"/>
    <n v="17"/>
    <x v="23"/>
    <s v="17873"/>
    <n v="17873"/>
    <s v="Villamaria"/>
  </r>
  <r>
    <s v="20"/>
    <n v="20"/>
    <x v="4"/>
    <s v="20614"/>
    <n v="20614"/>
    <s v="Rio de Oro"/>
  </r>
  <r>
    <s v="23"/>
    <n v="23"/>
    <x v="5"/>
    <s v="23090"/>
    <n v="23090"/>
    <s v="Canalete"/>
  </r>
  <r>
    <s v="23"/>
    <n v="23"/>
    <x v="5"/>
    <s v="23419"/>
    <n v="23419"/>
    <s v="Los Cordobas"/>
  </r>
  <r>
    <s v="68"/>
    <n v="68"/>
    <x v="27"/>
    <s v="68679"/>
    <n v="68679"/>
    <s v="San Gil"/>
  </r>
  <r>
    <s v="70"/>
    <n v="70"/>
    <x v="13"/>
    <s v="70124"/>
    <n v="70124"/>
    <s v="Caimito"/>
  </r>
  <r>
    <s v="70"/>
    <n v="70"/>
    <x v="13"/>
    <s v="70235"/>
    <n v="70235"/>
    <s v="Galeras"/>
  </r>
  <r>
    <s v="73"/>
    <n v="73"/>
    <x v="14"/>
    <s v="73268"/>
    <n v="73268"/>
    <s v="Espinal"/>
  </r>
  <r>
    <s v="05"/>
    <n v="5"/>
    <x v="0"/>
    <s v="05079"/>
    <n v="5079"/>
    <s v="Barbosa"/>
  </r>
  <r>
    <s v="05"/>
    <n v="5"/>
    <x v="0"/>
    <s v="05129"/>
    <n v="5129"/>
    <s v="Caldas"/>
  </r>
  <r>
    <s v="05"/>
    <n v="5"/>
    <x v="0"/>
    <s v="05440"/>
    <n v="5440"/>
    <s v="Marinilla"/>
  </r>
  <r>
    <s v="17"/>
    <n v="17"/>
    <x v="23"/>
    <s v="17541"/>
    <n v="17541"/>
    <s v="Pensilvania"/>
  </r>
  <r>
    <s v="19"/>
    <n v="19"/>
    <x v="3"/>
    <s v="19573"/>
    <n v="19573"/>
    <s v="Puerto Tejada"/>
  </r>
  <r>
    <s v="25"/>
    <n v="25"/>
    <x v="24"/>
    <s v="25899"/>
    <n v="25899"/>
    <s v="Zipaquira"/>
  </r>
  <r>
    <s v="68"/>
    <n v="68"/>
    <x v="27"/>
    <s v="68615"/>
    <n v="68615"/>
    <s v="Rionegro"/>
  </r>
  <r>
    <s v="13"/>
    <n v="13"/>
    <x v="1"/>
    <s v="13006"/>
    <n v="13006"/>
    <s v="Achi"/>
  </r>
  <r>
    <s v="13"/>
    <n v="13"/>
    <x v="1"/>
    <s v="13052"/>
    <n v="13052"/>
    <s v="Arjona"/>
  </r>
  <r>
    <s v="19"/>
    <n v="19"/>
    <x v="3"/>
    <s v="19397"/>
    <n v="19397"/>
    <s v="La Vega"/>
  </r>
  <r>
    <s v="25"/>
    <n v="25"/>
    <x v="24"/>
    <s v="25269"/>
    <n v="25269"/>
    <s v="Facatativa"/>
  </r>
  <r>
    <s v="52"/>
    <n v="52"/>
    <x v="11"/>
    <s v="52083"/>
    <n v="52083"/>
    <s v="Belen"/>
  </r>
  <r>
    <s v="73"/>
    <n v="73"/>
    <x v="14"/>
    <s v="73217"/>
    <n v="73217"/>
    <s v="Coyaima"/>
  </r>
  <r>
    <s v="05"/>
    <n v="5"/>
    <x v="0"/>
    <s v="05034"/>
    <n v="5034"/>
    <s v="Andes"/>
  </r>
  <r>
    <s v="23"/>
    <n v="23"/>
    <x v="5"/>
    <s v="23670"/>
    <n v="23670"/>
    <s v="San Andres Sotavento "/>
  </r>
  <r>
    <s v="25"/>
    <n v="25"/>
    <x v="24"/>
    <s v="25175"/>
    <n v="25175"/>
    <s v="Chia"/>
  </r>
  <r>
    <s v="27"/>
    <n v="27"/>
    <x v="6"/>
    <s v="27077"/>
    <n v="27077"/>
    <s v="Bajo Baudo"/>
  </r>
  <r>
    <s v="52"/>
    <n v="52"/>
    <x v="11"/>
    <s v="52506"/>
    <n v="52506"/>
    <s v="Ospina"/>
  </r>
  <r>
    <s v="68"/>
    <n v="68"/>
    <x v="27"/>
    <s v="68689"/>
    <n v="68689"/>
    <s v="San Vicente de Chucuri "/>
  </r>
  <r>
    <s v="70"/>
    <n v="70"/>
    <x v="13"/>
    <s v="70265"/>
    <n v="70265"/>
    <s v="Guaranda"/>
  </r>
  <r>
    <s v="19"/>
    <n v="19"/>
    <x v="3"/>
    <s v="19585"/>
    <n v="19585"/>
    <s v="Purace"/>
  </r>
  <r>
    <s v="19"/>
    <n v="19"/>
    <x v="3"/>
    <s v="19824"/>
    <n v="19824"/>
    <s v="Totoro"/>
  </r>
  <r>
    <s v="23"/>
    <n v="23"/>
    <x v="5"/>
    <s v="23675"/>
    <n v="23675"/>
    <s v="San Bernardo del Viento"/>
  </r>
  <r>
    <s v="23"/>
    <n v="23"/>
    <x v="5"/>
    <s v="23686"/>
    <n v="23686"/>
    <s v="San Pelayo "/>
  </r>
  <r>
    <s v="52"/>
    <n v="52"/>
    <x v="11"/>
    <s v="52565"/>
    <n v="52565"/>
    <s v="Providencia"/>
  </r>
  <r>
    <s v="68"/>
    <n v="68"/>
    <x v="27"/>
    <s v="68190"/>
    <n v="68190"/>
    <s v="Cimitarra"/>
  </r>
  <r>
    <s v="76"/>
    <n v="76"/>
    <x v="15"/>
    <s v="76892"/>
    <n v="76892"/>
    <s v="Yumbo"/>
  </r>
  <r>
    <s v="23"/>
    <n v="23"/>
    <x v="5"/>
    <s v="23500"/>
    <n v="23500"/>
    <s v="Moñitos"/>
  </r>
  <r>
    <s v="23"/>
    <n v="23"/>
    <x v="5"/>
    <s v="23678"/>
    <n v="23678"/>
    <s v="San Carlos"/>
  </r>
  <r>
    <s v="41"/>
    <n v="41"/>
    <x v="7"/>
    <s v="41298"/>
    <n v="41298"/>
    <s v="Garzon"/>
  </r>
  <r>
    <s v="52"/>
    <n v="52"/>
    <x v="11"/>
    <s v="52254"/>
    <n v="52254"/>
    <s v="El Peñol"/>
  </r>
  <r>
    <s v="76"/>
    <n v="76"/>
    <x v="15"/>
    <s v="76111"/>
    <n v="76111"/>
    <s v="Guadalajara de Buga"/>
  </r>
  <r>
    <s v="20"/>
    <n v="20"/>
    <x v="4"/>
    <s v="20011"/>
    <n v="20011"/>
    <s v="Aguachica"/>
  </r>
  <r>
    <s v="76"/>
    <n v="76"/>
    <x v="15"/>
    <s v="76364"/>
    <n v="76364"/>
    <s v="Jamundi"/>
  </r>
  <r>
    <s v="05"/>
    <n v="5"/>
    <x v="0"/>
    <s v="05615"/>
    <n v="5615"/>
    <s v="Rionegro"/>
  </r>
  <r>
    <s v="23"/>
    <n v="23"/>
    <x v="5"/>
    <s v="23574"/>
    <n v="23574"/>
    <s v="Puerto Escondido"/>
  </r>
  <r>
    <s v="41"/>
    <n v="41"/>
    <x v="7"/>
    <s v="41551"/>
    <n v="41551"/>
    <s v="Pitalito"/>
  </r>
  <r>
    <s v="47"/>
    <n v="47"/>
    <x v="9"/>
    <s v="47245"/>
    <n v="47245"/>
    <s v="El Banco"/>
  </r>
  <r>
    <s v="50"/>
    <n v="50"/>
    <x v="10"/>
    <s v="50573"/>
    <n v="50573"/>
    <s v="Puerto Lopez"/>
  </r>
  <r>
    <s v="52"/>
    <n v="52"/>
    <x v="11"/>
    <s v="52210"/>
    <n v="52210"/>
    <s v="Contadero"/>
  </r>
  <r>
    <s v="19"/>
    <n v="19"/>
    <x v="3"/>
    <s v="19807"/>
    <n v="19807"/>
    <s v="Timbio"/>
  </r>
  <r>
    <s v="70"/>
    <n v="70"/>
    <x v="13"/>
    <s v="70678"/>
    <n v="70678"/>
    <s v="San Benito Abad "/>
  </r>
  <r>
    <s v="20"/>
    <n v="20"/>
    <x v="4"/>
    <s v="20175"/>
    <n v="20175"/>
    <s v="Chimichagua"/>
  </r>
  <r>
    <s v="41"/>
    <n v="41"/>
    <x v="7"/>
    <s v="41396"/>
    <n v="41396"/>
    <s v="La Plata"/>
  </r>
  <r>
    <s v="52"/>
    <n v="52"/>
    <x v="11"/>
    <s v="52019"/>
    <n v="52019"/>
    <s v="Alban"/>
  </r>
  <r>
    <s v="52"/>
    <n v="52"/>
    <x v="11"/>
    <s v="52207"/>
    <n v="52207"/>
    <s v="Consaca"/>
  </r>
  <r>
    <s v="52"/>
    <n v="52"/>
    <x v="11"/>
    <s v="52694"/>
    <n v="52694"/>
    <s v="San Pedro de Cartago"/>
  </r>
  <r>
    <s v="70"/>
    <n v="70"/>
    <x v="13"/>
    <s v="70771"/>
    <n v="70771"/>
    <s v="Sucre"/>
  </r>
  <r>
    <s v="52"/>
    <n v="52"/>
    <x v="11"/>
    <s v="52352"/>
    <n v="52352"/>
    <s v="Iles"/>
  </r>
  <r>
    <s v="52"/>
    <n v="52"/>
    <x v="11"/>
    <s v="52685"/>
    <n v="52685"/>
    <s v="San Bernardo"/>
  </r>
  <r>
    <s v="70"/>
    <n v="70"/>
    <x v="13"/>
    <s v="70670"/>
    <n v="70670"/>
    <s v="Sampues"/>
  </r>
  <r>
    <s v="19"/>
    <n v="19"/>
    <x v="3"/>
    <s v="19517"/>
    <n v="19517"/>
    <s v="Paez"/>
  </r>
  <r>
    <s v="19"/>
    <n v="19"/>
    <x v="3"/>
    <s v="19743"/>
    <n v="19743"/>
    <s v="Silvia"/>
  </r>
  <r>
    <s v="23"/>
    <n v="23"/>
    <x v="5"/>
    <s v="23570"/>
    <n v="23570"/>
    <s v="Pueblo Nuevo"/>
  </r>
  <r>
    <s v="52"/>
    <n v="52"/>
    <x v="11"/>
    <s v="52435"/>
    <n v="52435"/>
    <s v="Mallama"/>
  </r>
  <r>
    <s v="52"/>
    <n v="52"/>
    <x v="11"/>
    <s v="52036"/>
    <n v="52036"/>
    <s v="Ancuya"/>
  </r>
  <r>
    <s v="52"/>
    <n v="52"/>
    <x v="11"/>
    <s v="52573"/>
    <n v="52573"/>
    <s v="Puerres"/>
  </r>
  <r>
    <s v="52"/>
    <n v="52"/>
    <x v="11"/>
    <s v="52885"/>
    <n v="52885"/>
    <s v="Yacuanquer"/>
  </r>
  <r>
    <s v="70"/>
    <n v="70"/>
    <x v="13"/>
    <s v="70708"/>
    <n v="70708"/>
    <s v="San Marcos"/>
  </r>
  <r>
    <s v="52"/>
    <n v="52"/>
    <x v="11"/>
    <s v="52051"/>
    <n v="52051"/>
    <s v="Arboleda "/>
  </r>
  <r>
    <s v="52"/>
    <n v="52"/>
    <x v="11"/>
    <s v="52203"/>
    <n v="52203"/>
    <s v="Colon"/>
  </r>
  <r>
    <s v="52"/>
    <n v="52"/>
    <x v="11"/>
    <s v="52560"/>
    <n v="52560"/>
    <s v="Potosi"/>
  </r>
  <r>
    <s v="52"/>
    <n v="52"/>
    <x v="11"/>
    <s v="52683"/>
    <n v="52683"/>
    <s v="Sandona"/>
  </r>
  <r>
    <s v="70"/>
    <n v="70"/>
    <x v="13"/>
    <s v="70429"/>
    <n v="70429"/>
    <s v="Majagual"/>
  </r>
  <r>
    <s v="52"/>
    <n v="52"/>
    <x v="11"/>
    <s v="52381"/>
    <n v="52381"/>
    <s v="La Florida"/>
  </r>
  <r>
    <s v="52"/>
    <n v="52"/>
    <x v="11"/>
    <s v="52320"/>
    <n v="52320"/>
    <s v="Guaitarilla"/>
  </r>
  <r>
    <s v="52"/>
    <n v="52"/>
    <x v="11"/>
    <s v="52399"/>
    <n v="52399"/>
    <s v="La Union"/>
  </r>
  <r>
    <s v="52"/>
    <n v="52"/>
    <x v="11"/>
    <s v="52693"/>
    <n v="52693"/>
    <s v="San Pablo"/>
  </r>
  <r>
    <s v="52"/>
    <n v="52"/>
    <x v="11"/>
    <s v="52258"/>
    <n v="52258"/>
    <s v="El Tablon de Gomez"/>
  </r>
  <r>
    <s v="52"/>
    <n v="52"/>
    <x v="11"/>
    <s v="52260"/>
    <n v="52260"/>
    <s v="El Tambo "/>
  </r>
  <r>
    <s v="52"/>
    <n v="52"/>
    <x v="11"/>
    <s v="52699"/>
    <n v="52699"/>
    <s v="Santacruz"/>
  </r>
  <r>
    <s v="52"/>
    <n v="52"/>
    <x v="11"/>
    <s v="52687"/>
    <n v="52687"/>
    <s v="San Lorenzo"/>
  </r>
  <r>
    <s v="52"/>
    <n v="52"/>
    <x v="11"/>
    <s v="52227"/>
    <n v="52227"/>
    <s v="Cumbal"/>
  </r>
  <r>
    <s v="52"/>
    <n v="52"/>
    <x v="11"/>
    <s v="52838"/>
    <n v="52838"/>
    <s v="Tuquerres "/>
  </r>
  <r>
    <s v="52"/>
    <n v="52"/>
    <x v="11"/>
    <s v="52110"/>
    <n v="52110"/>
    <s v="Buesac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1:B36" firstHeaderRow="1" firstDataRow="1" firstDataCol="1"/>
  <pivotFields count="6">
    <pivotField subtotalTop="0" showAll="0"/>
    <pivotField subtotalTop="0" showAll="0"/>
    <pivotField axis="axisRow" subtotalTop="0" showAll="0">
      <items count="36">
        <item x="30"/>
        <item x="0"/>
        <item x="16"/>
        <item x="19"/>
        <item m="1" x="34"/>
        <item x="1"/>
        <item x="22"/>
        <item x="23"/>
        <item x="2"/>
        <item x="28"/>
        <item x="3"/>
        <item x="4"/>
        <item x="6"/>
        <item x="5"/>
        <item x="24"/>
        <item x="31"/>
        <item x="18"/>
        <item x="7"/>
        <item x="8"/>
        <item x="9"/>
        <item x="10"/>
        <item x="11"/>
        <item x="12"/>
        <item x="17"/>
        <item x="25"/>
        <item x="26"/>
        <item x="29"/>
        <item x="27"/>
        <item x="13"/>
        <item x="14"/>
        <item x="15"/>
        <item x="32"/>
        <item x="33"/>
        <item x="20"/>
        <item x="21"/>
        <item t="default"/>
      </items>
    </pivotField>
    <pivotField subtotalTop="0" showAll="0"/>
    <pivotField subtotalTop="0" showAll="0"/>
    <pivotField dataField="1" subtotalTop="0" showAll="0"/>
  </pivotFields>
  <rowFields count="1">
    <field x="2"/>
  </rowFields>
  <rowItems count="35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Items count="1">
    <i/>
  </colItems>
  <dataFields count="1">
    <dataField name="Cuenta de Municipio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abSelected="1" topLeftCell="D4" zoomScale="60" zoomScaleNormal="60" workbookViewId="0">
      <selection activeCell="E40" sqref="E40"/>
    </sheetView>
  </sheetViews>
  <sheetFormatPr baseColWidth="10" defaultColWidth="11.375" defaultRowHeight="15" x14ac:dyDescent="0.25"/>
  <cols>
    <col min="1" max="1" width="31.75" style="25" customWidth="1"/>
    <col min="2" max="2" width="24.625" style="13" customWidth="1"/>
    <col min="3" max="3" width="17.625" style="1" customWidth="1"/>
    <col min="4" max="4" width="18.875" style="13" customWidth="1"/>
    <col min="5" max="6" width="11.375" style="1"/>
    <col min="7" max="7" width="17.25" style="1" customWidth="1"/>
    <col min="8" max="8" width="11.375" style="1"/>
    <col min="9" max="9" width="17.25" style="1" customWidth="1"/>
    <col min="10" max="10" width="16.875" style="1" customWidth="1"/>
    <col min="11" max="11" width="14.125" style="1" customWidth="1"/>
    <col min="12" max="13" width="18.75" style="1" customWidth="1"/>
    <col min="14" max="14" width="14.125" style="1" customWidth="1"/>
    <col min="15" max="15" width="19.375" style="1" customWidth="1"/>
    <col min="16" max="16" width="18.875" style="1" customWidth="1"/>
    <col min="17" max="17" width="15.75" style="1" customWidth="1"/>
    <col min="18" max="18" width="13.25" style="1" customWidth="1"/>
    <col min="19" max="19" width="13" style="1" customWidth="1"/>
    <col min="20" max="20" width="13.875" style="1" customWidth="1"/>
    <col min="21" max="21" width="15" style="1" customWidth="1"/>
    <col min="22" max="22" width="28" style="25" customWidth="1"/>
    <col min="23" max="16384" width="11.375" style="25"/>
  </cols>
  <sheetData>
    <row r="1" spans="1:22" ht="90" x14ac:dyDescent="0.25">
      <c r="A1" s="2" t="s">
        <v>1018</v>
      </c>
      <c r="B1" s="3" t="s">
        <v>1007</v>
      </c>
      <c r="C1" s="3" t="s">
        <v>36</v>
      </c>
      <c r="D1" s="3" t="s">
        <v>1001</v>
      </c>
      <c r="E1" s="3" t="s">
        <v>1002</v>
      </c>
      <c r="F1" s="3" t="s">
        <v>1003</v>
      </c>
      <c r="G1" s="3" t="s">
        <v>1004</v>
      </c>
      <c r="H1" s="3" t="s">
        <v>989</v>
      </c>
      <c r="I1" s="3" t="s">
        <v>990</v>
      </c>
      <c r="J1" s="3" t="s">
        <v>991</v>
      </c>
      <c r="K1" s="3" t="s">
        <v>992</v>
      </c>
      <c r="L1" s="3" t="s">
        <v>993</v>
      </c>
      <c r="M1" s="3" t="s">
        <v>994</v>
      </c>
      <c r="N1" s="3" t="s">
        <v>995</v>
      </c>
      <c r="O1" s="3" t="s">
        <v>996</v>
      </c>
      <c r="P1" s="3" t="s">
        <v>997</v>
      </c>
      <c r="Q1" s="3" t="s">
        <v>1005</v>
      </c>
      <c r="R1" s="3" t="s">
        <v>1006</v>
      </c>
      <c r="S1" s="3" t="s">
        <v>998</v>
      </c>
      <c r="T1" s="3" t="s">
        <v>999</v>
      </c>
      <c r="U1" s="3" t="s">
        <v>1000</v>
      </c>
      <c r="V1" s="32" t="s">
        <v>1019</v>
      </c>
    </row>
    <row r="2" spans="1:22" x14ac:dyDescent="0.25">
      <c r="A2" s="26" t="s">
        <v>0</v>
      </c>
      <c r="B2" s="12">
        <v>1</v>
      </c>
      <c r="C2" s="17">
        <v>600</v>
      </c>
      <c r="D2" s="12">
        <v>12</v>
      </c>
      <c r="E2" s="17">
        <f t="shared" ref="E2:E39" si="0">(C2*50)/100</f>
        <v>300</v>
      </c>
      <c r="F2" s="17">
        <f t="shared" ref="F2:F39" si="1">(C2*40)/100</f>
        <v>240</v>
      </c>
      <c r="G2" s="17">
        <f t="shared" ref="G2:G39" si="2">(C2*10)/100</f>
        <v>60</v>
      </c>
      <c r="H2" s="17">
        <f t="shared" ref="H2:H39" si="3">SUM(E2*0.74283)</f>
        <v>222.84899999999999</v>
      </c>
      <c r="I2" s="17">
        <f t="shared" ref="I2:I39" si="4">B2</f>
        <v>1</v>
      </c>
      <c r="J2" s="17">
        <f t="shared" ref="J2:J39" si="5">B2</f>
        <v>1</v>
      </c>
      <c r="K2" s="17">
        <f t="shared" ref="K2:K39" si="6">ROUNDUP(C2/30,0)*7</f>
        <v>140</v>
      </c>
      <c r="L2" s="17">
        <f t="shared" ref="L2:L39" si="7">C2*3</f>
        <v>1800</v>
      </c>
      <c r="M2" s="17">
        <f>K2+L2</f>
        <v>1940</v>
      </c>
      <c r="N2" s="17">
        <f t="shared" ref="N2:N39" si="8">C2</f>
        <v>600</v>
      </c>
      <c r="O2" s="17">
        <f>F2</f>
        <v>240</v>
      </c>
      <c r="P2" s="17">
        <f t="shared" ref="P2:P39" si="9">H2</f>
        <v>222.84899999999999</v>
      </c>
      <c r="Q2" s="17">
        <f t="shared" ref="Q2:Q39" si="10">B2</f>
        <v>1</v>
      </c>
      <c r="R2" s="17">
        <f>Q2*3</f>
        <v>3</v>
      </c>
      <c r="S2" s="17">
        <f>C2*7</f>
        <v>4200</v>
      </c>
      <c r="T2" s="19">
        <v>1</v>
      </c>
      <c r="U2" s="17">
        <f t="shared" ref="U2:U39" si="11">C2</f>
        <v>600</v>
      </c>
      <c r="V2" s="35">
        <v>451000200</v>
      </c>
    </row>
    <row r="3" spans="1:22" x14ac:dyDescent="0.25">
      <c r="A3" s="26" t="s">
        <v>1</v>
      </c>
      <c r="B3" s="12">
        <v>29</v>
      </c>
      <c r="C3" s="17">
        <v>3360</v>
      </c>
      <c r="D3" s="12">
        <v>112</v>
      </c>
      <c r="E3" s="17">
        <f t="shared" si="0"/>
        <v>1680</v>
      </c>
      <c r="F3" s="17">
        <f t="shared" si="1"/>
        <v>1344</v>
      </c>
      <c r="G3" s="17">
        <f t="shared" si="2"/>
        <v>336</v>
      </c>
      <c r="H3" s="17">
        <f t="shared" si="3"/>
        <v>1247.9544000000001</v>
      </c>
      <c r="I3" s="17">
        <f t="shared" si="4"/>
        <v>29</v>
      </c>
      <c r="J3" s="17">
        <f t="shared" si="5"/>
        <v>29</v>
      </c>
      <c r="K3" s="17">
        <f t="shared" si="6"/>
        <v>784</v>
      </c>
      <c r="L3" s="17">
        <f t="shared" si="7"/>
        <v>10080</v>
      </c>
      <c r="M3" s="17">
        <f t="shared" ref="M3:M39" si="12">K3+L3</f>
        <v>10864</v>
      </c>
      <c r="N3" s="17">
        <f t="shared" si="8"/>
        <v>3360</v>
      </c>
      <c r="O3" s="17">
        <f t="shared" ref="O3:O39" si="13">F3</f>
        <v>1344</v>
      </c>
      <c r="P3" s="17">
        <f t="shared" si="9"/>
        <v>1247.9544000000001</v>
      </c>
      <c r="Q3" s="17">
        <f t="shared" si="10"/>
        <v>29</v>
      </c>
      <c r="R3" s="17">
        <f t="shared" ref="R3:R39" si="14">Q3*3</f>
        <v>87</v>
      </c>
      <c r="S3" s="17">
        <f t="shared" ref="S3:S39" si="15">C3*7</f>
        <v>23520</v>
      </c>
      <c r="T3" s="34">
        <v>1</v>
      </c>
      <c r="U3" s="17">
        <f t="shared" si="11"/>
        <v>3360</v>
      </c>
      <c r="V3" s="35">
        <v>2409946560</v>
      </c>
    </row>
    <row r="4" spans="1:22" x14ac:dyDescent="0.25">
      <c r="A4" s="26" t="s">
        <v>2</v>
      </c>
      <c r="B4" s="12">
        <v>29</v>
      </c>
      <c r="C4" s="17">
        <v>2760</v>
      </c>
      <c r="D4" s="12">
        <v>110</v>
      </c>
      <c r="E4" s="17">
        <f t="shared" si="0"/>
        <v>1380</v>
      </c>
      <c r="F4" s="17">
        <f t="shared" si="1"/>
        <v>1104</v>
      </c>
      <c r="G4" s="17">
        <f t="shared" si="2"/>
        <v>276</v>
      </c>
      <c r="H4" s="17">
        <f t="shared" si="3"/>
        <v>1025.1053999999999</v>
      </c>
      <c r="I4" s="17">
        <f t="shared" si="4"/>
        <v>29</v>
      </c>
      <c r="J4" s="17">
        <f t="shared" si="5"/>
        <v>29</v>
      </c>
      <c r="K4" s="17">
        <f t="shared" si="6"/>
        <v>644</v>
      </c>
      <c r="L4" s="17">
        <f t="shared" si="7"/>
        <v>8280</v>
      </c>
      <c r="M4" s="17">
        <f t="shared" si="12"/>
        <v>8924</v>
      </c>
      <c r="N4" s="17">
        <f t="shared" si="8"/>
        <v>2760</v>
      </c>
      <c r="O4" s="17">
        <f t="shared" si="13"/>
        <v>1104</v>
      </c>
      <c r="P4" s="17">
        <f t="shared" si="9"/>
        <v>1025.1053999999999</v>
      </c>
      <c r="Q4" s="17">
        <f t="shared" si="10"/>
        <v>29</v>
      </c>
      <c r="R4" s="17">
        <f t="shared" si="14"/>
        <v>87</v>
      </c>
      <c r="S4" s="17">
        <f t="shared" si="15"/>
        <v>19320</v>
      </c>
      <c r="T4" s="34"/>
      <c r="U4" s="17">
        <f t="shared" si="11"/>
        <v>2760</v>
      </c>
      <c r="V4" s="35">
        <v>1861691760</v>
      </c>
    </row>
    <row r="5" spans="1:22" x14ac:dyDescent="0.25">
      <c r="A5" s="26" t="s">
        <v>3</v>
      </c>
      <c r="B5" s="12">
        <v>5</v>
      </c>
      <c r="C5" s="17">
        <v>960</v>
      </c>
      <c r="D5" s="12">
        <v>32</v>
      </c>
      <c r="E5" s="17">
        <f t="shared" si="0"/>
        <v>480</v>
      </c>
      <c r="F5" s="17">
        <f t="shared" si="1"/>
        <v>384</v>
      </c>
      <c r="G5" s="17">
        <f t="shared" si="2"/>
        <v>96</v>
      </c>
      <c r="H5" s="17">
        <f t="shared" si="3"/>
        <v>356.55840000000001</v>
      </c>
      <c r="I5" s="17">
        <f t="shared" si="4"/>
        <v>5</v>
      </c>
      <c r="J5" s="17">
        <f t="shared" si="5"/>
        <v>5</v>
      </c>
      <c r="K5" s="17">
        <f t="shared" si="6"/>
        <v>224</v>
      </c>
      <c r="L5" s="17">
        <f t="shared" si="7"/>
        <v>2880</v>
      </c>
      <c r="M5" s="17">
        <f t="shared" si="12"/>
        <v>3104</v>
      </c>
      <c r="N5" s="17">
        <f t="shared" si="8"/>
        <v>960</v>
      </c>
      <c r="O5" s="17">
        <f t="shared" si="13"/>
        <v>384</v>
      </c>
      <c r="P5" s="17">
        <f t="shared" si="9"/>
        <v>356.55840000000001</v>
      </c>
      <c r="Q5" s="17">
        <f t="shared" si="10"/>
        <v>5</v>
      </c>
      <c r="R5" s="17">
        <f t="shared" si="14"/>
        <v>15</v>
      </c>
      <c r="S5" s="17">
        <f t="shared" si="15"/>
        <v>6720</v>
      </c>
      <c r="T5" s="19">
        <v>1</v>
      </c>
      <c r="U5" s="17">
        <f t="shared" si="11"/>
        <v>960</v>
      </c>
      <c r="V5" s="35">
        <v>775733760</v>
      </c>
    </row>
    <row r="6" spans="1:22" ht="30" x14ac:dyDescent="0.25">
      <c r="A6" s="27" t="s">
        <v>4</v>
      </c>
      <c r="B6" s="12">
        <v>1</v>
      </c>
      <c r="C6" s="17">
        <v>600</v>
      </c>
      <c r="D6" s="12">
        <v>4</v>
      </c>
      <c r="E6" s="17">
        <f t="shared" si="0"/>
        <v>300</v>
      </c>
      <c r="F6" s="17">
        <f t="shared" si="1"/>
        <v>240</v>
      </c>
      <c r="G6" s="17">
        <f t="shared" si="2"/>
        <v>60</v>
      </c>
      <c r="H6" s="17">
        <f t="shared" si="3"/>
        <v>222.84899999999999</v>
      </c>
      <c r="I6" s="17">
        <f t="shared" si="4"/>
        <v>1</v>
      </c>
      <c r="J6" s="17">
        <f t="shared" si="5"/>
        <v>1</v>
      </c>
      <c r="K6" s="17">
        <f t="shared" si="6"/>
        <v>140</v>
      </c>
      <c r="L6" s="17">
        <f t="shared" si="7"/>
        <v>1800</v>
      </c>
      <c r="M6" s="17">
        <f t="shared" si="12"/>
        <v>1940</v>
      </c>
      <c r="N6" s="17">
        <f t="shared" si="8"/>
        <v>600</v>
      </c>
      <c r="O6" s="17">
        <f t="shared" si="13"/>
        <v>240</v>
      </c>
      <c r="P6" s="17">
        <f t="shared" si="9"/>
        <v>222.84899999999999</v>
      </c>
      <c r="Q6" s="17">
        <f t="shared" si="10"/>
        <v>1</v>
      </c>
      <c r="R6" s="17">
        <f t="shared" si="14"/>
        <v>3</v>
      </c>
      <c r="S6" s="17">
        <f t="shared" si="15"/>
        <v>4200</v>
      </c>
      <c r="T6" s="19">
        <v>1</v>
      </c>
      <c r="U6" s="17">
        <f t="shared" si="11"/>
        <v>600</v>
      </c>
      <c r="V6" s="35">
        <v>477995400</v>
      </c>
    </row>
    <row r="7" spans="1:22" x14ac:dyDescent="0.25">
      <c r="A7" s="28" t="s">
        <v>988</v>
      </c>
      <c r="B7" s="20">
        <v>1</v>
      </c>
      <c r="C7" s="21">
        <v>3600</v>
      </c>
      <c r="D7" s="22">
        <v>58</v>
      </c>
      <c r="E7" s="18">
        <f t="shared" si="0"/>
        <v>1800</v>
      </c>
      <c r="F7" s="18">
        <f t="shared" si="1"/>
        <v>1440</v>
      </c>
      <c r="G7" s="18">
        <f t="shared" si="2"/>
        <v>360</v>
      </c>
      <c r="H7" s="17">
        <f t="shared" si="3"/>
        <v>1337.0940000000001</v>
      </c>
      <c r="I7" s="17">
        <f t="shared" si="4"/>
        <v>1</v>
      </c>
      <c r="J7" s="17">
        <f t="shared" si="5"/>
        <v>1</v>
      </c>
      <c r="K7" s="17">
        <f t="shared" si="6"/>
        <v>840</v>
      </c>
      <c r="L7" s="17">
        <f t="shared" si="7"/>
        <v>10800</v>
      </c>
      <c r="M7" s="17">
        <f t="shared" si="12"/>
        <v>11640</v>
      </c>
      <c r="N7" s="17">
        <f t="shared" si="8"/>
        <v>3600</v>
      </c>
      <c r="O7" s="17">
        <f t="shared" si="13"/>
        <v>1440</v>
      </c>
      <c r="P7" s="17">
        <f t="shared" si="9"/>
        <v>1337.0940000000001</v>
      </c>
      <c r="Q7" s="17">
        <f t="shared" si="10"/>
        <v>1</v>
      </c>
      <c r="R7" s="17">
        <f t="shared" si="14"/>
        <v>3</v>
      </c>
      <c r="S7" s="17">
        <f t="shared" si="15"/>
        <v>25200</v>
      </c>
      <c r="T7" s="19">
        <v>1</v>
      </c>
      <c r="U7" s="17">
        <f t="shared" si="11"/>
        <v>3600</v>
      </c>
      <c r="V7" s="35">
        <v>2297890800</v>
      </c>
    </row>
    <row r="8" spans="1:22" x14ac:dyDescent="0.25">
      <c r="A8" s="26" t="s">
        <v>5</v>
      </c>
      <c r="B8" s="12">
        <v>30</v>
      </c>
      <c r="C8" s="17">
        <v>1080</v>
      </c>
      <c r="D8" s="12">
        <v>40</v>
      </c>
      <c r="E8" s="17">
        <f t="shared" si="0"/>
        <v>540</v>
      </c>
      <c r="F8" s="17">
        <f t="shared" si="1"/>
        <v>432</v>
      </c>
      <c r="G8" s="17">
        <f t="shared" si="2"/>
        <v>108</v>
      </c>
      <c r="H8" s="17">
        <f t="shared" si="3"/>
        <v>401.12819999999999</v>
      </c>
      <c r="I8" s="17">
        <f t="shared" si="4"/>
        <v>30</v>
      </c>
      <c r="J8" s="17">
        <f t="shared" si="5"/>
        <v>30</v>
      </c>
      <c r="K8" s="17">
        <f t="shared" si="6"/>
        <v>252</v>
      </c>
      <c r="L8" s="17">
        <f t="shared" si="7"/>
        <v>3240</v>
      </c>
      <c r="M8" s="17">
        <f t="shared" si="12"/>
        <v>3492</v>
      </c>
      <c r="N8" s="17">
        <f t="shared" si="8"/>
        <v>1080</v>
      </c>
      <c r="O8" s="17">
        <f t="shared" si="13"/>
        <v>432</v>
      </c>
      <c r="P8" s="17">
        <f t="shared" si="9"/>
        <v>401.12819999999999</v>
      </c>
      <c r="Q8" s="17">
        <f t="shared" si="10"/>
        <v>30</v>
      </c>
      <c r="R8" s="17">
        <f t="shared" si="14"/>
        <v>90</v>
      </c>
      <c r="S8" s="17">
        <f t="shared" si="15"/>
        <v>7560</v>
      </c>
      <c r="T8" s="19">
        <v>1</v>
      </c>
      <c r="U8" s="17">
        <f t="shared" si="11"/>
        <v>1080</v>
      </c>
      <c r="V8" s="35">
        <v>846242640</v>
      </c>
    </row>
    <row r="9" spans="1:22" x14ac:dyDescent="0.25">
      <c r="A9" s="26" t="s">
        <v>6</v>
      </c>
      <c r="B9" s="12">
        <v>6</v>
      </c>
      <c r="C9" s="17">
        <v>960</v>
      </c>
      <c r="D9" s="12">
        <v>34</v>
      </c>
      <c r="E9" s="17">
        <f t="shared" si="0"/>
        <v>480</v>
      </c>
      <c r="F9" s="17">
        <f t="shared" si="1"/>
        <v>384</v>
      </c>
      <c r="G9" s="17">
        <f t="shared" si="2"/>
        <v>96</v>
      </c>
      <c r="H9" s="17">
        <f t="shared" si="3"/>
        <v>356.55840000000001</v>
      </c>
      <c r="I9" s="17">
        <f t="shared" si="4"/>
        <v>6</v>
      </c>
      <c r="J9" s="17">
        <f t="shared" si="5"/>
        <v>6</v>
      </c>
      <c r="K9" s="17">
        <f t="shared" si="6"/>
        <v>224</v>
      </c>
      <c r="L9" s="17">
        <f t="shared" si="7"/>
        <v>2880</v>
      </c>
      <c r="M9" s="17">
        <f t="shared" si="12"/>
        <v>3104</v>
      </c>
      <c r="N9" s="17">
        <f t="shared" si="8"/>
        <v>960</v>
      </c>
      <c r="O9" s="17">
        <f t="shared" si="13"/>
        <v>384</v>
      </c>
      <c r="P9" s="17">
        <f t="shared" si="9"/>
        <v>356.55840000000001</v>
      </c>
      <c r="Q9" s="17">
        <f t="shared" si="10"/>
        <v>6</v>
      </c>
      <c r="R9" s="17">
        <f t="shared" si="14"/>
        <v>18</v>
      </c>
      <c r="S9" s="17">
        <f t="shared" si="15"/>
        <v>6720</v>
      </c>
      <c r="T9" s="19">
        <v>1</v>
      </c>
      <c r="U9" s="17">
        <f t="shared" si="11"/>
        <v>960</v>
      </c>
      <c r="V9" s="35">
        <v>718132800</v>
      </c>
    </row>
    <row r="10" spans="1:22" x14ac:dyDescent="0.25">
      <c r="A10" s="26" t="s">
        <v>7</v>
      </c>
      <c r="B10" s="12">
        <v>8</v>
      </c>
      <c r="C10" s="17">
        <v>960</v>
      </c>
      <c r="D10" s="12">
        <v>20</v>
      </c>
      <c r="E10" s="17">
        <f t="shared" si="0"/>
        <v>480</v>
      </c>
      <c r="F10" s="17">
        <f t="shared" si="1"/>
        <v>384</v>
      </c>
      <c r="G10" s="17">
        <f t="shared" si="2"/>
        <v>96</v>
      </c>
      <c r="H10" s="17">
        <f t="shared" si="3"/>
        <v>356.55840000000001</v>
      </c>
      <c r="I10" s="17">
        <f t="shared" si="4"/>
        <v>8</v>
      </c>
      <c r="J10" s="17">
        <f t="shared" si="5"/>
        <v>8</v>
      </c>
      <c r="K10" s="17">
        <f t="shared" si="6"/>
        <v>224</v>
      </c>
      <c r="L10" s="17">
        <f t="shared" si="7"/>
        <v>2880</v>
      </c>
      <c r="M10" s="17">
        <f t="shared" si="12"/>
        <v>3104</v>
      </c>
      <c r="N10" s="17">
        <f t="shared" si="8"/>
        <v>960</v>
      </c>
      <c r="O10" s="17">
        <f t="shared" si="13"/>
        <v>384</v>
      </c>
      <c r="P10" s="17">
        <f t="shared" si="9"/>
        <v>356.55840000000001</v>
      </c>
      <c r="Q10" s="17">
        <f t="shared" si="10"/>
        <v>8</v>
      </c>
      <c r="R10" s="17">
        <f t="shared" si="14"/>
        <v>24</v>
      </c>
      <c r="S10" s="17">
        <f t="shared" si="15"/>
        <v>6720</v>
      </c>
      <c r="T10" s="19">
        <v>1</v>
      </c>
      <c r="U10" s="17">
        <f t="shared" si="11"/>
        <v>960</v>
      </c>
      <c r="V10" s="35">
        <v>700658880</v>
      </c>
    </row>
    <row r="11" spans="1:22" x14ac:dyDescent="0.25">
      <c r="A11" s="26" t="s">
        <v>987</v>
      </c>
      <c r="B11" s="12">
        <v>1</v>
      </c>
      <c r="C11" s="17">
        <v>2040</v>
      </c>
      <c r="D11" s="12">
        <v>76</v>
      </c>
      <c r="E11" s="17">
        <f t="shared" si="0"/>
        <v>1020</v>
      </c>
      <c r="F11" s="17">
        <f t="shared" si="1"/>
        <v>816</v>
      </c>
      <c r="G11" s="17">
        <f t="shared" si="2"/>
        <v>204</v>
      </c>
      <c r="H11" s="17">
        <f t="shared" si="3"/>
        <v>757.6866</v>
      </c>
      <c r="I11" s="17">
        <f t="shared" si="4"/>
        <v>1</v>
      </c>
      <c r="J11" s="17">
        <f t="shared" si="5"/>
        <v>1</v>
      </c>
      <c r="K11" s="17">
        <f t="shared" si="6"/>
        <v>476</v>
      </c>
      <c r="L11" s="17">
        <f t="shared" si="7"/>
        <v>6120</v>
      </c>
      <c r="M11" s="17">
        <f t="shared" si="12"/>
        <v>6596</v>
      </c>
      <c r="N11" s="17">
        <f t="shared" si="8"/>
        <v>2040</v>
      </c>
      <c r="O11" s="17">
        <f t="shared" si="13"/>
        <v>816</v>
      </c>
      <c r="P11" s="17">
        <f t="shared" si="9"/>
        <v>757.6866</v>
      </c>
      <c r="Q11" s="17">
        <f t="shared" si="10"/>
        <v>1</v>
      </c>
      <c r="R11" s="17">
        <f t="shared" si="14"/>
        <v>3</v>
      </c>
      <c r="S11" s="17">
        <f t="shared" si="15"/>
        <v>14280</v>
      </c>
      <c r="T11" s="34">
        <v>1</v>
      </c>
      <c r="U11" s="17">
        <f t="shared" si="11"/>
        <v>2040</v>
      </c>
      <c r="V11" s="35">
        <v>1329310920</v>
      </c>
    </row>
    <row r="12" spans="1:22" x14ac:dyDescent="0.25">
      <c r="A12" s="26" t="s">
        <v>8</v>
      </c>
      <c r="B12" s="12">
        <v>1</v>
      </c>
      <c r="C12" s="17">
        <v>2040</v>
      </c>
      <c r="D12" s="12">
        <v>76</v>
      </c>
      <c r="E12" s="17">
        <f t="shared" si="0"/>
        <v>1020</v>
      </c>
      <c r="F12" s="17">
        <f t="shared" si="1"/>
        <v>816</v>
      </c>
      <c r="G12" s="17">
        <f t="shared" si="2"/>
        <v>204</v>
      </c>
      <c r="H12" s="17">
        <f t="shared" si="3"/>
        <v>757.6866</v>
      </c>
      <c r="I12" s="17">
        <f t="shared" si="4"/>
        <v>1</v>
      </c>
      <c r="J12" s="17">
        <f t="shared" si="5"/>
        <v>1</v>
      </c>
      <c r="K12" s="17">
        <f t="shared" si="6"/>
        <v>476</v>
      </c>
      <c r="L12" s="17">
        <f t="shared" si="7"/>
        <v>6120</v>
      </c>
      <c r="M12" s="17">
        <f t="shared" si="12"/>
        <v>6596</v>
      </c>
      <c r="N12" s="17">
        <f t="shared" si="8"/>
        <v>2040</v>
      </c>
      <c r="O12" s="17">
        <f t="shared" si="13"/>
        <v>816</v>
      </c>
      <c r="P12" s="17">
        <f t="shared" si="9"/>
        <v>757.6866</v>
      </c>
      <c r="Q12" s="17">
        <f t="shared" si="10"/>
        <v>1</v>
      </c>
      <c r="R12" s="17">
        <f t="shared" si="14"/>
        <v>3</v>
      </c>
      <c r="S12" s="17">
        <f t="shared" si="15"/>
        <v>14280</v>
      </c>
      <c r="T12" s="34"/>
      <c r="U12" s="17">
        <f t="shared" si="11"/>
        <v>2040</v>
      </c>
      <c r="V12" s="35">
        <v>1329310920</v>
      </c>
    </row>
    <row r="13" spans="1:22" s="30" customFormat="1" x14ac:dyDescent="0.25">
      <c r="A13" s="29" t="s">
        <v>9</v>
      </c>
      <c r="B13" s="16">
        <v>16</v>
      </c>
      <c r="C13" s="16">
        <v>2160</v>
      </c>
      <c r="D13" s="16">
        <v>78</v>
      </c>
      <c r="E13" s="16">
        <f t="shared" si="0"/>
        <v>1080</v>
      </c>
      <c r="F13" s="16">
        <f t="shared" si="1"/>
        <v>864</v>
      </c>
      <c r="G13" s="16">
        <f t="shared" si="2"/>
        <v>216</v>
      </c>
      <c r="H13" s="16">
        <f t="shared" si="3"/>
        <v>802.25639999999999</v>
      </c>
      <c r="I13" s="16">
        <f t="shared" si="4"/>
        <v>16</v>
      </c>
      <c r="J13" s="16">
        <f t="shared" si="5"/>
        <v>16</v>
      </c>
      <c r="K13" s="16">
        <f t="shared" si="6"/>
        <v>504</v>
      </c>
      <c r="L13" s="16">
        <f t="shared" si="7"/>
        <v>6480</v>
      </c>
      <c r="M13" s="16">
        <f t="shared" si="12"/>
        <v>6984</v>
      </c>
      <c r="N13" s="16">
        <f t="shared" si="8"/>
        <v>2160</v>
      </c>
      <c r="O13" s="16">
        <f t="shared" si="13"/>
        <v>864</v>
      </c>
      <c r="P13" s="16">
        <f t="shared" si="9"/>
        <v>802.25639999999999</v>
      </c>
      <c r="Q13" s="16">
        <f t="shared" si="10"/>
        <v>16</v>
      </c>
      <c r="R13" s="16">
        <f t="shared" si="14"/>
        <v>48</v>
      </c>
      <c r="S13" s="17">
        <f t="shared" si="15"/>
        <v>15120</v>
      </c>
      <c r="T13" s="23">
        <v>1</v>
      </c>
      <c r="U13" s="16">
        <f t="shared" si="11"/>
        <v>2160</v>
      </c>
      <c r="V13" s="36">
        <v>1455848640</v>
      </c>
    </row>
    <row r="14" spans="1:22" x14ac:dyDescent="0.25">
      <c r="A14" s="26" t="s">
        <v>10</v>
      </c>
      <c r="B14" s="12">
        <v>4</v>
      </c>
      <c r="C14" s="17">
        <v>840</v>
      </c>
      <c r="D14" s="12">
        <v>26</v>
      </c>
      <c r="E14" s="17">
        <f t="shared" si="0"/>
        <v>420</v>
      </c>
      <c r="F14" s="17">
        <f t="shared" si="1"/>
        <v>336</v>
      </c>
      <c r="G14" s="17">
        <f t="shared" si="2"/>
        <v>84</v>
      </c>
      <c r="H14" s="17">
        <f t="shared" si="3"/>
        <v>311.98860000000002</v>
      </c>
      <c r="I14" s="17">
        <f t="shared" si="4"/>
        <v>4</v>
      </c>
      <c r="J14" s="17">
        <f t="shared" si="5"/>
        <v>4</v>
      </c>
      <c r="K14" s="17">
        <f t="shared" si="6"/>
        <v>196</v>
      </c>
      <c r="L14" s="17">
        <f t="shared" si="7"/>
        <v>2520</v>
      </c>
      <c r="M14" s="17">
        <f t="shared" si="12"/>
        <v>2716</v>
      </c>
      <c r="N14" s="17">
        <f t="shared" si="8"/>
        <v>840</v>
      </c>
      <c r="O14" s="17">
        <f t="shared" si="13"/>
        <v>336</v>
      </c>
      <c r="P14" s="17">
        <f t="shared" si="9"/>
        <v>311.98860000000002</v>
      </c>
      <c r="Q14" s="17">
        <f t="shared" si="10"/>
        <v>4</v>
      </c>
      <c r="R14" s="17">
        <f t="shared" si="14"/>
        <v>12</v>
      </c>
      <c r="S14" s="17">
        <f t="shared" si="15"/>
        <v>5880</v>
      </c>
      <c r="T14" s="19">
        <v>1</v>
      </c>
      <c r="U14" s="17">
        <f t="shared" si="11"/>
        <v>840</v>
      </c>
      <c r="V14" s="35">
        <v>633071880</v>
      </c>
    </row>
    <row r="15" spans="1:22" x14ac:dyDescent="0.25">
      <c r="A15" s="26" t="s">
        <v>11</v>
      </c>
      <c r="B15" s="12">
        <v>17</v>
      </c>
      <c r="C15" s="17">
        <v>2160</v>
      </c>
      <c r="D15" s="12">
        <v>82</v>
      </c>
      <c r="E15" s="17">
        <f t="shared" si="0"/>
        <v>1080</v>
      </c>
      <c r="F15" s="17">
        <f t="shared" si="1"/>
        <v>864</v>
      </c>
      <c r="G15" s="17">
        <f t="shared" si="2"/>
        <v>216</v>
      </c>
      <c r="H15" s="17">
        <f t="shared" si="3"/>
        <v>802.25639999999999</v>
      </c>
      <c r="I15" s="17">
        <f t="shared" si="4"/>
        <v>17</v>
      </c>
      <c r="J15" s="17">
        <f t="shared" si="5"/>
        <v>17</v>
      </c>
      <c r="K15" s="17">
        <f t="shared" si="6"/>
        <v>504</v>
      </c>
      <c r="L15" s="17">
        <f t="shared" si="7"/>
        <v>6480</v>
      </c>
      <c r="M15" s="17">
        <f t="shared" si="12"/>
        <v>6984</v>
      </c>
      <c r="N15" s="17">
        <f t="shared" si="8"/>
        <v>2160</v>
      </c>
      <c r="O15" s="17">
        <f t="shared" si="13"/>
        <v>864</v>
      </c>
      <c r="P15" s="17">
        <f t="shared" si="9"/>
        <v>802.25639999999999</v>
      </c>
      <c r="Q15" s="17">
        <f t="shared" si="10"/>
        <v>17</v>
      </c>
      <c r="R15" s="17">
        <f t="shared" si="14"/>
        <v>51</v>
      </c>
      <c r="S15" s="17">
        <f t="shared" si="15"/>
        <v>15120</v>
      </c>
      <c r="T15" s="34">
        <v>1</v>
      </c>
      <c r="U15" s="17">
        <f t="shared" si="11"/>
        <v>2160</v>
      </c>
      <c r="V15" s="35">
        <v>1544138640</v>
      </c>
    </row>
    <row r="16" spans="1:22" x14ac:dyDescent="0.25">
      <c r="A16" s="26" t="s">
        <v>12</v>
      </c>
      <c r="B16" s="12">
        <v>17</v>
      </c>
      <c r="C16" s="17">
        <v>2160</v>
      </c>
      <c r="D16" s="12">
        <v>80</v>
      </c>
      <c r="E16" s="17">
        <f t="shared" si="0"/>
        <v>1080</v>
      </c>
      <c r="F16" s="17">
        <f t="shared" si="1"/>
        <v>864</v>
      </c>
      <c r="G16" s="17">
        <f t="shared" si="2"/>
        <v>216</v>
      </c>
      <c r="H16" s="17">
        <f t="shared" si="3"/>
        <v>802.25639999999999</v>
      </c>
      <c r="I16" s="17">
        <f t="shared" si="4"/>
        <v>17</v>
      </c>
      <c r="J16" s="17">
        <f t="shared" si="5"/>
        <v>17</v>
      </c>
      <c r="K16" s="17">
        <f t="shared" si="6"/>
        <v>504</v>
      </c>
      <c r="L16" s="17">
        <f t="shared" si="7"/>
        <v>6480</v>
      </c>
      <c r="M16" s="17">
        <f t="shared" si="12"/>
        <v>6984</v>
      </c>
      <c r="N16" s="17">
        <f t="shared" si="8"/>
        <v>2160</v>
      </c>
      <c r="O16" s="17">
        <f t="shared" si="13"/>
        <v>864</v>
      </c>
      <c r="P16" s="17">
        <f t="shared" si="9"/>
        <v>802.25639999999999</v>
      </c>
      <c r="Q16" s="17">
        <f t="shared" si="10"/>
        <v>17</v>
      </c>
      <c r="R16" s="17">
        <f t="shared" si="14"/>
        <v>51</v>
      </c>
      <c r="S16" s="17">
        <f t="shared" si="15"/>
        <v>15120</v>
      </c>
      <c r="T16" s="34"/>
      <c r="U16" s="17">
        <f t="shared" si="11"/>
        <v>2160</v>
      </c>
      <c r="V16" s="35">
        <v>1524897360</v>
      </c>
    </row>
    <row r="17" spans="1:22" x14ac:dyDescent="0.25">
      <c r="A17" s="26" t="s">
        <v>13</v>
      </c>
      <c r="B17" s="12">
        <v>16</v>
      </c>
      <c r="C17" s="17">
        <v>1800</v>
      </c>
      <c r="D17" s="12">
        <v>64</v>
      </c>
      <c r="E17" s="17">
        <f t="shared" si="0"/>
        <v>900</v>
      </c>
      <c r="F17" s="17">
        <f t="shared" si="1"/>
        <v>720</v>
      </c>
      <c r="G17" s="17">
        <f t="shared" si="2"/>
        <v>180</v>
      </c>
      <c r="H17" s="17">
        <f t="shared" si="3"/>
        <v>668.54700000000003</v>
      </c>
      <c r="I17" s="17">
        <f t="shared" si="4"/>
        <v>16</v>
      </c>
      <c r="J17" s="17">
        <f t="shared" si="5"/>
        <v>16</v>
      </c>
      <c r="K17" s="17">
        <f t="shared" si="6"/>
        <v>420</v>
      </c>
      <c r="L17" s="17">
        <f t="shared" si="7"/>
        <v>5400</v>
      </c>
      <c r="M17" s="17">
        <f t="shared" si="12"/>
        <v>5820</v>
      </c>
      <c r="N17" s="17">
        <f t="shared" si="8"/>
        <v>1800</v>
      </c>
      <c r="O17" s="17">
        <f t="shared" si="13"/>
        <v>720</v>
      </c>
      <c r="P17" s="17">
        <f t="shared" si="9"/>
        <v>668.54700000000003</v>
      </c>
      <c r="Q17" s="17">
        <f t="shared" si="10"/>
        <v>16</v>
      </c>
      <c r="R17" s="17">
        <f t="shared" si="14"/>
        <v>48</v>
      </c>
      <c r="S17" s="17">
        <f t="shared" si="15"/>
        <v>12600</v>
      </c>
      <c r="T17" s="19">
        <v>1</v>
      </c>
      <c r="U17" s="17">
        <f t="shared" si="11"/>
        <v>1800</v>
      </c>
      <c r="V17" s="35">
        <v>1281691800</v>
      </c>
    </row>
    <row r="18" spans="1:22" x14ac:dyDescent="0.25">
      <c r="A18" s="26" t="s">
        <v>14</v>
      </c>
      <c r="B18" s="12">
        <v>17</v>
      </c>
      <c r="C18" s="17">
        <v>1920</v>
      </c>
      <c r="D18" s="12">
        <v>70</v>
      </c>
      <c r="E18" s="17">
        <f t="shared" si="0"/>
        <v>960</v>
      </c>
      <c r="F18" s="17">
        <f t="shared" si="1"/>
        <v>768</v>
      </c>
      <c r="G18" s="17">
        <f t="shared" si="2"/>
        <v>192</v>
      </c>
      <c r="H18" s="17">
        <f t="shared" si="3"/>
        <v>713.11680000000001</v>
      </c>
      <c r="I18" s="17">
        <f t="shared" si="4"/>
        <v>17</v>
      </c>
      <c r="J18" s="17">
        <f t="shared" si="5"/>
        <v>17</v>
      </c>
      <c r="K18" s="17">
        <f t="shared" si="6"/>
        <v>448</v>
      </c>
      <c r="L18" s="17">
        <f t="shared" si="7"/>
        <v>5760</v>
      </c>
      <c r="M18" s="17">
        <f t="shared" si="12"/>
        <v>6208</v>
      </c>
      <c r="N18" s="17">
        <f t="shared" si="8"/>
        <v>1920</v>
      </c>
      <c r="O18" s="17">
        <f t="shared" si="13"/>
        <v>768</v>
      </c>
      <c r="P18" s="17">
        <f t="shared" si="9"/>
        <v>713.11680000000001</v>
      </c>
      <c r="Q18" s="17">
        <f t="shared" si="10"/>
        <v>17</v>
      </c>
      <c r="R18" s="17">
        <f t="shared" si="14"/>
        <v>51</v>
      </c>
      <c r="S18" s="17">
        <f t="shared" si="15"/>
        <v>13440</v>
      </c>
      <c r="T18" s="19">
        <v>1</v>
      </c>
      <c r="U18" s="17">
        <f t="shared" si="11"/>
        <v>1920</v>
      </c>
      <c r="V18" s="35">
        <v>1361639040</v>
      </c>
    </row>
    <row r="19" spans="1:22" x14ac:dyDescent="0.25">
      <c r="A19" s="26" t="s">
        <v>15</v>
      </c>
      <c r="B19" s="12">
        <v>11</v>
      </c>
      <c r="C19" s="17">
        <v>1560</v>
      </c>
      <c r="D19" s="12">
        <v>46</v>
      </c>
      <c r="E19" s="17">
        <f t="shared" si="0"/>
        <v>780</v>
      </c>
      <c r="F19" s="17">
        <f t="shared" si="1"/>
        <v>624</v>
      </c>
      <c r="G19" s="17">
        <f t="shared" si="2"/>
        <v>156</v>
      </c>
      <c r="H19" s="17">
        <f t="shared" si="3"/>
        <v>579.40739999999994</v>
      </c>
      <c r="I19" s="17">
        <f t="shared" si="4"/>
        <v>11</v>
      </c>
      <c r="J19" s="17">
        <f t="shared" si="5"/>
        <v>11</v>
      </c>
      <c r="K19" s="17">
        <f t="shared" si="6"/>
        <v>364</v>
      </c>
      <c r="L19" s="17">
        <f t="shared" si="7"/>
        <v>4680</v>
      </c>
      <c r="M19" s="17">
        <f t="shared" si="12"/>
        <v>5044</v>
      </c>
      <c r="N19" s="17">
        <f t="shared" si="8"/>
        <v>1560</v>
      </c>
      <c r="O19" s="17">
        <f t="shared" si="13"/>
        <v>624</v>
      </c>
      <c r="P19" s="17">
        <f t="shared" si="9"/>
        <v>579.40739999999994</v>
      </c>
      <c r="Q19" s="17">
        <f t="shared" si="10"/>
        <v>11</v>
      </c>
      <c r="R19" s="17">
        <f t="shared" si="14"/>
        <v>33</v>
      </c>
      <c r="S19" s="17">
        <f t="shared" si="15"/>
        <v>10920</v>
      </c>
      <c r="T19" s="34">
        <v>1</v>
      </c>
      <c r="U19" s="17">
        <f t="shared" si="11"/>
        <v>1560</v>
      </c>
      <c r="V19" s="35">
        <v>1114063080</v>
      </c>
    </row>
    <row r="20" spans="1:22" x14ac:dyDescent="0.25">
      <c r="A20" s="26" t="s">
        <v>16</v>
      </c>
      <c r="B20" s="12">
        <v>10</v>
      </c>
      <c r="C20" s="17">
        <v>1080</v>
      </c>
      <c r="D20" s="12">
        <v>46</v>
      </c>
      <c r="E20" s="17">
        <f t="shared" si="0"/>
        <v>540</v>
      </c>
      <c r="F20" s="17">
        <f t="shared" si="1"/>
        <v>432</v>
      </c>
      <c r="G20" s="17">
        <f t="shared" si="2"/>
        <v>108</v>
      </c>
      <c r="H20" s="17">
        <f t="shared" si="3"/>
        <v>401.12819999999999</v>
      </c>
      <c r="I20" s="17">
        <f t="shared" si="4"/>
        <v>10</v>
      </c>
      <c r="J20" s="17">
        <f t="shared" si="5"/>
        <v>10</v>
      </c>
      <c r="K20" s="17">
        <f t="shared" si="6"/>
        <v>252</v>
      </c>
      <c r="L20" s="17">
        <f t="shared" si="7"/>
        <v>3240</v>
      </c>
      <c r="M20" s="17">
        <f t="shared" si="12"/>
        <v>3492</v>
      </c>
      <c r="N20" s="17">
        <f t="shared" si="8"/>
        <v>1080</v>
      </c>
      <c r="O20" s="17">
        <f t="shared" si="13"/>
        <v>432</v>
      </c>
      <c r="P20" s="17">
        <f t="shared" si="9"/>
        <v>401.12819999999999</v>
      </c>
      <c r="Q20" s="17">
        <f t="shared" si="10"/>
        <v>10</v>
      </c>
      <c r="R20" s="17">
        <f t="shared" si="14"/>
        <v>30</v>
      </c>
      <c r="S20" s="17">
        <f t="shared" si="15"/>
        <v>7560</v>
      </c>
      <c r="T20" s="34"/>
      <c r="U20" s="17">
        <f t="shared" si="11"/>
        <v>1080</v>
      </c>
      <c r="V20" s="35">
        <v>787601880</v>
      </c>
    </row>
    <row r="21" spans="1:22" x14ac:dyDescent="0.25">
      <c r="A21" s="26" t="s">
        <v>17</v>
      </c>
      <c r="B21" s="12">
        <v>11</v>
      </c>
      <c r="C21" s="17">
        <v>1440</v>
      </c>
      <c r="D21" s="12">
        <v>52</v>
      </c>
      <c r="E21" s="17">
        <f t="shared" si="0"/>
        <v>720</v>
      </c>
      <c r="F21" s="17">
        <f t="shared" si="1"/>
        <v>576</v>
      </c>
      <c r="G21" s="17">
        <f t="shared" si="2"/>
        <v>144</v>
      </c>
      <c r="H21" s="17">
        <f t="shared" si="3"/>
        <v>534.83759999999995</v>
      </c>
      <c r="I21" s="17">
        <f t="shared" si="4"/>
        <v>11</v>
      </c>
      <c r="J21" s="17">
        <f t="shared" si="5"/>
        <v>11</v>
      </c>
      <c r="K21" s="17">
        <f t="shared" si="6"/>
        <v>336</v>
      </c>
      <c r="L21" s="17">
        <f t="shared" si="7"/>
        <v>4320</v>
      </c>
      <c r="M21" s="17">
        <f t="shared" si="12"/>
        <v>4656</v>
      </c>
      <c r="N21" s="17">
        <f t="shared" si="8"/>
        <v>1440</v>
      </c>
      <c r="O21" s="17">
        <f t="shared" si="13"/>
        <v>576</v>
      </c>
      <c r="P21" s="17">
        <f t="shared" si="9"/>
        <v>534.83759999999995</v>
      </c>
      <c r="Q21" s="17">
        <f t="shared" si="10"/>
        <v>11</v>
      </c>
      <c r="R21" s="17">
        <f t="shared" si="14"/>
        <v>33</v>
      </c>
      <c r="S21" s="17">
        <f t="shared" si="15"/>
        <v>10080</v>
      </c>
      <c r="T21" s="19">
        <v>1</v>
      </c>
      <c r="U21" s="17">
        <f t="shared" si="11"/>
        <v>1440</v>
      </c>
      <c r="V21" s="35">
        <v>1074147840</v>
      </c>
    </row>
    <row r="22" spans="1:22" x14ac:dyDescent="0.25">
      <c r="A22" s="26" t="s">
        <v>18</v>
      </c>
      <c r="B22" s="12">
        <v>1</v>
      </c>
      <c r="C22" s="17">
        <v>600</v>
      </c>
      <c r="D22" s="12">
        <v>8</v>
      </c>
      <c r="E22" s="17">
        <f t="shared" si="0"/>
        <v>300</v>
      </c>
      <c r="F22" s="17">
        <f t="shared" si="1"/>
        <v>240</v>
      </c>
      <c r="G22" s="17">
        <f t="shared" si="2"/>
        <v>60</v>
      </c>
      <c r="H22" s="17">
        <f t="shared" si="3"/>
        <v>222.84899999999999</v>
      </c>
      <c r="I22" s="17">
        <f t="shared" si="4"/>
        <v>1</v>
      </c>
      <c r="J22" s="17">
        <f t="shared" si="5"/>
        <v>1</v>
      </c>
      <c r="K22" s="17">
        <f t="shared" si="6"/>
        <v>140</v>
      </c>
      <c r="L22" s="17">
        <f t="shared" si="7"/>
        <v>1800</v>
      </c>
      <c r="M22" s="17">
        <f t="shared" si="12"/>
        <v>1940</v>
      </c>
      <c r="N22" s="17">
        <f t="shared" si="8"/>
        <v>600</v>
      </c>
      <c r="O22" s="17">
        <f t="shared" si="13"/>
        <v>240</v>
      </c>
      <c r="P22" s="17">
        <f t="shared" si="9"/>
        <v>222.84899999999999</v>
      </c>
      <c r="Q22" s="17">
        <f t="shared" si="10"/>
        <v>1</v>
      </c>
      <c r="R22" s="17">
        <f t="shared" si="14"/>
        <v>3</v>
      </c>
      <c r="S22" s="17">
        <f t="shared" si="15"/>
        <v>4200</v>
      </c>
      <c r="T22" s="19">
        <v>1</v>
      </c>
      <c r="U22" s="17">
        <f t="shared" si="11"/>
        <v>600</v>
      </c>
      <c r="V22" s="35">
        <v>443208000</v>
      </c>
    </row>
    <row r="23" spans="1:22" x14ac:dyDescent="0.25">
      <c r="A23" s="26" t="s">
        <v>19</v>
      </c>
      <c r="B23" s="12">
        <v>4</v>
      </c>
      <c r="C23" s="17">
        <v>2160</v>
      </c>
      <c r="D23" s="12">
        <v>76</v>
      </c>
      <c r="E23" s="17">
        <f t="shared" si="0"/>
        <v>1080</v>
      </c>
      <c r="F23" s="17">
        <f t="shared" si="1"/>
        <v>864</v>
      </c>
      <c r="G23" s="17">
        <f t="shared" si="2"/>
        <v>216</v>
      </c>
      <c r="H23" s="17">
        <f t="shared" si="3"/>
        <v>802.25639999999999</v>
      </c>
      <c r="I23" s="17">
        <f t="shared" si="4"/>
        <v>4</v>
      </c>
      <c r="J23" s="17">
        <f t="shared" si="5"/>
        <v>4</v>
      </c>
      <c r="K23" s="17">
        <f t="shared" si="6"/>
        <v>504</v>
      </c>
      <c r="L23" s="17">
        <f t="shared" si="7"/>
        <v>6480</v>
      </c>
      <c r="M23" s="17">
        <f t="shared" si="12"/>
        <v>6984</v>
      </c>
      <c r="N23" s="17">
        <f t="shared" si="8"/>
        <v>2160</v>
      </c>
      <c r="O23" s="17">
        <f t="shared" si="13"/>
        <v>864</v>
      </c>
      <c r="P23" s="17">
        <f t="shared" si="9"/>
        <v>802.25639999999999</v>
      </c>
      <c r="Q23" s="17">
        <f t="shared" si="10"/>
        <v>4</v>
      </c>
      <c r="R23" s="17">
        <f t="shared" si="14"/>
        <v>12</v>
      </c>
      <c r="S23" s="17">
        <f t="shared" si="15"/>
        <v>15120</v>
      </c>
      <c r="T23" s="19">
        <v>1</v>
      </c>
      <c r="U23" s="17">
        <f t="shared" si="11"/>
        <v>2160</v>
      </c>
      <c r="V23" s="37">
        <v>1446828480</v>
      </c>
    </row>
    <row r="24" spans="1:22" x14ac:dyDescent="0.25">
      <c r="A24" s="26" t="s">
        <v>20</v>
      </c>
      <c r="B24" s="12">
        <v>4</v>
      </c>
      <c r="C24" s="17">
        <v>600</v>
      </c>
      <c r="D24" s="12">
        <v>22</v>
      </c>
      <c r="E24" s="17">
        <f t="shared" si="0"/>
        <v>300</v>
      </c>
      <c r="F24" s="17">
        <f t="shared" si="1"/>
        <v>240</v>
      </c>
      <c r="G24" s="17">
        <f t="shared" si="2"/>
        <v>60</v>
      </c>
      <c r="H24" s="17">
        <f t="shared" si="3"/>
        <v>222.84899999999999</v>
      </c>
      <c r="I24" s="17">
        <f t="shared" si="4"/>
        <v>4</v>
      </c>
      <c r="J24" s="17">
        <f t="shared" si="5"/>
        <v>4</v>
      </c>
      <c r="K24" s="17">
        <f t="shared" si="6"/>
        <v>140</v>
      </c>
      <c r="L24" s="17">
        <f t="shared" si="7"/>
        <v>1800</v>
      </c>
      <c r="M24" s="17">
        <f t="shared" si="12"/>
        <v>1940</v>
      </c>
      <c r="N24" s="17">
        <f t="shared" si="8"/>
        <v>600</v>
      </c>
      <c r="O24" s="17">
        <f t="shared" si="13"/>
        <v>240</v>
      </c>
      <c r="P24" s="17">
        <f t="shared" si="9"/>
        <v>222.84899999999999</v>
      </c>
      <c r="Q24" s="17">
        <f t="shared" si="10"/>
        <v>4</v>
      </c>
      <c r="R24" s="17">
        <f t="shared" si="14"/>
        <v>12</v>
      </c>
      <c r="S24" s="17">
        <f t="shared" si="15"/>
        <v>4200</v>
      </c>
      <c r="T24" s="19">
        <v>1</v>
      </c>
      <c r="U24" s="17">
        <f t="shared" si="11"/>
        <v>600</v>
      </c>
      <c r="V24" s="35">
        <v>458845200</v>
      </c>
    </row>
    <row r="25" spans="1:22" x14ac:dyDescent="0.25">
      <c r="A25" s="26" t="s">
        <v>21</v>
      </c>
      <c r="B25" s="12">
        <v>22</v>
      </c>
      <c r="C25" s="17">
        <v>960</v>
      </c>
      <c r="D25" s="12">
        <v>14</v>
      </c>
      <c r="E25" s="17">
        <f t="shared" si="0"/>
        <v>480</v>
      </c>
      <c r="F25" s="17">
        <f t="shared" si="1"/>
        <v>384</v>
      </c>
      <c r="G25" s="17">
        <f t="shared" si="2"/>
        <v>96</v>
      </c>
      <c r="H25" s="17">
        <f t="shared" si="3"/>
        <v>356.55840000000001</v>
      </c>
      <c r="I25" s="17">
        <f t="shared" si="4"/>
        <v>22</v>
      </c>
      <c r="J25" s="17">
        <f t="shared" si="5"/>
        <v>22</v>
      </c>
      <c r="K25" s="17">
        <f t="shared" si="6"/>
        <v>224</v>
      </c>
      <c r="L25" s="17">
        <f t="shared" si="7"/>
        <v>2880</v>
      </c>
      <c r="M25" s="17">
        <f t="shared" si="12"/>
        <v>3104</v>
      </c>
      <c r="N25" s="17">
        <f t="shared" si="8"/>
        <v>960</v>
      </c>
      <c r="O25" s="17">
        <f t="shared" si="13"/>
        <v>384</v>
      </c>
      <c r="P25" s="17">
        <f t="shared" si="9"/>
        <v>356.55840000000001</v>
      </c>
      <c r="Q25" s="17">
        <f t="shared" si="10"/>
        <v>22</v>
      </c>
      <c r="R25" s="17">
        <f t="shared" si="14"/>
        <v>66</v>
      </c>
      <c r="S25" s="17">
        <f t="shared" si="15"/>
        <v>6720</v>
      </c>
      <c r="T25" s="19">
        <v>1</v>
      </c>
      <c r="U25" s="17">
        <f t="shared" si="11"/>
        <v>960</v>
      </c>
      <c r="V25" s="35">
        <v>722587200</v>
      </c>
    </row>
    <row r="26" spans="1:22" x14ac:dyDescent="0.25">
      <c r="A26" s="26" t="s">
        <v>22</v>
      </c>
      <c r="B26" s="12">
        <v>17</v>
      </c>
      <c r="C26" s="17">
        <v>2160</v>
      </c>
      <c r="D26" s="12">
        <v>74</v>
      </c>
      <c r="E26" s="17">
        <f t="shared" si="0"/>
        <v>1080</v>
      </c>
      <c r="F26" s="17">
        <f t="shared" si="1"/>
        <v>864</v>
      </c>
      <c r="G26" s="17">
        <f t="shared" si="2"/>
        <v>216</v>
      </c>
      <c r="H26" s="17">
        <f t="shared" si="3"/>
        <v>802.25639999999999</v>
      </c>
      <c r="I26" s="17">
        <f t="shared" si="4"/>
        <v>17</v>
      </c>
      <c r="J26" s="17">
        <f t="shared" si="5"/>
        <v>17</v>
      </c>
      <c r="K26" s="17">
        <f t="shared" si="6"/>
        <v>504</v>
      </c>
      <c r="L26" s="17">
        <f t="shared" si="7"/>
        <v>6480</v>
      </c>
      <c r="M26" s="17">
        <f t="shared" si="12"/>
        <v>6984</v>
      </c>
      <c r="N26" s="17">
        <f t="shared" si="8"/>
        <v>2160</v>
      </c>
      <c r="O26" s="17">
        <f t="shared" si="13"/>
        <v>864</v>
      </c>
      <c r="P26" s="17">
        <f t="shared" si="9"/>
        <v>802.25639999999999</v>
      </c>
      <c r="Q26" s="17">
        <f t="shared" si="10"/>
        <v>17</v>
      </c>
      <c r="R26" s="17">
        <f t="shared" si="14"/>
        <v>51</v>
      </c>
      <c r="S26" s="17">
        <f t="shared" si="15"/>
        <v>15120</v>
      </c>
      <c r="T26" s="19">
        <v>1</v>
      </c>
      <c r="U26" s="17">
        <f t="shared" si="11"/>
        <v>2160</v>
      </c>
      <c r="V26" s="35">
        <v>1558861200</v>
      </c>
    </row>
    <row r="27" spans="1:22" x14ac:dyDescent="0.25">
      <c r="A27" s="26" t="s">
        <v>23</v>
      </c>
      <c r="B27" s="12">
        <v>11</v>
      </c>
      <c r="C27" s="17">
        <v>1200</v>
      </c>
      <c r="D27" s="12">
        <v>44</v>
      </c>
      <c r="E27" s="17">
        <f t="shared" si="0"/>
        <v>600</v>
      </c>
      <c r="F27" s="17">
        <f t="shared" si="1"/>
        <v>480</v>
      </c>
      <c r="G27" s="17">
        <f t="shared" si="2"/>
        <v>120</v>
      </c>
      <c r="H27" s="17">
        <f t="shared" si="3"/>
        <v>445.69799999999998</v>
      </c>
      <c r="I27" s="17">
        <f t="shared" si="4"/>
        <v>11</v>
      </c>
      <c r="J27" s="17">
        <f t="shared" si="5"/>
        <v>11</v>
      </c>
      <c r="K27" s="17">
        <f t="shared" si="6"/>
        <v>280</v>
      </c>
      <c r="L27" s="17">
        <f t="shared" si="7"/>
        <v>3600</v>
      </c>
      <c r="M27" s="17">
        <f t="shared" si="12"/>
        <v>3880</v>
      </c>
      <c r="N27" s="17">
        <f t="shared" si="8"/>
        <v>1200</v>
      </c>
      <c r="O27" s="17">
        <f t="shared" si="13"/>
        <v>480</v>
      </c>
      <c r="P27" s="17">
        <f t="shared" si="9"/>
        <v>445.69799999999998</v>
      </c>
      <c r="Q27" s="17">
        <f t="shared" si="10"/>
        <v>11</v>
      </c>
      <c r="R27" s="17">
        <f t="shared" si="14"/>
        <v>33</v>
      </c>
      <c r="S27" s="17">
        <f t="shared" si="15"/>
        <v>8400</v>
      </c>
      <c r="T27" s="19">
        <v>1</v>
      </c>
      <c r="U27" s="17">
        <f t="shared" si="11"/>
        <v>1200</v>
      </c>
      <c r="V27" s="35">
        <v>868288800</v>
      </c>
    </row>
    <row r="28" spans="1:22" x14ac:dyDescent="0.25">
      <c r="A28" s="26" t="s">
        <v>24</v>
      </c>
      <c r="B28" s="12">
        <v>25</v>
      </c>
      <c r="C28" s="17">
        <v>2760</v>
      </c>
      <c r="D28" s="12">
        <v>106</v>
      </c>
      <c r="E28" s="17">
        <f t="shared" si="0"/>
        <v>1380</v>
      </c>
      <c r="F28" s="17">
        <f t="shared" si="1"/>
        <v>1104</v>
      </c>
      <c r="G28" s="17">
        <f t="shared" si="2"/>
        <v>276</v>
      </c>
      <c r="H28" s="17">
        <f t="shared" si="3"/>
        <v>1025.1053999999999</v>
      </c>
      <c r="I28" s="17">
        <f t="shared" si="4"/>
        <v>25</v>
      </c>
      <c r="J28" s="17">
        <f t="shared" si="5"/>
        <v>25</v>
      </c>
      <c r="K28" s="17">
        <f t="shared" si="6"/>
        <v>644</v>
      </c>
      <c r="L28" s="17">
        <f t="shared" si="7"/>
        <v>8280</v>
      </c>
      <c r="M28" s="17">
        <f t="shared" si="12"/>
        <v>8924</v>
      </c>
      <c r="N28" s="17">
        <f t="shared" si="8"/>
        <v>2760</v>
      </c>
      <c r="O28" s="17">
        <f t="shared" si="13"/>
        <v>1104</v>
      </c>
      <c r="P28" s="17">
        <f t="shared" si="9"/>
        <v>1025.1053999999999</v>
      </c>
      <c r="Q28" s="17">
        <f t="shared" si="10"/>
        <v>25</v>
      </c>
      <c r="R28" s="17">
        <f t="shared" si="14"/>
        <v>75</v>
      </c>
      <c r="S28" s="17">
        <f t="shared" si="15"/>
        <v>19320</v>
      </c>
      <c r="T28" s="34">
        <v>1</v>
      </c>
      <c r="U28" s="17">
        <f t="shared" si="11"/>
        <v>2760</v>
      </c>
      <c r="V28" s="35">
        <v>1959809760</v>
      </c>
    </row>
    <row r="29" spans="1:22" x14ac:dyDescent="0.25">
      <c r="A29" s="26" t="s">
        <v>25</v>
      </c>
      <c r="B29" s="12">
        <v>25</v>
      </c>
      <c r="C29" s="17">
        <v>2520</v>
      </c>
      <c r="D29" s="12">
        <v>106</v>
      </c>
      <c r="E29" s="17">
        <f t="shared" si="0"/>
        <v>1260</v>
      </c>
      <c r="F29" s="17">
        <f t="shared" si="1"/>
        <v>1008</v>
      </c>
      <c r="G29" s="17">
        <f t="shared" si="2"/>
        <v>252</v>
      </c>
      <c r="H29" s="17">
        <f t="shared" si="3"/>
        <v>935.96579999999994</v>
      </c>
      <c r="I29" s="17">
        <f t="shared" si="4"/>
        <v>25</v>
      </c>
      <c r="J29" s="17">
        <f t="shared" si="5"/>
        <v>25</v>
      </c>
      <c r="K29" s="17">
        <f t="shared" si="6"/>
        <v>588</v>
      </c>
      <c r="L29" s="17">
        <f t="shared" si="7"/>
        <v>7560</v>
      </c>
      <c r="M29" s="17">
        <f t="shared" si="12"/>
        <v>8148</v>
      </c>
      <c r="N29" s="17">
        <f t="shared" si="8"/>
        <v>2520</v>
      </c>
      <c r="O29" s="17">
        <f t="shared" si="13"/>
        <v>1008</v>
      </c>
      <c r="P29" s="17">
        <f t="shared" si="9"/>
        <v>935.96579999999994</v>
      </c>
      <c r="Q29" s="17">
        <f t="shared" si="10"/>
        <v>25</v>
      </c>
      <c r="R29" s="17">
        <f t="shared" si="14"/>
        <v>75</v>
      </c>
      <c r="S29" s="17">
        <f t="shared" si="15"/>
        <v>17640</v>
      </c>
      <c r="T29" s="34"/>
      <c r="U29" s="17">
        <f t="shared" si="11"/>
        <v>2520</v>
      </c>
      <c r="V29" s="35">
        <v>1744878240</v>
      </c>
    </row>
    <row r="30" spans="1:22" x14ac:dyDescent="0.25">
      <c r="A30" s="26" t="s">
        <v>26</v>
      </c>
      <c r="B30" s="12">
        <v>18</v>
      </c>
      <c r="C30" s="17">
        <v>1800</v>
      </c>
      <c r="D30" s="12">
        <v>64</v>
      </c>
      <c r="E30" s="17">
        <f t="shared" si="0"/>
        <v>900</v>
      </c>
      <c r="F30" s="17">
        <f t="shared" si="1"/>
        <v>720</v>
      </c>
      <c r="G30" s="17">
        <f t="shared" si="2"/>
        <v>180</v>
      </c>
      <c r="H30" s="17">
        <f t="shared" si="3"/>
        <v>668.54700000000003</v>
      </c>
      <c r="I30" s="17">
        <f t="shared" si="4"/>
        <v>18</v>
      </c>
      <c r="J30" s="17">
        <f t="shared" si="5"/>
        <v>18</v>
      </c>
      <c r="K30" s="17">
        <f t="shared" si="6"/>
        <v>420</v>
      </c>
      <c r="L30" s="17">
        <f t="shared" si="7"/>
        <v>5400</v>
      </c>
      <c r="M30" s="17">
        <f t="shared" si="12"/>
        <v>5820</v>
      </c>
      <c r="N30" s="17">
        <f t="shared" si="8"/>
        <v>1800</v>
      </c>
      <c r="O30" s="17">
        <f t="shared" si="13"/>
        <v>720</v>
      </c>
      <c r="P30" s="17">
        <f t="shared" si="9"/>
        <v>668.54700000000003</v>
      </c>
      <c r="Q30" s="17">
        <f t="shared" si="10"/>
        <v>18</v>
      </c>
      <c r="R30" s="17">
        <f t="shared" si="14"/>
        <v>54</v>
      </c>
      <c r="S30" s="17">
        <f t="shared" si="15"/>
        <v>12600</v>
      </c>
      <c r="T30" s="19">
        <v>1</v>
      </c>
      <c r="U30" s="17">
        <f t="shared" si="11"/>
        <v>1800</v>
      </c>
      <c r="V30" s="35">
        <v>1287237600</v>
      </c>
    </row>
    <row r="31" spans="1:22" x14ac:dyDescent="0.25">
      <c r="A31" s="26" t="s">
        <v>27</v>
      </c>
      <c r="B31" s="12">
        <v>10</v>
      </c>
      <c r="C31" s="17">
        <v>1800</v>
      </c>
      <c r="D31" s="12">
        <v>66</v>
      </c>
      <c r="E31" s="17">
        <f t="shared" si="0"/>
        <v>900</v>
      </c>
      <c r="F31" s="17">
        <f t="shared" si="1"/>
        <v>720</v>
      </c>
      <c r="G31" s="17">
        <f t="shared" si="2"/>
        <v>180</v>
      </c>
      <c r="H31" s="17">
        <f t="shared" si="3"/>
        <v>668.54700000000003</v>
      </c>
      <c r="I31" s="17">
        <f t="shared" si="4"/>
        <v>10</v>
      </c>
      <c r="J31" s="17">
        <f t="shared" si="5"/>
        <v>10</v>
      </c>
      <c r="K31" s="17">
        <f t="shared" si="6"/>
        <v>420</v>
      </c>
      <c r="L31" s="17">
        <f t="shared" si="7"/>
        <v>5400</v>
      </c>
      <c r="M31" s="17">
        <f t="shared" si="12"/>
        <v>5820</v>
      </c>
      <c r="N31" s="17">
        <f t="shared" si="8"/>
        <v>1800</v>
      </c>
      <c r="O31" s="17">
        <f t="shared" si="13"/>
        <v>720</v>
      </c>
      <c r="P31" s="17">
        <f t="shared" si="9"/>
        <v>668.54700000000003</v>
      </c>
      <c r="Q31" s="17">
        <f t="shared" si="10"/>
        <v>10</v>
      </c>
      <c r="R31" s="17">
        <f t="shared" si="14"/>
        <v>30</v>
      </c>
      <c r="S31" s="17">
        <f t="shared" si="15"/>
        <v>12600</v>
      </c>
      <c r="T31" s="19">
        <v>1</v>
      </c>
      <c r="U31" s="17">
        <f t="shared" si="11"/>
        <v>1800</v>
      </c>
      <c r="V31" s="35">
        <v>1354492800</v>
      </c>
    </row>
    <row r="32" spans="1:22" x14ac:dyDescent="0.25">
      <c r="A32" s="26" t="s">
        <v>28</v>
      </c>
      <c r="B32" s="12">
        <v>3</v>
      </c>
      <c r="C32" s="17">
        <v>840</v>
      </c>
      <c r="D32" s="12">
        <v>16</v>
      </c>
      <c r="E32" s="17">
        <f t="shared" si="0"/>
        <v>420</v>
      </c>
      <c r="F32" s="17">
        <f t="shared" si="1"/>
        <v>336</v>
      </c>
      <c r="G32" s="17">
        <f t="shared" si="2"/>
        <v>84</v>
      </c>
      <c r="H32" s="17">
        <f t="shared" si="3"/>
        <v>311.98860000000002</v>
      </c>
      <c r="I32" s="17">
        <f t="shared" si="4"/>
        <v>3</v>
      </c>
      <c r="J32" s="17">
        <f t="shared" si="5"/>
        <v>3</v>
      </c>
      <c r="K32" s="17">
        <f t="shared" si="6"/>
        <v>196</v>
      </c>
      <c r="L32" s="17">
        <f t="shared" si="7"/>
        <v>2520</v>
      </c>
      <c r="M32" s="17">
        <f t="shared" si="12"/>
        <v>2716</v>
      </c>
      <c r="N32" s="17">
        <f t="shared" si="8"/>
        <v>840</v>
      </c>
      <c r="O32" s="17">
        <f t="shared" si="13"/>
        <v>336</v>
      </c>
      <c r="P32" s="17">
        <f t="shared" si="9"/>
        <v>311.98860000000002</v>
      </c>
      <c r="Q32" s="17">
        <f t="shared" si="10"/>
        <v>3</v>
      </c>
      <c r="R32" s="17">
        <f t="shared" si="14"/>
        <v>9</v>
      </c>
      <c r="S32" s="17">
        <f t="shared" si="15"/>
        <v>5880</v>
      </c>
      <c r="T32" s="19">
        <v>1</v>
      </c>
      <c r="U32" s="17">
        <f t="shared" si="11"/>
        <v>840</v>
      </c>
      <c r="V32" s="35">
        <v>610301160</v>
      </c>
    </row>
    <row r="33" spans="1:22" x14ac:dyDescent="0.25">
      <c r="A33" s="26" t="s">
        <v>29</v>
      </c>
      <c r="B33" s="12">
        <v>5</v>
      </c>
      <c r="C33" s="17">
        <v>1320</v>
      </c>
      <c r="D33" s="12">
        <v>46</v>
      </c>
      <c r="E33" s="17">
        <f t="shared" si="0"/>
        <v>660</v>
      </c>
      <c r="F33" s="17">
        <f t="shared" si="1"/>
        <v>528</v>
      </c>
      <c r="G33" s="17">
        <f t="shared" si="2"/>
        <v>132</v>
      </c>
      <c r="H33" s="17">
        <f t="shared" si="3"/>
        <v>490.26779999999997</v>
      </c>
      <c r="I33" s="17">
        <f t="shared" si="4"/>
        <v>5</v>
      </c>
      <c r="J33" s="17">
        <f t="shared" si="5"/>
        <v>5</v>
      </c>
      <c r="K33" s="17">
        <f t="shared" si="6"/>
        <v>308</v>
      </c>
      <c r="L33" s="17">
        <f t="shared" si="7"/>
        <v>3960</v>
      </c>
      <c r="M33" s="17">
        <f t="shared" si="12"/>
        <v>4268</v>
      </c>
      <c r="N33" s="17">
        <f t="shared" si="8"/>
        <v>1320</v>
      </c>
      <c r="O33" s="17">
        <f t="shared" si="13"/>
        <v>528</v>
      </c>
      <c r="P33" s="17">
        <f t="shared" si="9"/>
        <v>490.26779999999997</v>
      </c>
      <c r="Q33" s="17">
        <f t="shared" si="10"/>
        <v>5</v>
      </c>
      <c r="R33" s="17">
        <f t="shared" si="14"/>
        <v>15</v>
      </c>
      <c r="S33" s="17">
        <f t="shared" si="15"/>
        <v>9240</v>
      </c>
      <c r="T33" s="19">
        <v>1</v>
      </c>
      <c r="U33" s="17">
        <f t="shared" si="11"/>
        <v>1320</v>
      </c>
      <c r="V33" s="35">
        <v>903174360</v>
      </c>
    </row>
    <row r="34" spans="1:22" x14ac:dyDescent="0.25">
      <c r="A34" s="26" t="s">
        <v>30</v>
      </c>
      <c r="B34" s="12">
        <v>18</v>
      </c>
      <c r="C34" s="17">
        <v>840</v>
      </c>
      <c r="D34" s="12">
        <v>32</v>
      </c>
      <c r="E34" s="17">
        <f t="shared" si="0"/>
        <v>420</v>
      </c>
      <c r="F34" s="17">
        <f t="shared" si="1"/>
        <v>336</v>
      </c>
      <c r="G34" s="17">
        <f t="shared" si="2"/>
        <v>84</v>
      </c>
      <c r="H34" s="17">
        <f t="shared" si="3"/>
        <v>311.98860000000002</v>
      </c>
      <c r="I34" s="17">
        <f t="shared" si="4"/>
        <v>18</v>
      </c>
      <c r="J34" s="17">
        <f t="shared" si="5"/>
        <v>18</v>
      </c>
      <c r="K34" s="17">
        <f t="shared" si="6"/>
        <v>196</v>
      </c>
      <c r="L34" s="17">
        <f t="shared" si="7"/>
        <v>2520</v>
      </c>
      <c r="M34" s="17">
        <f t="shared" si="12"/>
        <v>2716</v>
      </c>
      <c r="N34" s="17">
        <f t="shared" si="8"/>
        <v>840</v>
      </c>
      <c r="O34" s="17">
        <f t="shared" si="13"/>
        <v>336</v>
      </c>
      <c r="P34" s="17">
        <f t="shared" si="9"/>
        <v>311.98860000000002</v>
      </c>
      <c r="Q34" s="17">
        <f t="shared" si="10"/>
        <v>18</v>
      </c>
      <c r="R34" s="17">
        <f t="shared" si="14"/>
        <v>54</v>
      </c>
      <c r="S34" s="17">
        <f t="shared" si="15"/>
        <v>5880</v>
      </c>
      <c r="T34" s="19">
        <v>1</v>
      </c>
      <c r="U34" s="17">
        <f t="shared" si="11"/>
        <v>840</v>
      </c>
      <c r="V34" s="35">
        <v>667614360</v>
      </c>
    </row>
    <row r="35" spans="1:22" x14ac:dyDescent="0.25">
      <c r="A35" s="26" t="s">
        <v>31</v>
      </c>
      <c r="B35" s="12">
        <v>24</v>
      </c>
      <c r="C35" s="17">
        <v>840</v>
      </c>
      <c r="D35" s="12">
        <v>28</v>
      </c>
      <c r="E35" s="17">
        <f t="shared" si="0"/>
        <v>420</v>
      </c>
      <c r="F35" s="17">
        <f t="shared" si="1"/>
        <v>336</v>
      </c>
      <c r="G35" s="17">
        <f t="shared" si="2"/>
        <v>84</v>
      </c>
      <c r="H35" s="17">
        <f t="shared" si="3"/>
        <v>311.98860000000002</v>
      </c>
      <c r="I35" s="17">
        <f t="shared" si="4"/>
        <v>24</v>
      </c>
      <c r="J35" s="17">
        <f t="shared" si="5"/>
        <v>24</v>
      </c>
      <c r="K35" s="17">
        <f t="shared" si="6"/>
        <v>196</v>
      </c>
      <c r="L35" s="17">
        <f t="shared" si="7"/>
        <v>2520</v>
      </c>
      <c r="M35" s="17">
        <f t="shared" si="12"/>
        <v>2716</v>
      </c>
      <c r="N35" s="17">
        <f t="shared" si="8"/>
        <v>840</v>
      </c>
      <c r="O35" s="17">
        <f t="shared" si="13"/>
        <v>336</v>
      </c>
      <c r="P35" s="17">
        <f t="shared" si="9"/>
        <v>311.98860000000002</v>
      </c>
      <c r="Q35" s="17">
        <f t="shared" si="10"/>
        <v>24</v>
      </c>
      <c r="R35" s="17">
        <f t="shared" si="14"/>
        <v>72</v>
      </c>
      <c r="S35" s="17">
        <f t="shared" si="15"/>
        <v>5880</v>
      </c>
      <c r="T35" s="19">
        <v>1</v>
      </c>
      <c r="U35" s="17">
        <f t="shared" si="11"/>
        <v>840</v>
      </c>
      <c r="V35" s="35">
        <v>646044000</v>
      </c>
    </row>
    <row r="36" spans="1:22" x14ac:dyDescent="0.25">
      <c r="A36" s="26" t="s">
        <v>32</v>
      </c>
      <c r="B36" s="12">
        <v>19</v>
      </c>
      <c r="C36" s="17">
        <v>840</v>
      </c>
      <c r="D36" s="12">
        <v>32</v>
      </c>
      <c r="E36" s="17">
        <f t="shared" si="0"/>
        <v>420</v>
      </c>
      <c r="F36" s="17">
        <f t="shared" si="1"/>
        <v>336</v>
      </c>
      <c r="G36" s="17">
        <f t="shared" si="2"/>
        <v>84</v>
      </c>
      <c r="H36" s="17">
        <f t="shared" si="3"/>
        <v>311.98860000000002</v>
      </c>
      <c r="I36" s="17">
        <f t="shared" si="4"/>
        <v>19</v>
      </c>
      <c r="J36" s="17">
        <f t="shared" si="5"/>
        <v>19</v>
      </c>
      <c r="K36" s="17">
        <f t="shared" si="6"/>
        <v>196</v>
      </c>
      <c r="L36" s="17">
        <f t="shared" si="7"/>
        <v>2520</v>
      </c>
      <c r="M36" s="17">
        <f t="shared" si="12"/>
        <v>2716</v>
      </c>
      <c r="N36" s="17">
        <f t="shared" si="8"/>
        <v>840</v>
      </c>
      <c r="O36" s="17">
        <f t="shared" si="13"/>
        <v>336</v>
      </c>
      <c r="P36" s="17">
        <f t="shared" si="9"/>
        <v>311.98860000000002</v>
      </c>
      <c r="Q36" s="17">
        <f t="shared" si="10"/>
        <v>19</v>
      </c>
      <c r="R36" s="17">
        <f t="shared" si="14"/>
        <v>57</v>
      </c>
      <c r="S36" s="17">
        <f t="shared" si="15"/>
        <v>5880</v>
      </c>
      <c r="T36" s="19">
        <v>1</v>
      </c>
      <c r="U36" s="17">
        <f t="shared" si="11"/>
        <v>840</v>
      </c>
      <c r="V36" s="35">
        <v>640918320</v>
      </c>
    </row>
    <row r="37" spans="1:22" x14ac:dyDescent="0.25">
      <c r="A37" s="26" t="s">
        <v>33</v>
      </c>
      <c r="B37" s="12">
        <v>17</v>
      </c>
      <c r="C37" s="17">
        <v>2040</v>
      </c>
      <c r="D37" s="12">
        <v>72</v>
      </c>
      <c r="E37" s="17">
        <f t="shared" si="0"/>
        <v>1020</v>
      </c>
      <c r="F37" s="17">
        <f t="shared" si="1"/>
        <v>816</v>
      </c>
      <c r="G37" s="17">
        <f t="shared" si="2"/>
        <v>204</v>
      </c>
      <c r="H37" s="17">
        <f t="shared" si="3"/>
        <v>757.6866</v>
      </c>
      <c r="I37" s="17">
        <f t="shared" si="4"/>
        <v>17</v>
      </c>
      <c r="J37" s="17">
        <f t="shared" si="5"/>
        <v>17</v>
      </c>
      <c r="K37" s="17">
        <f t="shared" si="6"/>
        <v>476</v>
      </c>
      <c r="L37" s="17">
        <f t="shared" si="7"/>
        <v>6120</v>
      </c>
      <c r="M37" s="17">
        <f t="shared" si="12"/>
        <v>6596</v>
      </c>
      <c r="N37" s="17">
        <f t="shared" si="8"/>
        <v>2040</v>
      </c>
      <c r="O37" s="17">
        <f t="shared" si="13"/>
        <v>816</v>
      </c>
      <c r="P37" s="17">
        <f t="shared" si="9"/>
        <v>757.6866</v>
      </c>
      <c r="Q37" s="17">
        <f t="shared" si="10"/>
        <v>17</v>
      </c>
      <c r="R37" s="17">
        <f t="shared" si="14"/>
        <v>51</v>
      </c>
      <c r="S37" s="17">
        <f t="shared" si="15"/>
        <v>14280</v>
      </c>
      <c r="T37" s="19">
        <v>1</v>
      </c>
      <c r="U37" s="17">
        <f t="shared" si="11"/>
        <v>2040</v>
      </c>
      <c r="V37" s="35">
        <v>1355751360</v>
      </c>
    </row>
    <row r="38" spans="1:22" x14ac:dyDescent="0.25">
      <c r="A38" s="26" t="s">
        <v>34</v>
      </c>
      <c r="B38" s="12">
        <v>1</v>
      </c>
      <c r="C38" s="17">
        <v>600</v>
      </c>
      <c r="D38" s="12">
        <v>6</v>
      </c>
      <c r="E38" s="17">
        <f t="shared" si="0"/>
        <v>300</v>
      </c>
      <c r="F38" s="17">
        <f t="shared" si="1"/>
        <v>240</v>
      </c>
      <c r="G38" s="17">
        <f t="shared" si="2"/>
        <v>60</v>
      </c>
      <c r="H38" s="17">
        <f t="shared" si="3"/>
        <v>222.84899999999999</v>
      </c>
      <c r="I38" s="17">
        <f t="shared" si="4"/>
        <v>1</v>
      </c>
      <c r="J38" s="17">
        <f t="shared" si="5"/>
        <v>1</v>
      </c>
      <c r="K38" s="17">
        <f t="shared" si="6"/>
        <v>140</v>
      </c>
      <c r="L38" s="17">
        <f t="shared" si="7"/>
        <v>1800</v>
      </c>
      <c r="M38" s="17">
        <f t="shared" si="12"/>
        <v>1940</v>
      </c>
      <c r="N38" s="17">
        <f t="shared" si="8"/>
        <v>600</v>
      </c>
      <c r="O38" s="17">
        <f t="shared" si="13"/>
        <v>240</v>
      </c>
      <c r="P38" s="17">
        <f t="shared" si="9"/>
        <v>222.84899999999999</v>
      </c>
      <c r="Q38" s="17">
        <f t="shared" si="10"/>
        <v>1</v>
      </c>
      <c r="R38" s="17">
        <f t="shared" si="14"/>
        <v>3</v>
      </c>
      <c r="S38" s="17">
        <f t="shared" si="15"/>
        <v>4200</v>
      </c>
      <c r="T38" s="19">
        <v>1</v>
      </c>
      <c r="U38" s="17">
        <f t="shared" si="11"/>
        <v>600</v>
      </c>
      <c r="V38" s="35">
        <v>451000200</v>
      </c>
    </row>
    <row r="39" spans="1:22" x14ac:dyDescent="0.25">
      <c r="A39" s="26" t="s">
        <v>35</v>
      </c>
      <c r="B39" s="12">
        <v>2</v>
      </c>
      <c r="C39" s="17">
        <v>600</v>
      </c>
      <c r="D39" s="12">
        <v>12</v>
      </c>
      <c r="E39" s="17">
        <f t="shared" si="0"/>
        <v>300</v>
      </c>
      <c r="F39" s="17">
        <f t="shared" si="1"/>
        <v>240</v>
      </c>
      <c r="G39" s="17">
        <f t="shared" si="2"/>
        <v>60</v>
      </c>
      <c r="H39" s="17">
        <f t="shared" si="3"/>
        <v>222.84899999999999</v>
      </c>
      <c r="I39" s="17">
        <f t="shared" si="4"/>
        <v>2</v>
      </c>
      <c r="J39" s="17">
        <f t="shared" si="5"/>
        <v>2</v>
      </c>
      <c r="K39" s="17">
        <f t="shared" si="6"/>
        <v>140</v>
      </c>
      <c r="L39" s="17">
        <f t="shared" si="7"/>
        <v>1800</v>
      </c>
      <c r="M39" s="17">
        <f t="shared" si="12"/>
        <v>1940</v>
      </c>
      <c r="N39" s="17">
        <f t="shared" si="8"/>
        <v>600</v>
      </c>
      <c r="O39" s="17">
        <f t="shared" si="13"/>
        <v>240</v>
      </c>
      <c r="P39" s="17">
        <f t="shared" si="9"/>
        <v>222.84899999999999</v>
      </c>
      <c r="Q39" s="17">
        <f t="shared" si="10"/>
        <v>2</v>
      </c>
      <c r="R39" s="17">
        <f t="shared" si="14"/>
        <v>6</v>
      </c>
      <c r="S39" s="17">
        <f t="shared" si="15"/>
        <v>4200</v>
      </c>
      <c r="T39" s="19">
        <v>1</v>
      </c>
      <c r="U39" s="17">
        <f t="shared" si="11"/>
        <v>600</v>
      </c>
      <c r="V39" s="35">
        <v>480823200</v>
      </c>
    </row>
    <row r="40" spans="1:22" x14ac:dyDescent="0.25">
      <c r="A40" s="5" t="s">
        <v>37</v>
      </c>
      <c r="B40" s="6">
        <f>SUM(B2:B39)</f>
        <v>457</v>
      </c>
      <c r="C40" s="6">
        <f>SUM(C2:C39)</f>
        <v>58560</v>
      </c>
      <c r="D40" s="6">
        <f>SUM(D2:D39)</f>
        <v>1942</v>
      </c>
      <c r="E40" s="6">
        <f t="shared" ref="E40:F40" si="16">SUM(E2:E39)</f>
        <v>29280</v>
      </c>
      <c r="F40" s="6">
        <f t="shared" si="16"/>
        <v>23424</v>
      </c>
      <c r="G40" s="6">
        <f>SUM(G2:G39)</f>
        <v>5856</v>
      </c>
      <c r="H40" s="6">
        <f>SUM(H2:H39)</f>
        <v>21750.062400000003</v>
      </c>
      <c r="I40" s="6">
        <f>SUM(I2:I39)</f>
        <v>457</v>
      </c>
      <c r="J40" s="6">
        <f t="shared" ref="J40:P40" si="17">SUM(J2:J39)</f>
        <v>457</v>
      </c>
      <c r="K40" s="6">
        <f t="shared" si="17"/>
        <v>13664</v>
      </c>
      <c r="L40" s="6">
        <f t="shared" si="17"/>
        <v>175680</v>
      </c>
      <c r="M40" s="6">
        <f t="shared" si="17"/>
        <v>189344</v>
      </c>
      <c r="N40" s="6">
        <f t="shared" si="17"/>
        <v>58560</v>
      </c>
      <c r="O40" s="6">
        <f t="shared" si="17"/>
        <v>23424</v>
      </c>
      <c r="P40" s="6">
        <f t="shared" si="17"/>
        <v>21750.062400000003</v>
      </c>
      <c r="Q40" s="6">
        <f t="shared" ref="Q40" si="18">SUM(Q2:Q39)</f>
        <v>457</v>
      </c>
      <c r="R40" s="6">
        <f t="shared" ref="R40" si="19">SUM(R2:R39)</f>
        <v>1371</v>
      </c>
      <c r="S40" s="6">
        <f t="shared" ref="S40" si="20">SUM(S2:S39)</f>
        <v>409920</v>
      </c>
      <c r="T40" s="24">
        <f t="shared" ref="T40" si="21">SUM(T2:T39)</f>
        <v>33</v>
      </c>
      <c r="U40" s="6">
        <f t="shared" ref="U40" si="22">SUM(U2:U39)</f>
        <v>58560</v>
      </c>
      <c r="V40" s="33">
        <f>SUM(V2:V39)</f>
        <v>41575679040</v>
      </c>
    </row>
  </sheetData>
  <mergeCells count="5">
    <mergeCell ref="T15:T16"/>
    <mergeCell ref="T19:T20"/>
    <mergeCell ref="T28:T29"/>
    <mergeCell ref="T3:T4"/>
    <mergeCell ref="T11:T12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zoomScale="118" zoomScaleNormal="100" workbookViewId="0">
      <selection activeCell="B43" sqref="B43"/>
    </sheetView>
  </sheetViews>
  <sheetFormatPr baseColWidth="10" defaultRowHeight="15" x14ac:dyDescent="0.25"/>
  <cols>
    <col min="1" max="1" width="15.75" bestFit="1" customWidth="1"/>
    <col min="2" max="2" width="17.125" bestFit="1" customWidth="1"/>
  </cols>
  <sheetData>
    <row r="1" spans="1:2" x14ac:dyDescent="0.25">
      <c r="A1" s="7" t="s">
        <v>984</v>
      </c>
      <c r="B1" t="s">
        <v>986</v>
      </c>
    </row>
    <row r="2" spans="1:2" x14ac:dyDescent="0.25">
      <c r="A2" s="8" t="s">
        <v>0</v>
      </c>
      <c r="B2" s="9">
        <v>1</v>
      </c>
    </row>
    <row r="3" spans="1:2" x14ac:dyDescent="0.25">
      <c r="A3" s="8" t="s">
        <v>45</v>
      </c>
      <c r="B3" s="9">
        <v>58</v>
      </c>
    </row>
    <row r="4" spans="1:2" x14ac:dyDescent="0.25">
      <c r="A4" s="8" t="s">
        <v>3</v>
      </c>
      <c r="B4" s="9">
        <v>5</v>
      </c>
    </row>
    <row r="5" spans="1:2" x14ac:dyDescent="0.25">
      <c r="A5" s="8" t="s">
        <v>410</v>
      </c>
      <c r="B5" s="9">
        <v>1</v>
      </c>
    </row>
    <row r="6" spans="1:2" x14ac:dyDescent="0.25">
      <c r="A6" s="8" t="s">
        <v>96</v>
      </c>
      <c r="B6" s="9">
        <v>30</v>
      </c>
    </row>
    <row r="7" spans="1:2" x14ac:dyDescent="0.25">
      <c r="A7" s="8" t="s">
        <v>419</v>
      </c>
      <c r="B7" s="9">
        <v>6</v>
      </c>
    </row>
    <row r="8" spans="1:2" x14ac:dyDescent="0.25">
      <c r="A8" s="8" t="s">
        <v>7</v>
      </c>
      <c r="B8" s="9">
        <v>8</v>
      </c>
    </row>
    <row r="9" spans="1:2" x14ac:dyDescent="0.25">
      <c r="A9" s="8" t="s">
        <v>124</v>
      </c>
      <c r="B9" s="9">
        <v>16</v>
      </c>
    </row>
    <row r="10" spans="1:2" x14ac:dyDescent="0.25">
      <c r="A10" s="8" t="s">
        <v>10</v>
      </c>
      <c r="B10" s="9">
        <v>4</v>
      </c>
    </row>
    <row r="11" spans="1:2" x14ac:dyDescent="0.25">
      <c r="A11" s="8" t="s">
        <v>158</v>
      </c>
      <c r="B11" s="9">
        <v>34</v>
      </c>
    </row>
    <row r="12" spans="1:2" x14ac:dyDescent="0.25">
      <c r="A12" s="8" t="s">
        <v>13</v>
      </c>
      <c r="B12" s="9">
        <v>16</v>
      </c>
    </row>
    <row r="13" spans="1:2" x14ac:dyDescent="0.25">
      <c r="A13" s="8" t="s">
        <v>223</v>
      </c>
      <c r="B13" s="9">
        <v>17</v>
      </c>
    </row>
    <row r="14" spans="1:2" x14ac:dyDescent="0.25">
      <c r="A14" s="8" t="s">
        <v>102</v>
      </c>
      <c r="B14" s="9">
        <v>21</v>
      </c>
    </row>
    <row r="15" spans="1:2" x14ac:dyDescent="0.25">
      <c r="A15" s="8" t="s">
        <v>17</v>
      </c>
      <c r="B15" s="9">
        <v>11</v>
      </c>
    </row>
    <row r="16" spans="1:2" x14ac:dyDescent="0.25">
      <c r="A16" s="8" t="s">
        <v>473</v>
      </c>
      <c r="B16" s="9">
        <v>1</v>
      </c>
    </row>
    <row r="17" spans="1:2" x14ac:dyDescent="0.25">
      <c r="A17" s="8" t="s">
        <v>20</v>
      </c>
      <c r="B17" s="9">
        <v>4</v>
      </c>
    </row>
    <row r="18" spans="1:2" x14ac:dyDescent="0.25">
      <c r="A18" s="8" t="s">
        <v>21</v>
      </c>
      <c r="B18" s="9">
        <v>22</v>
      </c>
    </row>
    <row r="19" spans="1:2" x14ac:dyDescent="0.25">
      <c r="A19" s="8" t="s">
        <v>252</v>
      </c>
      <c r="B19" s="9">
        <v>4</v>
      </c>
    </row>
    <row r="20" spans="1:2" x14ac:dyDescent="0.25">
      <c r="A20" s="8" t="s">
        <v>22</v>
      </c>
      <c r="B20" s="9">
        <v>17</v>
      </c>
    </row>
    <row r="21" spans="1:2" x14ac:dyDescent="0.25">
      <c r="A21" s="8" t="s">
        <v>23</v>
      </c>
      <c r="B21" s="9">
        <v>11</v>
      </c>
    </row>
    <row r="22" spans="1:2" x14ac:dyDescent="0.25">
      <c r="A22" s="8" t="s">
        <v>285</v>
      </c>
      <c r="B22" s="9">
        <v>50</v>
      </c>
    </row>
    <row r="23" spans="1:2" x14ac:dyDescent="0.25">
      <c r="A23" s="8" t="s">
        <v>320</v>
      </c>
      <c r="B23" s="9">
        <v>18</v>
      </c>
    </row>
    <row r="24" spans="1:2" x14ac:dyDescent="0.25">
      <c r="A24" s="8" t="s">
        <v>27</v>
      </c>
      <c r="B24" s="9">
        <v>10</v>
      </c>
    </row>
    <row r="25" spans="1:2" x14ac:dyDescent="0.25">
      <c r="A25" s="8" t="s">
        <v>445</v>
      </c>
      <c r="B25" s="9">
        <v>3</v>
      </c>
    </row>
    <row r="26" spans="1:2" x14ac:dyDescent="0.25">
      <c r="A26" s="8" t="s">
        <v>29</v>
      </c>
      <c r="B26" s="9">
        <v>5</v>
      </c>
    </row>
    <row r="27" spans="1:2" x14ac:dyDescent="0.25">
      <c r="A27" s="8" t="s">
        <v>467</v>
      </c>
      <c r="B27" s="9">
        <v>1</v>
      </c>
    </row>
    <row r="28" spans="1:2" x14ac:dyDescent="0.25">
      <c r="A28" s="8" t="s">
        <v>30</v>
      </c>
      <c r="B28" s="9">
        <v>18</v>
      </c>
    </row>
    <row r="29" spans="1:2" x14ac:dyDescent="0.25">
      <c r="A29" s="8" t="s">
        <v>31</v>
      </c>
      <c r="B29" s="9">
        <v>24</v>
      </c>
    </row>
    <row r="30" spans="1:2" x14ac:dyDescent="0.25">
      <c r="A30" s="8" t="s">
        <v>32</v>
      </c>
      <c r="B30" s="9">
        <v>19</v>
      </c>
    </row>
    <row r="31" spans="1:2" x14ac:dyDescent="0.25">
      <c r="A31" s="8" t="s">
        <v>364</v>
      </c>
      <c r="B31" s="9">
        <v>17</v>
      </c>
    </row>
    <row r="32" spans="1:2" x14ac:dyDescent="0.25">
      <c r="A32" s="8" t="s">
        <v>477</v>
      </c>
      <c r="B32" s="9">
        <v>1</v>
      </c>
    </row>
    <row r="33" spans="1:2" x14ac:dyDescent="0.25">
      <c r="A33" s="8" t="s">
        <v>35</v>
      </c>
      <c r="B33" s="9">
        <v>2</v>
      </c>
    </row>
    <row r="34" spans="1:2" x14ac:dyDescent="0.25">
      <c r="A34" s="8" t="s">
        <v>1008</v>
      </c>
      <c r="B34" s="9">
        <v>1</v>
      </c>
    </row>
    <row r="35" spans="1:2" x14ac:dyDescent="0.25">
      <c r="A35" s="8" t="s">
        <v>1009</v>
      </c>
      <c r="B35" s="9">
        <v>1</v>
      </c>
    </row>
    <row r="36" spans="1:2" x14ac:dyDescent="0.25">
      <c r="A36" s="8" t="s">
        <v>985</v>
      </c>
      <c r="B36" s="9">
        <v>457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9"/>
  <sheetViews>
    <sheetView zoomScale="90" zoomScaleNormal="90" workbookViewId="0">
      <selection activeCell="C151" sqref="C151"/>
    </sheetView>
  </sheetViews>
  <sheetFormatPr baseColWidth="10" defaultRowHeight="15" x14ac:dyDescent="0.25"/>
  <cols>
    <col min="3" max="3" width="18.625" bestFit="1" customWidth="1"/>
    <col min="6" max="6" width="24" customWidth="1"/>
    <col min="7" max="7" width="14.375" customWidth="1"/>
  </cols>
  <sheetData>
    <row r="1" spans="1:8" ht="30" x14ac:dyDescent="0.25">
      <c r="A1" s="2" t="s">
        <v>38</v>
      </c>
      <c r="B1" s="2" t="s">
        <v>39</v>
      </c>
      <c r="C1" s="2" t="s">
        <v>40</v>
      </c>
      <c r="D1" s="2" t="s">
        <v>41</v>
      </c>
      <c r="E1" s="2" t="s">
        <v>42</v>
      </c>
      <c r="F1" s="2" t="s">
        <v>43</v>
      </c>
      <c r="G1" s="2" t="s">
        <v>1010</v>
      </c>
      <c r="H1" s="31" t="s">
        <v>1013</v>
      </c>
    </row>
    <row r="2" spans="1:8" x14ac:dyDescent="0.25">
      <c r="A2" s="10" t="s">
        <v>44</v>
      </c>
      <c r="B2" s="10">
        <v>5</v>
      </c>
      <c r="C2" s="10" t="s">
        <v>1</v>
      </c>
      <c r="D2" s="10" t="s">
        <v>46</v>
      </c>
      <c r="E2" s="10">
        <v>5031</v>
      </c>
      <c r="F2" s="10" t="s">
        <v>47</v>
      </c>
      <c r="G2" s="4">
        <v>120</v>
      </c>
      <c r="H2" s="10" t="s">
        <v>1015</v>
      </c>
    </row>
    <row r="3" spans="1:8" x14ac:dyDescent="0.25">
      <c r="A3" s="10" t="s">
        <v>44</v>
      </c>
      <c r="B3" s="10">
        <v>5</v>
      </c>
      <c r="C3" s="10" t="s">
        <v>1</v>
      </c>
      <c r="D3" s="10" t="s">
        <v>48</v>
      </c>
      <c r="E3" s="10">
        <v>5040</v>
      </c>
      <c r="F3" s="10" t="s">
        <v>49</v>
      </c>
      <c r="G3" s="4">
        <v>120</v>
      </c>
      <c r="H3" s="10" t="s">
        <v>1015</v>
      </c>
    </row>
    <row r="4" spans="1:8" x14ac:dyDescent="0.25">
      <c r="A4" s="10" t="s">
        <v>44</v>
      </c>
      <c r="B4" s="10">
        <v>5</v>
      </c>
      <c r="C4" s="10" t="s">
        <v>1</v>
      </c>
      <c r="D4" s="10" t="s">
        <v>50</v>
      </c>
      <c r="E4" s="10">
        <v>5045</v>
      </c>
      <c r="F4" s="10" t="s">
        <v>51</v>
      </c>
      <c r="G4" s="4">
        <v>120</v>
      </c>
      <c r="H4" s="10" t="s">
        <v>1015</v>
      </c>
    </row>
    <row r="5" spans="1:8" x14ac:dyDescent="0.25">
      <c r="A5" s="10" t="s">
        <v>44</v>
      </c>
      <c r="B5" s="10">
        <v>5</v>
      </c>
      <c r="C5" s="10" t="s">
        <v>1</v>
      </c>
      <c r="D5" s="10" t="s">
        <v>50</v>
      </c>
      <c r="E5" s="10">
        <v>5045</v>
      </c>
      <c r="F5" s="10" t="s">
        <v>52</v>
      </c>
      <c r="G5" s="4">
        <v>120</v>
      </c>
      <c r="H5" s="10" t="s">
        <v>1015</v>
      </c>
    </row>
    <row r="6" spans="1:8" x14ac:dyDescent="0.25">
      <c r="A6" s="10" t="s">
        <v>44</v>
      </c>
      <c r="B6" s="10">
        <v>5</v>
      </c>
      <c r="C6" s="10" t="s">
        <v>1</v>
      </c>
      <c r="D6" s="10" t="s">
        <v>53</v>
      </c>
      <c r="E6" s="10">
        <v>5107</v>
      </c>
      <c r="F6" s="10" t="s">
        <v>54</v>
      </c>
      <c r="G6" s="4">
        <v>120</v>
      </c>
      <c r="H6" s="10" t="s">
        <v>1015</v>
      </c>
    </row>
    <row r="7" spans="1:8" x14ac:dyDescent="0.25">
      <c r="A7" s="10" t="s">
        <v>44</v>
      </c>
      <c r="B7" s="10">
        <v>5</v>
      </c>
      <c r="C7" s="10" t="s">
        <v>1</v>
      </c>
      <c r="D7" s="10" t="s">
        <v>55</v>
      </c>
      <c r="E7" s="10">
        <v>5120</v>
      </c>
      <c r="F7" s="10" t="s">
        <v>56</v>
      </c>
      <c r="G7" s="4">
        <v>120</v>
      </c>
      <c r="H7" s="10" t="s">
        <v>1015</v>
      </c>
    </row>
    <row r="8" spans="1:8" x14ac:dyDescent="0.25">
      <c r="A8" s="10" t="s">
        <v>44</v>
      </c>
      <c r="B8" s="10">
        <v>5</v>
      </c>
      <c r="C8" s="10" t="s">
        <v>1</v>
      </c>
      <c r="D8" s="10" t="s">
        <v>57</v>
      </c>
      <c r="E8" s="10">
        <v>5147</v>
      </c>
      <c r="F8" s="10" t="s">
        <v>58</v>
      </c>
      <c r="G8" s="4">
        <v>120</v>
      </c>
      <c r="H8" s="10" t="s">
        <v>1015</v>
      </c>
    </row>
    <row r="9" spans="1:8" x14ac:dyDescent="0.25">
      <c r="A9" s="10" t="s">
        <v>44</v>
      </c>
      <c r="B9" s="10">
        <v>5</v>
      </c>
      <c r="C9" s="10" t="s">
        <v>1</v>
      </c>
      <c r="D9" s="10" t="s">
        <v>59</v>
      </c>
      <c r="E9" s="10">
        <v>5154</v>
      </c>
      <c r="F9" s="10" t="s">
        <v>60</v>
      </c>
      <c r="G9" s="4">
        <v>120</v>
      </c>
      <c r="H9" s="10" t="s">
        <v>1015</v>
      </c>
    </row>
    <row r="10" spans="1:8" x14ac:dyDescent="0.25">
      <c r="A10" s="10" t="s">
        <v>44</v>
      </c>
      <c r="B10" s="10">
        <v>5</v>
      </c>
      <c r="C10" s="10" t="s">
        <v>1</v>
      </c>
      <c r="D10" s="10" t="s">
        <v>61</v>
      </c>
      <c r="E10" s="10">
        <v>5172</v>
      </c>
      <c r="F10" s="10" t="s">
        <v>62</v>
      </c>
      <c r="G10" s="4">
        <v>120</v>
      </c>
      <c r="H10" s="10" t="s">
        <v>1015</v>
      </c>
    </row>
    <row r="11" spans="1:8" x14ac:dyDescent="0.25">
      <c r="A11" s="10" t="s">
        <v>44</v>
      </c>
      <c r="B11" s="10">
        <v>5</v>
      </c>
      <c r="C11" s="10" t="s">
        <v>1</v>
      </c>
      <c r="D11" s="10" t="s">
        <v>63</v>
      </c>
      <c r="E11" s="10">
        <v>5234</v>
      </c>
      <c r="F11" s="10" t="s">
        <v>64</v>
      </c>
      <c r="G11" s="4">
        <v>120</v>
      </c>
      <c r="H11" s="10" t="s">
        <v>1015</v>
      </c>
    </row>
    <row r="12" spans="1:8" x14ac:dyDescent="0.25">
      <c r="A12" s="10" t="s">
        <v>44</v>
      </c>
      <c r="B12" s="10">
        <v>5</v>
      </c>
      <c r="C12" s="10" t="s">
        <v>1</v>
      </c>
      <c r="D12" s="10" t="s">
        <v>65</v>
      </c>
      <c r="E12" s="10">
        <v>5250</v>
      </c>
      <c r="F12" s="10" t="s">
        <v>66</v>
      </c>
      <c r="G12" s="4">
        <v>60</v>
      </c>
      <c r="H12" s="10" t="s">
        <v>1015</v>
      </c>
    </row>
    <row r="13" spans="1:8" x14ac:dyDescent="0.25">
      <c r="A13" s="10" t="s">
        <v>44</v>
      </c>
      <c r="B13" s="10">
        <v>5</v>
      </c>
      <c r="C13" s="10" t="s">
        <v>1</v>
      </c>
      <c r="D13" s="10" t="s">
        <v>67</v>
      </c>
      <c r="E13" s="10">
        <v>5361</v>
      </c>
      <c r="F13" s="10" t="s">
        <v>68</v>
      </c>
      <c r="G13" s="4">
        <v>120</v>
      </c>
      <c r="H13" s="10" t="s">
        <v>1015</v>
      </c>
    </row>
    <row r="14" spans="1:8" x14ac:dyDescent="0.25">
      <c r="A14" s="10" t="s">
        <v>44</v>
      </c>
      <c r="B14" s="10">
        <v>5</v>
      </c>
      <c r="C14" s="10" t="s">
        <v>1</v>
      </c>
      <c r="D14" s="10" t="s">
        <v>69</v>
      </c>
      <c r="E14" s="10">
        <v>5475</v>
      </c>
      <c r="F14" s="10" t="s">
        <v>70</v>
      </c>
      <c r="G14" s="4">
        <v>120</v>
      </c>
      <c r="H14" s="10" t="s">
        <v>1015</v>
      </c>
    </row>
    <row r="15" spans="1:8" x14ac:dyDescent="0.25">
      <c r="A15" s="10" t="s">
        <v>44</v>
      </c>
      <c r="B15" s="10">
        <v>5</v>
      </c>
      <c r="C15" s="10" t="s">
        <v>1</v>
      </c>
      <c r="D15" s="10" t="s">
        <v>71</v>
      </c>
      <c r="E15" s="10">
        <v>5480</v>
      </c>
      <c r="F15" s="10" t="s">
        <v>72</v>
      </c>
      <c r="G15" s="4">
        <v>120</v>
      </c>
      <c r="H15" s="10" t="s">
        <v>1015</v>
      </c>
    </row>
    <row r="16" spans="1:8" x14ac:dyDescent="0.25">
      <c r="A16" s="10" t="s">
        <v>44</v>
      </c>
      <c r="B16" s="10">
        <v>5</v>
      </c>
      <c r="C16" s="10" t="s">
        <v>1</v>
      </c>
      <c r="D16" s="10" t="s">
        <v>73</v>
      </c>
      <c r="E16" s="10">
        <v>5490</v>
      </c>
      <c r="F16" s="10" t="s">
        <v>74</v>
      </c>
      <c r="G16" s="4">
        <v>120</v>
      </c>
      <c r="H16" s="10" t="s">
        <v>1015</v>
      </c>
    </row>
    <row r="17" spans="1:8" x14ac:dyDescent="0.25">
      <c r="A17" s="10" t="s">
        <v>44</v>
      </c>
      <c r="B17" s="10">
        <v>5</v>
      </c>
      <c r="C17" s="10" t="s">
        <v>1</v>
      </c>
      <c r="D17" s="10" t="s">
        <v>75</v>
      </c>
      <c r="E17" s="10">
        <v>5495</v>
      </c>
      <c r="F17" s="10" t="s">
        <v>76</v>
      </c>
      <c r="G17" s="4">
        <v>120</v>
      </c>
      <c r="H17" s="10" t="s">
        <v>1015</v>
      </c>
    </row>
    <row r="18" spans="1:8" x14ac:dyDescent="0.25">
      <c r="A18" s="10" t="s">
        <v>44</v>
      </c>
      <c r="B18" s="10">
        <v>5</v>
      </c>
      <c r="C18" s="10" t="s">
        <v>1</v>
      </c>
      <c r="D18" s="10" t="s">
        <v>77</v>
      </c>
      <c r="E18" s="10">
        <v>5604</v>
      </c>
      <c r="F18" s="10" t="s">
        <v>78</v>
      </c>
      <c r="G18" s="4">
        <v>120</v>
      </c>
      <c r="H18" s="10" t="s">
        <v>1015</v>
      </c>
    </row>
    <row r="19" spans="1:8" x14ac:dyDescent="0.25">
      <c r="A19" s="10" t="s">
        <v>44</v>
      </c>
      <c r="B19" s="10">
        <v>5</v>
      </c>
      <c r="C19" s="10" t="s">
        <v>1</v>
      </c>
      <c r="D19" s="10" t="s">
        <v>79</v>
      </c>
      <c r="E19" s="10">
        <v>5665</v>
      </c>
      <c r="F19" s="10" t="s">
        <v>80</v>
      </c>
      <c r="G19" s="4">
        <v>120</v>
      </c>
      <c r="H19" s="10" t="s">
        <v>1015</v>
      </c>
    </row>
    <row r="20" spans="1:8" x14ac:dyDescent="0.25">
      <c r="A20" s="10" t="s">
        <v>44</v>
      </c>
      <c r="B20" s="10">
        <v>5</v>
      </c>
      <c r="C20" s="10" t="s">
        <v>1</v>
      </c>
      <c r="D20" s="10" t="s">
        <v>81</v>
      </c>
      <c r="E20" s="10">
        <v>5736</v>
      </c>
      <c r="F20" s="10" t="s">
        <v>82</v>
      </c>
      <c r="G20" s="4">
        <v>60</v>
      </c>
      <c r="H20" s="10" t="s">
        <v>1015</v>
      </c>
    </row>
    <row r="21" spans="1:8" x14ac:dyDescent="0.25">
      <c r="A21" s="10" t="s">
        <v>44</v>
      </c>
      <c r="B21" s="10">
        <v>5</v>
      </c>
      <c r="C21" s="10" t="s">
        <v>1</v>
      </c>
      <c r="D21" s="10" t="s">
        <v>83</v>
      </c>
      <c r="E21" s="10">
        <v>5790</v>
      </c>
      <c r="F21" s="10" t="s">
        <v>84</v>
      </c>
      <c r="G21" s="4">
        <v>120</v>
      </c>
      <c r="H21" s="10" t="s">
        <v>1015</v>
      </c>
    </row>
    <row r="22" spans="1:8" x14ac:dyDescent="0.25">
      <c r="A22" s="10" t="s">
        <v>44</v>
      </c>
      <c r="B22" s="10">
        <v>5</v>
      </c>
      <c r="C22" s="10" t="s">
        <v>1</v>
      </c>
      <c r="D22" s="10" t="s">
        <v>85</v>
      </c>
      <c r="E22" s="10">
        <v>5837</v>
      </c>
      <c r="F22" s="10" t="s">
        <v>86</v>
      </c>
      <c r="G22" s="4">
        <v>120</v>
      </c>
      <c r="H22" s="10" t="s">
        <v>1015</v>
      </c>
    </row>
    <row r="23" spans="1:8" x14ac:dyDescent="0.25">
      <c r="A23" s="10" t="s">
        <v>44</v>
      </c>
      <c r="B23" s="10">
        <v>5</v>
      </c>
      <c r="C23" s="10" t="s">
        <v>1</v>
      </c>
      <c r="D23" s="10" t="s">
        <v>87</v>
      </c>
      <c r="E23" s="10">
        <v>5854</v>
      </c>
      <c r="F23" s="10" t="s">
        <v>88</v>
      </c>
      <c r="G23" s="4">
        <v>120</v>
      </c>
      <c r="H23" s="10" t="s">
        <v>1015</v>
      </c>
    </row>
    <row r="24" spans="1:8" x14ac:dyDescent="0.25">
      <c r="A24" s="10" t="s">
        <v>44</v>
      </c>
      <c r="B24" s="10">
        <v>5</v>
      </c>
      <c r="C24" s="10" t="s">
        <v>1</v>
      </c>
      <c r="D24" s="10" t="s">
        <v>89</v>
      </c>
      <c r="E24" s="10">
        <v>5873</v>
      </c>
      <c r="F24" s="10" t="s">
        <v>90</v>
      </c>
      <c r="G24" s="4">
        <v>120</v>
      </c>
      <c r="H24" s="10" t="s">
        <v>1015</v>
      </c>
    </row>
    <row r="25" spans="1:8" x14ac:dyDescent="0.25">
      <c r="A25" s="10" t="s">
        <v>44</v>
      </c>
      <c r="B25" s="10">
        <v>5</v>
      </c>
      <c r="C25" s="10" t="s">
        <v>1</v>
      </c>
      <c r="D25" s="10" t="s">
        <v>91</v>
      </c>
      <c r="E25" s="10">
        <v>5893</v>
      </c>
      <c r="F25" s="10" t="s">
        <v>92</v>
      </c>
      <c r="G25" s="4">
        <v>120</v>
      </c>
      <c r="H25" s="10" t="s">
        <v>1015</v>
      </c>
    </row>
    <row r="26" spans="1:8" x14ac:dyDescent="0.25">
      <c r="A26" s="10" t="s">
        <v>44</v>
      </c>
      <c r="B26" s="10">
        <v>5</v>
      </c>
      <c r="C26" s="10" t="s">
        <v>1</v>
      </c>
      <c r="D26" s="10" t="s">
        <v>93</v>
      </c>
      <c r="E26" s="10">
        <v>5895</v>
      </c>
      <c r="F26" s="10" t="s">
        <v>94</v>
      </c>
      <c r="G26" s="4">
        <v>120</v>
      </c>
      <c r="H26" s="10" t="s">
        <v>1015</v>
      </c>
    </row>
    <row r="27" spans="1:8" x14ac:dyDescent="0.25">
      <c r="A27" s="10" t="s">
        <v>95</v>
      </c>
      <c r="B27" s="10">
        <v>13</v>
      </c>
      <c r="C27" s="10" t="s">
        <v>96</v>
      </c>
      <c r="D27" s="10" t="s">
        <v>97</v>
      </c>
      <c r="E27" s="10">
        <v>13042</v>
      </c>
      <c r="F27" s="10" t="s">
        <v>98</v>
      </c>
      <c r="G27" s="4">
        <v>30</v>
      </c>
      <c r="H27" s="10" t="s">
        <v>1016</v>
      </c>
    </row>
    <row r="28" spans="1:8" x14ac:dyDescent="0.25">
      <c r="A28" s="10" t="s">
        <v>95</v>
      </c>
      <c r="B28" s="10">
        <v>13</v>
      </c>
      <c r="C28" s="10" t="s">
        <v>96</v>
      </c>
      <c r="D28" s="10" t="s">
        <v>99</v>
      </c>
      <c r="E28" s="10">
        <v>13160</v>
      </c>
      <c r="F28" s="10" t="s">
        <v>100</v>
      </c>
      <c r="G28" s="4">
        <v>30</v>
      </c>
      <c r="H28" s="10" t="s">
        <v>1016</v>
      </c>
    </row>
    <row r="29" spans="1:8" x14ac:dyDescent="0.25">
      <c r="A29" s="10" t="s">
        <v>95</v>
      </c>
      <c r="B29" s="10">
        <v>13</v>
      </c>
      <c r="C29" s="10" t="s">
        <v>96</v>
      </c>
      <c r="D29" s="10" t="s">
        <v>101</v>
      </c>
      <c r="E29" s="10">
        <v>13212</v>
      </c>
      <c r="F29" s="10" t="s">
        <v>102</v>
      </c>
      <c r="G29" s="4">
        <v>30</v>
      </c>
      <c r="H29" s="10" t="s">
        <v>1016</v>
      </c>
    </row>
    <row r="30" spans="1:8" x14ac:dyDescent="0.25">
      <c r="A30" s="10" t="s">
        <v>95</v>
      </c>
      <c r="B30" s="10">
        <v>13</v>
      </c>
      <c r="C30" s="10" t="s">
        <v>96</v>
      </c>
      <c r="D30" s="10" t="s">
        <v>103</v>
      </c>
      <c r="E30" s="10">
        <v>13244</v>
      </c>
      <c r="F30" s="10" t="s">
        <v>104</v>
      </c>
      <c r="G30" s="4">
        <v>30</v>
      </c>
      <c r="H30" s="10" t="s">
        <v>1016</v>
      </c>
    </row>
    <row r="31" spans="1:8" x14ac:dyDescent="0.25">
      <c r="A31" s="10" t="s">
        <v>95</v>
      </c>
      <c r="B31" s="10">
        <v>13</v>
      </c>
      <c r="C31" s="10" t="s">
        <v>96</v>
      </c>
      <c r="D31" s="10" t="s">
        <v>105</v>
      </c>
      <c r="E31" s="10">
        <v>13248</v>
      </c>
      <c r="F31" s="10" t="s">
        <v>106</v>
      </c>
      <c r="G31" s="4">
        <v>30</v>
      </c>
      <c r="H31" s="10" t="s">
        <v>1016</v>
      </c>
    </row>
    <row r="32" spans="1:8" x14ac:dyDescent="0.25">
      <c r="A32" s="10" t="s">
        <v>95</v>
      </c>
      <c r="B32" s="10">
        <v>13</v>
      </c>
      <c r="C32" s="10" t="s">
        <v>96</v>
      </c>
      <c r="D32" s="10" t="s">
        <v>107</v>
      </c>
      <c r="E32" s="10">
        <v>13442</v>
      </c>
      <c r="F32" s="10" t="s">
        <v>108</v>
      </c>
      <c r="G32" s="4">
        <v>30</v>
      </c>
      <c r="H32" s="10" t="s">
        <v>1016</v>
      </c>
    </row>
    <row r="33" spans="1:8" x14ac:dyDescent="0.25">
      <c r="A33" s="10" t="s">
        <v>95</v>
      </c>
      <c r="B33" s="10">
        <v>13</v>
      </c>
      <c r="C33" s="10" t="s">
        <v>96</v>
      </c>
      <c r="D33" s="10" t="s">
        <v>109</v>
      </c>
      <c r="E33" s="10">
        <v>13473</v>
      </c>
      <c r="F33" s="10" t="s">
        <v>110</v>
      </c>
      <c r="G33" s="4">
        <v>30</v>
      </c>
      <c r="H33" s="10" t="s">
        <v>1016</v>
      </c>
    </row>
    <row r="34" spans="1:8" x14ac:dyDescent="0.25">
      <c r="A34" s="10" t="s">
        <v>95</v>
      </c>
      <c r="B34" s="10">
        <v>13</v>
      </c>
      <c r="C34" s="10" t="s">
        <v>96</v>
      </c>
      <c r="D34" s="10" t="s">
        <v>111</v>
      </c>
      <c r="E34" s="10">
        <v>13654</v>
      </c>
      <c r="F34" s="10" t="s">
        <v>112</v>
      </c>
      <c r="G34" s="4">
        <v>60</v>
      </c>
      <c r="H34" s="10" t="s">
        <v>1016</v>
      </c>
    </row>
    <row r="35" spans="1:8" x14ac:dyDescent="0.25">
      <c r="A35" s="10" t="s">
        <v>95</v>
      </c>
      <c r="B35" s="10">
        <v>13</v>
      </c>
      <c r="C35" s="10" t="s">
        <v>96</v>
      </c>
      <c r="D35" s="10" t="s">
        <v>113</v>
      </c>
      <c r="E35" s="10">
        <v>13657</v>
      </c>
      <c r="F35" s="10" t="s">
        <v>114</v>
      </c>
      <c r="G35" s="4">
        <v>30</v>
      </c>
      <c r="H35" s="10" t="s">
        <v>1016</v>
      </c>
    </row>
    <row r="36" spans="1:8" x14ac:dyDescent="0.25">
      <c r="A36" s="10" t="s">
        <v>95</v>
      </c>
      <c r="B36" s="10">
        <v>13</v>
      </c>
      <c r="C36" s="10" t="s">
        <v>96</v>
      </c>
      <c r="D36" s="10" t="s">
        <v>115</v>
      </c>
      <c r="E36" s="10">
        <v>13670</v>
      </c>
      <c r="F36" s="10" t="s">
        <v>116</v>
      </c>
      <c r="G36" s="4">
        <v>30</v>
      </c>
      <c r="H36" s="10" t="s">
        <v>1016</v>
      </c>
    </row>
    <row r="37" spans="1:8" x14ac:dyDescent="0.25">
      <c r="A37" s="10" t="s">
        <v>95</v>
      </c>
      <c r="B37" s="10">
        <v>13</v>
      </c>
      <c r="C37" s="10" t="s">
        <v>96</v>
      </c>
      <c r="D37" s="10" t="s">
        <v>117</v>
      </c>
      <c r="E37" s="10">
        <v>13688</v>
      </c>
      <c r="F37" s="10" t="s">
        <v>118</v>
      </c>
      <c r="G37" s="4">
        <v>30</v>
      </c>
      <c r="H37" s="10" t="s">
        <v>1016</v>
      </c>
    </row>
    <row r="38" spans="1:8" x14ac:dyDescent="0.25">
      <c r="A38" s="10" t="s">
        <v>95</v>
      </c>
      <c r="B38" s="10">
        <v>13</v>
      </c>
      <c r="C38" s="10" t="s">
        <v>96</v>
      </c>
      <c r="D38" s="10" t="s">
        <v>119</v>
      </c>
      <c r="E38" s="10">
        <v>13744</v>
      </c>
      <c r="F38" s="10" t="s">
        <v>120</v>
      </c>
      <c r="G38" s="4">
        <v>30</v>
      </c>
      <c r="H38" s="10" t="s">
        <v>1016</v>
      </c>
    </row>
    <row r="39" spans="1:8" x14ac:dyDescent="0.25">
      <c r="A39" s="10" t="s">
        <v>95</v>
      </c>
      <c r="B39" s="10">
        <v>13</v>
      </c>
      <c r="C39" s="10" t="s">
        <v>96</v>
      </c>
      <c r="D39" s="10" t="s">
        <v>121</v>
      </c>
      <c r="E39" s="10">
        <v>13894</v>
      </c>
      <c r="F39" s="10" t="s">
        <v>122</v>
      </c>
      <c r="G39" s="4">
        <v>30</v>
      </c>
      <c r="H39" s="10" t="s">
        <v>1016</v>
      </c>
    </row>
    <row r="40" spans="1:8" x14ac:dyDescent="0.25">
      <c r="A40" s="10" t="s">
        <v>123</v>
      </c>
      <c r="B40" s="10">
        <v>18</v>
      </c>
      <c r="C40" s="10" t="s">
        <v>124</v>
      </c>
      <c r="D40" s="10" t="s">
        <v>125</v>
      </c>
      <c r="E40" s="10">
        <v>18001</v>
      </c>
      <c r="F40" s="10" t="s">
        <v>126</v>
      </c>
      <c r="G40" s="4">
        <v>240</v>
      </c>
      <c r="H40" s="10" t="s">
        <v>1016</v>
      </c>
    </row>
    <row r="41" spans="1:8" x14ac:dyDescent="0.25">
      <c r="A41" s="10" t="s">
        <v>123</v>
      </c>
      <c r="B41" s="10">
        <v>18</v>
      </c>
      <c r="C41" s="10" t="s">
        <v>124</v>
      </c>
      <c r="D41" s="10" t="s">
        <v>127</v>
      </c>
      <c r="E41" s="10">
        <v>18029</v>
      </c>
      <c r="F41" s="10" t="s">
        <v>128</v>
      </c>
      <c r="G41" s="4">
        <v>120</v>
      </c>
      <c r="H41" s="10" t="s">
        <v>1016</v>
      </c>
    </row>
    <row r="42" spans="1:8" x14ac:dyDescent="0.25">
      <c r="A42" s="10" t="s">
        <v>123</v>
      </c>
      <c r="B42" s="10">
        <v>18</v>
      </c>
      <c r="C42" s="10" t="s">
        <v>124</v>
      </c>
      <c r="D42" s="10" t="s">
        <v>129</v>
      </c>
      <c r="E42" s="10">
        <v>18094</v>
      </c>
      <c r="F42" s="10" t="s">
        <v>130</v>
      </c>
      <c r="G42" s="4">
        <v>120</v>
      </c>
      <c r="H42" s="10" t="s">
        <v>1016</v>
      </c>
    </row>
    <row r="43" spans="1:8" x14ac:dyDescent="0.25">
      <c r="A43" s="10" t="s">
        <v>123</v>
      </c>
      <c r="B43" s="10">
        <v>18</v>
      </c>
      <c r="C43" s="10" t="s">
        <v>124</v>
      </c>
      <c r="D43" s="10" t="s">
        <v>131</v>
      </c>
      <c r="E43" s="10">
        <v>18150</v>
      </c>
      <c r="F43" s="10" t="s">
        <v>132</v>
      </c>
      <c r="G43" s="4">
        <v>120</v>
      </c>
      <c r="H43" s="10" t="s">
        <v>1016</v>
      </c>
    </row>
    <row r="44" spans="1:8" x14ac:dyDescent="0.25">
      <c r="A44" s="10" t="s">
        <v>123</v>
      </c>
      <c r="B44" s="10">
        <v>18</v>
      </c>
      <c r="C44" s="10" t="s">
        <v>124</v>
      </c>
      <c r="D44" s="10" t="s">
        <v>133</v>
      </c>
      <c r="E44" s="10">
        <v>18205</v>
      </c>
      <c r="F44" s="10" t="s">
        <v>134</v>
      </c>
      <c r="G44" s="4">
        <v>120</v>
      </c>
      <c r="H44" s="10" t="s">
        <v>1016</v>
      </c>
    </row>
    <row r="45" spans="1:8" x14ac:dyDescent="0.25">
      <c r="A45" s="10" t="s">
        <v>123</v>
      </c>
      <c r="B45" s="10">
        <v>18</v>
      </c>
      <c r="C45" s="10" t="s">
        <v>124</v>
      </c>
      <c r="D45" s="10" t="s">
        <v>135</v>
      </c>
      <c r="E45" s="10">
        <v>18247</v>
      </c>
      <c r="F45" s="10" t="s">
        <v>136</v>
      </c>
      <c r="G45" s="4">
        <v>120</v>
      </c>
      <c r="H45" s="10" t="s">
        <v>1016</v>
      </c>
    </row>
    <row r="46" spans="1:8" x14ac:dyDescent="0.25">
      <c r="A46" s="10" t="s">
        <v>123</v>
      </c>
      <c r="B46" s="10">
        <v>18</v>
      </c>
      <c r="C46" s="10" t="s">
        <v>124</v>
      </c>
      <c r="D46" s="10" t="s">
        <v>137</v>
      </c>
      <c r="E46" s="10">
        <v>18256</v>
      </c>
      <c r="F46" s="10" t="s">
        <v>138</v>
      </c>
      <c r="G46" s="4">
        <v>180</v>
      </c>
      <c r="H46" s="10" t="s">
        <v>1016</v>
      </c>
    </row>
    <row r="47" spans="1:8" x14ac:dyDescent="0.25">
      <c r="A47" s="10" t="s">
        <v>123</v>
      </c>
      <c r="B47" s="10">
        <v>18</v>
      </c>
      <c r="C47" s="10" t="s">
        <v>124</v>
      </c>
      <c r="D47" s="10" t="s">
        <v>139</v>
      </c>
      <c r="E47" s="10">
        <v>18410</v>
      </c>
      <c r="F47" s="10" t="s">
        <v>140</v>
      </c>
      <c r="G47" s="4">
        <v>120</v>
      </c>
      <c r="H47" s="10" t="s">
        <v>1016</v>
      </c>
    </row>
    <row r="48" spans="1:8" x14ac:dyDescent="0.25">
      <c r="A48" s="10" t="s">
        <v>123</v>
      </c>
      <c r="B48" s="10">
        <v>18</v>
      </c>
      <c r="C48" s="10" t="s">
        <v>124</v>
      </c>
      <c r="D48" s="10" t="s">
        <v>141</v>
      </c>
      <c r="E48" s="10">
        <v>18460</v>
      </c>
      <c r="F48" s="10" t="s">
        <v>142</v>
      </c>
      <c r="G48" s="4">
        <v>120</v>
      </c>
      <c r="H48" s="10" t="s">
        <v>1016</v>
      </c>
    </row>
    <row r="49" spans="1:8" x14ac:dyDescent="0.25">
      <c r="A49" s="10" t="s">
        <v>123</v>
      </c>
      <c r="B49" s="10">
        <v>18</v>
      </c>
      <c r="C49" s="10" t="s">
        <v>124</v>
      </c>
      <c r="D49" s="10" t="s">
        <v>143</v>
      </c>
      <c r="E49" s="10">
        <v>18479</v>
      </c>
      <c r="F49" s="10" t="s">
        <v>144</v>
      </c>
      <c r="G49" s="4">
        <v>120</v>
      </c>
      <c r="H49" s="10" t="s">
        <v>1016</v>
      </c>
    </row>
    <row r="50" spans="1:8" x14ac:dyDescent="0.25">
      <c r="A50" s="10" t="s">
        <v>123</v>
      </c>
      <c r="B50" s="10">
        <v>18</v>
      </c>
      <c r="C50" s="10" t="s">
        <v>124</v>
      </c>
      <c r="D50" s="10" t="s">
        <v>145</v>
      </c>
      <c r="E50" s="10">
        <v>18592</v>
      </c>
      <c r="F50" s="10" t="s">
        <v>146</v>
      </c>
      <c r="G50" s="4">
        <v>120</v>
      </c>
      <c r="H50" s="10" t="s">
        <v>1016</v>
      </c>
    </row>
    <row r="51" spans="1:8" x14ac:dyDescent="0.25">
      <c r="A51" s="10" t="s">
        <v>123</v>
      </c>
      <c r="B51" s="10">
        <v>18</v>
      </c>
      <c r="C51" s="10" t="s">
        <v>124</v>
      </c>
      <c r="D51" s="10" t="s">
        <v>147</v>
      </c>
      <c r="E51" s="10">
        <v>18610</v>
      </c>
      <c r="F51" s="10" t="s">
        <v>148</v>
      </c>
      <c r="G51" s="4">
        <v>120</v>
      </c>
      <c r="H51" s="10" t="s">
        <v>1016</v>
      </c>
    </row>
    <row r="52" spans="1:8" x14ac:dyDescent="0.25">
      <c r="A52" s="10" t="s">
        <v>123</v>
      </c>
      <c r="B52" s="10">
        <v>18</v>
      </c>
      <c r="C52" s="10" t="s">
        <v>124</v>
      </c>
      <c r="D52" s="10" t="s">
        <v>149</v>
      </c>
      <c r="E52" s="10">
        <v>18753</v>
      </c>
      <c r="F52" s="10" t="s">
        <v>150</v>
      </c>
      <c r="G52" s="4">
        <v>180</v>
      </c>
      <c r="H52" s="10" t="s">
        <v>1016</v>
      </c>
    </row>
    <row r="53" spans="1:8" x14ac:dyDescent="0.25">
      <c r="A53" s="10" t="s">
        <v>123</v>
      </c>
      <c r="B53" s="10">
        <v>18</v>
      </c>
      <c r="C53" s="10" t="s">
        <v>124</v>
      </c>
      <c r="D53" s="10" t="s">
        <v>151</v>
      </c>
      <c r="E53" s="10">
        <v>18756</v>
      </c>
      <c r="F53" s="10" t="s">
        <v>152</v>
      </c>
      <c r="G53" s="4">
        <v>120</v>
      </c>
      <c r="H53" s="10" t="s">
        <v>1016</v>
      </c>
    </row>
    <row r="54" spans="1:8" x14ac:dyDescent="0.25">
      <c r="A54" s="10" t="s">
        <v>123</v>
      </c>
      <c r="B54" s="10">
        <v>18</v>
      </c>
      <c r="C54" s="10" t="s">
        <v>124</v>
      </c>
      <c r="D54" s="10" t="s">
        <v>153</v>
      </c>
      <c r="E54" s="10">
        <v>18785</v>
      </c>
      <c r="F54" s="10" t="s">
        <v>154</v>
      </c>
      <c r="G54" s="4">
        <v>120</v>
      </c>
      <c r="H54" s="10" t="s">
        <v>1016</v>
      </c>
    </row>
    <row r="55" spans="1:8" x14ac:dyDescent="0.25">
      <c r="A55" s="10" t="s">
        <v>123</v>
      </c>
      <c r="B55" s="10">
        <v>18</v>
      </c>
      <c r="C55" s="10" t="s">
        <v>124</v>
      </c>
      <c r="D55" s="10" t="s">
        <v>155</v>
      </c>
      <c r="E55" s="10">
        <v>18860</v>
      </c>
      <c r="F55" s="10" t="s">
        <v>156</v>
      </c>
      <c r="G55" s="4">
        <v>120</v>
      </c>
      <c r="H55" s="10" t="s">
        <v>1016</v>
      </c>
    </row>
    <row r="56" spans="1:8" x14ac:dyDescent="0.25">
      <c r="A56" s="10" t="s">
        <v>157</v>
      </c>
      <c r="B56" s="10">
        <v>19</v>
      </c>
      <c r="C56" s="10" t="s">
        <v>11</v>
      </c>
      <c r="D56" s="10" t="s">
        <v>159</v>
      </c>
      <c r="E56" s="10">
        <v>19050</v>
      </c>
      <c r="F56" s="10" t="s">
        <v>160</v>
      </c>
      <c r="G56" s="4">
        <v>120</v>
      </c>
      <c r="H56" s="4" t="s">
        <v>1015</v>
      </c>
    </row>
    <row r="57" spans="1:8" x14ac:dyDescent="0.25">
      <c r="A57" s="10" t="s">
        <v>157</v>
      </c>
      <c r="B57" s="10">
        <v>19</v>
      </c>
      <c r="C57" s="10" t="s">
        <v>11</v>
      </c>
      <c r="D57" s="10" t="s">
        <v>161</v>
      </c>
      <c r="E57" s="10">
        <v>19075</v>
      </c>
      <c r="F57" s="10" t="s">
        <v>162</v>
      </c>
      <c r="G57" s="4">
        <v>120</v>
      </c>
      <c r="H57" s="4" t="s">
        <v>1015</v>
      </c>
    </row>
    <row r="58" spans="1:8" x14ac:dyDescent="0.25">
      <c r="A58" s="10" t="s">
        <v>157</v>
      </c>
      <c r="B58" s="10">
        <v>19</v>
      </c>
      <c r="C58" s="10" t="s">
        <v>11</v>
      </c>
      <c r="D58" s="10" t="s">
        <v>163</v>
      </c>
      <c r="E58" s="10">
        <v>19110</v>
      </c>
      <c r="F58" s="10" t="s">
        <v>164</v>
      </c>
      <c r="G58" s="4">
        <v>180</v>
      </c>
      <c r="H58" s="4" t="s">
        <v>1015</v>
      </c>
    </row>
    <row r="59" spans="1:8" x14ac:dyDescent="0.25">
      <c r="A59" s="10" t="s">
        <v>157</v>
      </c>
      <c r="B59" s="10">
        <v>19</v>
      </c>
      <c r="C59" s="10" t="s">
        <v>11</v>
      </c>
      <c r="D59" s="10" t="s">
        <v>165</v>
      </c>
      <c r="E59" s="10">
        <v>19130</v>
      </c>
      <c r="F59" s="10" t="s">
        <v>166</v>
      </c>
      <c r="G59" s="4">
        <v>120</v>
      </c>
      <c r="H59" s="4" t="s">
        <v>1015</v>
      </c>
    </row>
    <row r="60" spans="1:8" x14ac:dyDescent="0.25">
      <c r="A60" s="10" t="s">
        <v>157</v>
      </c>
      <c r="B60" s="10">
        <v>19</v>
      </c>
      <c r="C60" s="10" t="s">
        <v>11</v>
      </c>
      <c r="D60" s="10" t="s">
        <v>167</v>
      </c>
      <c r="E60" s="10">
        <v>19137</v>
      </c>
      <c r="F60" s="10" t="s">
        <v>168</v>
      </c>
      <c r="G60" s="4">
        <v>120</v>
      </c>
      <c r="H60" s="4" t="s">
        <v>1015</v>
      </c>
    </row>
    <row r="61" spans="1:8" x14ac:dyDescent="0.25">
      <c r="A61" s="10" t="s">
        <v>157</v>
      </c>
      <c r="B61" s="10">
        <v>19</v>
      </c>
      <c r="C61" s="10" t="s">
        <v>11</v>
      </c>
      <c r="D61" s="10" t="s">
        <v>169</v>
      </c>
      <c r="E61" s="10">
        <v>19142</v>
      </c>
      <c r="F61" s="10" t="s">
        <v>170</v>
      </c>
      <c r="G61" s="4">
        <v>120</v>
      </c>
      <c r="H61" s="4" t="s">
        <v>1015</v>
      </c>
    </row>
    <row r="62" spans="1:8" x14ac:dyDescent="0.25">
      <c r="A62" s="10" t="s">
        <v>157</v>
      </c>
      <c r="B62" s="10">
        <v>19</v>
      </c>
      <c r="C62" s="10" t="s">
        <v>11</v>
      </c>
      <c r="D62" s="10" t="s">
        <v>171</v>
      </c>
      <c r="E62" s="10">
        <v>19212</v>
      </c>
      <c r="F62" s="10" t="s">
        <v>172</v>
      </c>
      <c r="G62" s="4">
        <v>120</v>
      </c>
      <c r="H62" s="4" t="s">
        <v>1015</v>
      </c>
    </row>
    <row r="63" spans="1:8" x14ac:dyDescent="0.25">
      <c r="A63" s="10" t="s">
        <v>157</v>
      </c>
      <c r="B63" s="10">
        <v>19</v>
      </c>
      <c r="C63" s="10" t="s">
        <v>11</v>
      </c>
      <c r="D63" s="10" t="s">
        <v>173</v>
      </c>
      <c r="E63" s="10">
        <v>19256</v>
      </c>
      <c r="F63" s="10" t="s">
        <v>174</v>
      </c>
      <c r="G63" s="4">
        <v>180</v>
      </c>
      <c r="H63" s="4" t="s">
        <v>1015</v>
      </c>
    </row>
    <row r="64" spans="1:8" x14ac:dyDescent="0.25">
      <c r="A64" s="10" t="s">
        <v>157</v>
      </c>
      <c r="B64" s="10">
        <v>19</v>
      </c>
      <c r="C64" s="10" t="s">
        <v>11</v>
      </c>
      <c r="D64" s="10" t="s">
        <v>175</v>
      </c>
      <c r="E64" s="10">
        <v>19318</v>
      </c>
      <c r="F64" s="10" t="s">
        <v>176</v>
      </c>
      <c r="G64" s="4">
        <v>120</v>
      </c>
      <c r="H64" s="4" t="s">
        <v>1015</v>
      </c>
    </row>
    <row r="65" spans="1:8" x14ac:dyDescent="0.25">
      <c r="A65" s="10" t="s">
        <v>157</v>
      </c>
      <c r="B65" s="10">
        <v>19</v>
      </c>
      <c r="C65" s="10" t="s">
        <v>11</v>
      </c>
      <c r="D65" s="10" t="s">
        <v>177</v>
      </c>
      <c r="E65" s="10">
        <v>19364</v>
      </c>
      <c r="F65" s="10" t="s">
        <v>178</v>
      </c>
      <c r="G65" s="4">
        <v>120</v>
      </c>
      <c r="H65" s="4" t="s">
        <v>1015</v>
      </c>
    </row>
    <row r="66" spans="1:8" x14ac:dyDescent="0.25">
      <c r="A66" s="10" t="s">
        <v>157</v>
      </c>
      <c r="B66" s="10">
        <v>19</v>
      </c>
      <c r="C66" s="10" t="s">
        <v>11</v>
      </c>
      <c r="D66" s="10" t="s">
        <v>179</v>
      </c>
      <c r="E66" s="10">
        <v>19418</v>
      </c>
      <c r="F66" s="10" t="s">
        <v>180</v>
      </c>
      <c r="G66" s="4">
        <v>120</v>
      </c>
      <c r="H66" s="4" t="s">
        <v>1015</v>
      </c>
    </row>
    <row r="67" spans="1:8" x14ac:dyDescent="0.25">
      <c r="A67" s="10" t="s">
        <v>157</v>
      </c>
      <c r="B67" s="10">
        <v>19</v>
      </c>
      <c r="C67" s="10" t="s">
        <v>11</v>
      </c>
      <c r="D67" s="10" t="s">
        <v>181</v>
      </c>
      <c r="E67" s="10">
        <v>19450</v>
      </c>
      <c r="F67" s="10" t="s">
        <v>182</v>
      </c>
      <c r="G67" s="4">
        <v>120</v>
      </c>
      <c r="H67" s="4" t="s">
        <v>1015</v>
      </c>
    </row>
    <row r="68" spans="1:8" x14ac:dyDescent="0.25">
      <c r="A68" s="10" t="s">
        <v>157</v>
      </c>
      <c r="B68" s="10">
        <v>19</v>
      </c>
      <c r="C68" s="10" t="s">
        <v>11</v>
      </c>
      <c r="D68" s="10" t="s">
        <v>183</v>
      </c>
      <c r="E68" s="10">
        <v>19455</v>
      </c>
      <c r="F68" s="10" t="s">
        <v>184</v>
      </c>
      <c r="G68" s="4">
        <v>120</v>
      </c>
      <c r="H68" s="4" t="s">
        <v>1015</v>
      </c>
    </row>
    <row r="69" spans="1:8" x14ac:dyDescent="0.25">
      <c r="A69" s="10" t="s">
        <v>157</v>
      </c>
      <c r="B69" s="10">
        <v>19</v>
      </c>
      <c r="C69" s="10" t="s">
        <v>11</v>
      </c>
      <c r="D69" s="10" t="s">
        <v>185</v>
      </c>
      <c r="E69" s="10">
        <v>19473</v>
      </c>
      <c r="F69" s="10" t="s">
        <v>110</v>
      </c>
      <c r="G69" s="4">
        <v>120</v>
      </c>
      <c r="H69" s="4" t="s">
        <v>1015</v>
      </c>
    </row>
    <row r="70" spans="1:8" x14ac:dyDescent="0.25">
      <c r="A70" s="10" t="s">
        <v>157</v>
      </c>
      <c r="B70" s="10">
        <v>19</v>
      </c>
      <c r="C70" s="10" t="s">
        <v>11</v>
      </c>
      <c r="D70" s="10" t="s">
        <v>186</v>
      </c>
      <c r="E70" s="10">
        <v>19532</v>
      </c>
      <c r="F70" s="10" t="s">
        <v>187</v>
      </c>
      <c r="G70" s="4">
        <v>120</v>
      </c>
      <c r="H70" s="4" t="s">
        <v>1015</v>
      </c>
    </row>
    <row r="71" spans="1:8" x14ac:dyDescent="0.25">
      <c r="A71" s="10" t="s">
        <v>157</v>
      </c>
      <c r="B71" s="10">
        <v>19</v>
      </c>
      <c r="C71" s="10" t="s">
        <v>11</v>
      </c>
      <c r="D71" s="10" t="s">
        <v>188</v>
      </c>
      <c r="E71" s="10">
        <v>19548</v>
      </c>
      <c r="F71" s="10" t="s">
        <v>189</v>
      </c>
      <c r="G71" s="4">
        <v>120</v>
      </c>
      <c r="H71" s="4" t="s">
        <v>1015</v>
      </c>
    </row>
    <row r="72" spans="1:8" x14ac:dyDescent="0.25">
      <c r="A72" s="10" t="s">
        <v>157</v>
      </c>
      <c r="B72" s="10">
        <v>19</v>
      </c>
      <c r="C72" s="10" t="s">
        <v>11</v>
      </c>
      <c r="D72" s="10" t="s">
        <v>190</v>
      </c>
      <c r="E72" s="10">
        <v>19698</v>
      </c>
      <c r="F72" s="10" t="s">
        <v>191</v>
      </c>
      <c r="G72" s="4">
        <v>120</v>
      </c>
      <c r="H72" s="4" t="s">
        <v>1015</v>
      </c>
    </row>
    <row r="73" spans="1:8" x14ac:dyDescent="0.25">
      <c r="A73" s="10" t="s">
        <v>157</v>
      </c>
      <c r="B73" s="10">
        <v>19</v>
      </c>
      <c r="C73" s="10" t="s">
        <v>12</v>
      </c>
      <c r="D73" s="10" t="s">
        <v>192</v>
      </c>
      <c r="E73" s="10">
        <v>19780</v>
      </c>
      <c r="F73" s="10" t="s">
        <v>193</v>
      </c>
      <c r="G73" s="4">
        <v>120</v>
      </c>
      <c r="H73" s="10" t="s">
        <v>1014</v>
      </c>
    </row>
    <row r="74" spans="1:8" x14ac:dyDescent="0.25">
      <c r="A74" s="10" t="s">
        <v>157</v>
      </c>
      <c r="B74" s="10">
        <v>19</v>
      </c>
      <c r="C74" s="10" t="s">
        <v>12</v>
      </c>
      <c r="D74" s="10" t="s">
        <v>194</v>
      </c>
      <c r="E74" s="10">
        <v>19809</v>
      </c>
      <c r="F74" s="10" t="s">
        <v>195</v>
      </c>
      <c r="G74" s="4">
        <v>120</v>
      </c>
      <c r="H74" s="10" t="s">
        <v>1014</v>
      </c>
    </row>
    <row r="75" spans="1:8" x14ac:dyDescent="0.25">
      <c r="A75" s="10" t="s">
        <v>157</v>
      </c>
      <c r="B75" s="10">
        <v>19</v>
      </c>
      <c r="C75" s="10" t="s">
        <v>12</v>
      </c>
      <c r="D75" s="10" t="s">
        <v>196</v>
      </c>
      <c r="E75" s="10">
        <v>19821</v>
      </c>
      <c r="F75" s="10" t="s">
        <v>197</v>
      </c>
      <c r="G75" s="4">
        <v>180</v>
      </c>
      <c r="H75" s="10" t="s">
        <v>1014</v>
      </c>
    </row>
    <row r="76" spans="1:8" x14ac:dyDescent="0.25">
      <c r="A76" s="10" t="s">
        <v>198</v>
      </c>
      <c r="B76" s="10">
        <v>20</v>
      </c>
      <c r="C76" s="10" t="s">
        <v>13</v>
      </c>
      <c r="D76" s="10" t="s">
        <v>199</v>
      </c>
      <c r="E76" s="10">
        <v>20001</v>
      </c>
      <c r="F76" s="10" t="s">
        <v>200</v>
      </c>
      <c r="G76" s="4">
        <v>180</v>
      </c>
      <c r="H76" s="10" t="s">
        <v>1016</v>
      </c>
    </row>
    <row r="77" spans="1:8" x14ac:dyDescent="0.25">
      <c r="A77" s="10" t="s">
        <v>198</v>
      </c>
      <c r="B77" s="10">
        <v>20</v>
      </c>
      <c r="C77" s="10" t="s">
        <v>13</v>
      </c>
      <c r="D77" s="10" t="s">
        <v>201</v>
      </c>
      <c r="E77" s="10">
        <v>20013</v>
      </c>
      <c r="F77" s="10" t="s">
        <v>202</v>
      </c>
      <c r="G77" s="4">
        <v>120</v>
      </c>
      <c r="H77" s="10" t="s">
        <v>1016</v>
      </c>
    </row>
    <row r="78" spans="1:8" x14ac:dyDescent="0.25">
      <c r="A78" s="10" t="s">
        <v>198</v>
      </c>
      <c r="B78" s="10">
        <v>20</v>
      </c>
      <c r="C78" s="10" t="s">
        <v>13</v>
      </c>
      <c r="D78" s="10" t="s">
        <v>203</v>
      </c>
      <c r="E78" s="10">
        <v>20045</v>
      </c>
      <c r="F78" s="10" t="s">
        <v>204</v>
      </c>
      <c r="G78" s="4">
        <v>120</v>
      </c>
      <c r="H78" s="10" t="s">
        <v>1016</v>
      </c>
    </row>
    <row r="79" spans="1:8" x14ac:dyDescent="0.25">
      <c r="A79" s="10" t="s">
        <v>198</v>
      </c>
      <c r="B79" s="10">
        <v>20</v>
      </c>
      <c r="C79" s="10" t="s">
        <v>13</v>
      </c>
      <c r="D79" s="10" t="s">
        <v>205</v>
      </c>
      <c r="E79" s="10">
        <v>20400</v>
      </c>
      <c r="F79" s="10" t="s">
        <v>206</v>
      </c>
      <c r="G79" s="4">
        <v>120</v>
      </c>
      <c r="H79" s="10" t="s">
        <v>1016</v>
      </c>
    </row>
    <row r="80" spans="1:8" x14ac:dyDescent="0.25">
      <c r="A80" s="10" t="s">
        <v>198</v>
      </c>
      <c r="B80" s="10">
        <v>20</v>
      </c>
      <c r="C80" s="10" t="s">
        <v>13</v>
      </c>
      <c r="D80" s="10" t="s">
        <v>207</v>
      </c>
      <c r="E80" s="10">
        <v>20570</v>
      </c>
      <c r="F80" s="10" t="s">
        <v>208</v>
      </c>
      <c r="G80" s="4">
        <v>120</v>
      </c>
      <c r="H80" s="10" t="s">
        <v>1016</v>
      </c>
    </row>
    <row r="81" spans="1:8" x14ac:dyDescent="0.25">
      <c r="A81" s="10" t="s">
        <v>198</v>
      </c>
      <c r="B81" s="10">
        <v>20</v>
      </c>
      <c r="C81" s="10" t="s">
        <v>13</v>
      </c>
      <c r="D81" s="10" t="s">
        <v>209</v>
      </c>
      <c r="E81" s="10">
        <v>20621</v>
      </c>
      <c r="F81" s="10" t="s">
        <v>210</v>
      </c>
      <c r="G81" s="4">
        <v>120</v>
      </c>
      <c r="H81" s="10" t="s">
        <v>1016</v>
      </c>
    </row>
    <row r="82" spans="1:8" x14ac:dyDescent="0.25">
      <c r="A82" s="10" t="s">
        <v>211</v>
      </c>
      <c r="B82" s="10">
        <v>23</v>
      </c>
      <c r="C82" s="10" t="s">
        <v>1011</v>
      </c>
      <c r="D82" s="10" t="s">
        <v>212</v>
      </c>
      <c r="E82" s="10">
        <v>23466</v>
      </c>
      <c r="F82" s="10" t="s">
        <v>213</v>
      </c>
      <c r="G82" s="4">
        <v>120</v>
      </c>
      <c r="H82" s="4" t="s">
        <v>1015</v>
      </c>
    </row>
    <row r="83" spans="1:8" x14ac:dyDescent="0.25">
      <c r="A83" s="10" t="s">
        <v>211</v>
      </c>
      <c r="B83" s="10">
        <v>23</v>
      </c>
      <c r="C83" s="10" t="s">
        <v>1011</v>
      </c>
      <c r="D83" s="10" t="s">
        <v>214</v>
      </c>
      <c r="E83" s="10">
        <v>23580</v>
      </c>
      <c r="F83" s="10" t="s">
        <v>215</v>
      </c>
      <c r="G83" s="4">
        <v>120</v>
      </c>
      <c r="H83" s="4" t="s">
        <v>1015</v>
      </c>
    </row>
    <row r="84" spans="1:8" x14ac:dyDescent="0.25">
      <c r="A84" s="10" t="s">
        <v>211</v>
      </c>
      <c r="B84" s="10">
        <v>23</v>
      </c>
      <c r="C84" s="10" t="s">
        <v>1011</v>
      </c>
      <c r="D84" s="10" t="s">
        <v>216</v>
      </c>
      <c r="E84" s="10">
        <v>23682</v>
      </c>
      <c r="F84" s="10" t="s">
        <v>217</v>
      </c>
      <c r="G84" s="4">
        <v>120</v>
      </c>
      <c r="H84" s="4" t="s">
        <v>1015</v>
      </c>
    </row>
    <row r="85" spans="1:8" x14ac:dyDescent="0.25">
      <c r="A85" s="10" t="s">
        <v>211</v>
      </c>
      <c r="B85" s="10">
        <v>23</v>
      </c>
      <c r="C85" s="10" t="s">
        <v>1011</v>
      </c>
      <c r="D85" s="10" t="s">
        <v>218</v>
      </c>
      <c r="E85" s="10">
        <v>23807</v>
      </c>
      <c r="F85" s="10" t="s">
        <v>219</v>
      </c>
      <c r="G85" s="4">
        <v>120</v>
      </c>
      <c r="H85" s="4" t="s">
        <v>1015</v>
      </c>
    </row>
    <row r="86" spans="1:8" x14ac:dyDescent="0.25">
      <c r="A86" s="10" t="s">
        <v>211</v>
      </c>
      <c r="B86" s="10">
        <v>23</v>
      </c>
      <c r="C86" s="10" t="s">
        <v>1011</v>
      </c>
      <c r="D86" s="10" t="s">
        <v>220</v>
      </c>
      <c r="E86" s="10">
        <v>23855</v>
      </c>
      <c r="F86" s="10" t="s">
        <v>221</v>
      </c>
      <c r="G86" s="4">
        <v>120</v>
      </c>
      <c r="H86" s="4" t="s">
        <v>1015</v>
      </c>
    </row>
    <row r="87" spans="1:8" x14ac:dyDescent="0.25">
      <c r="A87" s="10" t="s">
        <v>222</v>
      </c>
      <c r="B87" s="10">
        <v>27</v>
      </c>
      <c r="C87" s="10" t="s">
        <v>223</v>
      </c>
      <c r="D87" s="10" t="s">
        <v>224</v>
      </c>
      <c r="E87" s="10">
        <v>27006</v>
      </c>
      <c r="F87" s="10" t="s">
        <v>225</v>
      </c>
      <c r="G87" s="4">
        <v>60</v>
      </c>
      <c r="H87" s="10" t="s">
        <v>1016</v>
      </c>
    </row>
    <row r="88" spans="1:8" x14ac:dyDescent="0.25">
      <c r="A88" s="10" t="s">
        <v>222</v>
      </c>
      <c r="B88" s="10">
        <v>27</v>
      </c>
      <c r="C88" s="10" t="s">
        <v>223</v>
      </c>
      <c r="D88" s="10" t="s">
        <v>226</v>
      </c>
      <c r="E88" s="10">
        <v>27099</v>
      </c>
      <c r="F88" s="10" t="s">
        <v>227</v>
      </c>
      <c r="G88" s="4">
        <v>120</v>
      </c>
      <c r="H88" s="10" t="s">
        <v>1016</v>
      </c>
    </row>
    <row r="89" spans="1:8" x14ac:dyDescent="0.25">
      <c r="A89" s="10" t="s">
        <v>222</v>
      </c>
      <c r="B89" s="10">
        <v>27</v>
      </c>
      <c r="C89" s="10" t="s">
        <v>223</v>
      </c>
      <c r="D89" s="10" t="s">
        <v>228</v>
      </c>
      <c r="E89" s="10">
        <v>27150</v>
      </c>
      <c r="F89" s="10" t="s">
        <v>229</v>
      </c>
      <c r="G89" s="4">
        <v>120</v>
      </c>
      <c r="H89" s="10" t="s">
        <v>1016</v>
      </c>
    </row>
    <row r="90" spans="1:8" x14ac:dyDescent="0.25">
      <c r="A90" s="10" t="s">
        <v>222</v>
      </c>
      <c r="B90" s="10">
        <v>27</v>
      </c>
      <c r="C90" s="10" t="s">
        <v>223</v>
      </c>
      <c r="D90" s="10" t="s">
        <v>230</v>
      </c>
      <c r="E90" s="10">
        <v>27205</v>
      </c>
      <c r="F90" s="10" t="s">
        <v>231</v>
      </c>
      <c r="G90" s="4">
        <v>120</v>
      </c>
      <c r="H90" s="10" t="s">
        <v>1016</v>
      </c>
    </row>
    <row r="91" spans="1:8" x14ac:dyDescent="0.25">
      <c r="A91" s="10" t="s">
        <v>222</v>
      </c>
      <c r="B91" s="10">
        <v>27</v>
      </c>
      <c r="C91" s="10" t="s">
        <v>223</v>
      </c>
      <c r="D91" s="10" t="s">
        <v>232</v>
      </c>
      <c r="E91" s="10">
        <v>27250</v>
      </c>
      <c r="F91" s="10" t="s">
        <v>233</v>
      </c>
      <c r="G91" s="4">
        <v>120</v>
      </c>
      <c r="H91" s="10" t="s">
        <v>1016</v>
      </c>
    </row>
    <row r="92" spans="1:8" x14ac:dyDescent="0.25">
      <c r="A92" s="10" t="s">
        <v>222</v>
      </c>
      <c r="B92" s="10">
        <v>27</v>
      </c>
      <c r="C92" s="10" t="s">
        <v>223</v>
      </c>
      <c r="D92" s="10" t="s">
        <v>234</v>
      </c>
      <c r="E92" s="10">
        <v>27361</v>
      </c>
      <c r="F92" s="10" t="s">
        <v>235</v>
      </c>
      <c r="G92" s="4">
        <v>120</v>
      </c>
      <c r="H92" s="10" t="s">
        <v>1016</v>
      </c>
    </row>
    <row r="93" spans="1:8" x14ac:dyDescent="0.25">
      <c r="A93" s="10" t="s">
        <v>222</v>
      </c>
      <c r="B93" s="10">
        <v>27</v>
      </c>
      <c r="C93" s="10" t="s">
        <v>223</v>
      </c>
      <c r="D93" s="10" t="s">
        <v>236</v>
      </c>
      <c r="E93" s="10">
        <v>27425</v>
      </c>
      <c r="F93" s="10" t="s">
        <v>237</v>
      </c>
      <c r="G93" s="4">
        <v>120</v>
      </c>
      <c r="H93" s="10" t="s">
        <v>1016</v>
      </c>
    </row>
    <row r="94" spans="1:8" x14ac:dyDescent="0.25">
      <c r="A94" s="10" t="s">
        <v>222</v>
      </c>
      <c r="B94" s="10">
        <v>27</v>
      </c>
      <c r="C94" s="10" t="s">
        <v>223</v>
      </c>
      <c r="D94" s="10" t="s">
        <v>238</v>
      </c>
      <c r="E94" s="10">
        <v>27450</v>
      </c>
      <c r="F94" s="10" t="s">
        <v>239</v>
      </c>
      <c r="G94" s="4">
        <v>120</v>
      </c>
      <c r="H94" s="10" t="s">
        <v>1016</v>
      </c>
    </row>
    <row r="95" spans="1:8" x14ac:dyDescent="0.25">
      <c r="A95" s="10" t="s">
        <v>222</v>
      </c>
      <c r="B95" s="10">
        <v>27</v>
      </c>
      <c r="C95" s="10" t="s">
        <v>223</v>
      </c>
      <c r="D95" s="10" t="s">
        <v>240</v>
      </c>
      <c r="E95" s="10">
        <v>27491</v>
      </c>
      <c r="F95" s="10" t="s">
        <v>241</v>
      </c>
      <c r="G95" s="4">
        <v>60</v>
      </c>
      <c r="H95" s="10" t="s">
        <v>1016</v>
      </c>
    </row>
    <row r="96" spans="1:8" x14ac:dyDescent="0.25">
      <c r="A96" s="10" t="s">
        <v>222</v>
      </c>
      <c r="B96" s="10">
        <v>27</v>
      </c>
      <c r="C96" s="10" t="s">
        <v>223</v>
      </c>
      <c r="D96" s="10" t="s">
        <v>242</v>
      </c>
      <c r="E96" s="10">
        <v>27615</v>
      </c>
      <c r="F96" s="10" t="s">
        <v>243</v>
      </c>
      <c r="G96" s="4">
        <v>60</v>
      </c>
      <c r="H96" s="10" t="s">
        <v>1016</v>
      </c>
    </row>
    <row r="97" spans="1:8" x14ac:dyDescent="0.25">
      <c r="A97" s="10" t="s">
        <v>222</v>
      </c>
      <c r="B97" s="10">
        <v>27</v>
      </c>
      <c r="C97" s="10" t="s">
        <v>223</v>
      </c>
      <c r="D97" s="10" t="s">
        <v>244</v>
      </c>
      <c r="E97" s="10">
        <v>27745</v>
      </c>
      <c r="F97" s="10" t="s">
        <v>245</v>
      </c>
      <c r="G97" s="4">
        <v>120</v>
      </c>
      <c r="H97" s="10" t="s">
        <v>1016</v>
      </c>
    </row>
    <row r="98" spans="1:8" x14ac:dyDescent="0.25">
      <c r="A98" s="10" t="s">
        <v>222</v>
      </c>
      <c r="B98" s="10">
        <v>27</v>
      </c>
      <c r="C98" s="10" t="s">
        <v>223</v>
      </c>
      <c r="D98" s="10" t="s">
        <v>246</v>
      </c>
      <c r="E98" s="10">
        <v>27800</v>
      </c>
      <c r="F98" s="10" t="s">
        <v>247</v>
      </c>
      <c r="G98" s="4">
        <v>60</v>
      </c>
      <c r="H98" s="10" t="s">
        <v>1016</v>
      </c>
    </row>
    <row r="99" spans="1:8" x14ac:dyDescent="0.25">
      <c r="A99" s="10" t="s">
        <v>248</v>
      </c>
      <c r="B99" s="10">
        <v>41</v>
      </c>
      <c r="C99" s="10" t="s">
        <v>21</v>
      </c>
      <c r="D99" s="10" t="s">
        <v>249</v>
      </c>
      <c r="E99" s="10">
        <v>41020</v>
      </c>
      <c r="F99" s="10" t="s">
        <v>250</v>
      </c>
      <c r="G99" s="4">
        <v>30</v>
      </c>
      <c r="H99" s="10" t="s">
        <v>1016</v>
      </c>
    </row>
    <row r="100" spans="1:8" x14ac:dyDescent="0.25">
      <c r="A100" s="10" t="s">
        <v>251</v>
      </c>
      <c r="B100" s="10">
        <v>44</v>
      </c>
      <c r="C100" s="10" t="s">
        <v>252</v>
      </c>
      <c r="D100" s="10" t="s">
        <v>253</v>
      </c>
      <c r="E100" s="10">
        <v>44090</v>
      </c>
      <c r="F100" s="10" t="s">
        <v>254</v>
      </c>
      <c r="G100" s="4">
        <v>540</v>
      </c>
      <c r="H100" s="10" t="s">
        <v>1016</v>
      </c>
    </row>
    <row r="101" spans="1:8" x14ac:dyDescent="0.25">
      <c r="A101" s="10" t="s">
        <v>251</v>
      </c>
      <c r="B101" s="10">
        <v>44</v>
      </c>
      <c r="C101" s="10" t="s">
        <v>252</v>
      </c>
      <c r="D101" s="10" t="s">
        <v>255</v>
      </c>
      <c r="E101" s="10">
        <v>44279</v>
      </c>
      <c r="F101" s="10" t="s">
        <v>256</v>
      </c>
      <c r="G101" s="4">
        <v>540</v>
      </c>
      <c r="H101" s="10" t="s">
        <v>1016</v>
      </c>
    </row>
    <row r="102" spans="1:8" x14ac:dyDescent="0.25">
      <c r="A102" s="10" t="s">
        <v>251</v>
      </c>
      <c r="B102" s="10">
        <v>44</v>
      </c>
      <c r="C102" s="10" t="s">
        <v>252</v>
      </c>
      <c r="D102" s="10" t="s">
        <v>257</v>
      </c>
      <c r="E102" s="10">
        <v>44650</v>
      </c>
      <c r="F102" s="10" t="s">
        <v>258</v>
      </c>
      <c r="G102" s="4">
        <v>540</v>
      </c>
      <c r="H102" s="10" t="s">
        <v>1016</v>
      </c>
    </row>
    <row r="103" spans="1:8" x14ac:dyDescent="0.25">
      <c r="A103" s="10" t="s">
        <v>259</v>
      </c>
      <c r="B103" s="10">
        <v>47</v>
      </c>
      <c r="C103" s="10" t="s">
        <v>22</v>
      </c>
      <c r="D103" s="10" t="s">
        <v>260</v>
      </c>
      <c r="E103" s="10">
        <v>47001</v>
      </c>
      <c r="F103" s="10" t="s">
        <v>261</v>
      </c>
      <c r="G103" s="4">
        <v>240</v>
      </c>
      <c r="H103" s="10" t="s">
        <v>1016</v>
      </c>
    </row>
    <row r="104" spans="1:8" x14ac:dyDescent="0.25">
      <c r="A104" s="10" t="s">
        <v>259</v>
      </c>
      <c r="B104" s="10">
        <v>47</v>
      </c>
      <c r="C104" s="10" t="s">
        <v>22</v>
      </c>
      <c r="D104" s="10" t="s">
        <v>262</v>
      </c>
      <c r="E104" s="10">
        <v>47053</v>
      </c>
      <c r="F104" s="10" t="s">
        <v>263</v>
      </c>
      <c r="G104" s="4">
        <v>120</v>
      </c>
      <c r="H104" s="10" t="s">
        <v>1016</v>
      </c>
    </row>
    <row r="105" spans="1:8" x14ac:dyDescent="0.25">
      <c r="A105" s="10" t="s">
        <v>259</v>
      </c>
      <c r="B105" s="10">
        <v>47</v>
      </c>
      <c r="C105" s="10" t="s">
        <v>22</v>
      </c>
      <c r="D105" s="10" t="s">
        <v>264</v>
      </c>
      <c r="E105" s="10">
        <v>47189</v>
      </c>
      <c r="F105" s="10" t="s">
        <v>265</v>
      </c>
      <c r="G105" s="4">
        <v>120</v>
      </c>
      <c r="H105" s="10" t="s">
        <v>1016</v>
      </c>
    </row>
    <row r="106" spans="1:8" x14ac:dyDescent="0.25">
      <c r="A106" s="10" t="s">
        <v>259</v>
      </c>
      <c r="B106" s="10">
        <v>47</v>
      </c>
      <c r="C106" s="10" t="s">
        <v>22</v>
      </c>
      <c r="D106" s="10" t="s">
        <v>266</v>
      </c>
      <c r="E106" s="10">
        <v>47288</v>
      </c>
      <c r="F106" s="10" t="s">
        <v>267</v>
      </c>
      <c r="G106" s="4">
        <v>120</v>
      </c>
      <c r="H106" s="10" t="s">
        <v>1016</v>
      </c>
    </row>
    <row r="107" spans="1:8" x14ac:dyDescent="0.25">
      <c r="A107" s="10" t="s">
        <v>268</v>
      </c>
      <c r="B107" s="10">
        <v>50</v>
      </c>
      <c r="C107" s="10" t="s">
        <v>23</v>
      </c>
      <c r="D107" s="10" t="s">
        <v>269</v>
      </c>
      <c r="E107" s="10">
        <v>50325</v>
      </c>
      <c r="F107" s="10" t="s">
        <v>270</v>
      </c>
      <c r="G107" s="4">
        <v>120</v>
      </c>
      <c r="H107" s="10" t="s">
        <v>1016</v>
      </c>
    </row>
    <row r="108" spans="1:8" x14ac:dyDescent="0.25">
      <c r="A108" s="10" t="s">
        <v>268</v>
      </c>
      <c r="B108" s="10">
        <v>50</v>
      </c>
      <c r="C108" s="10" t="s">
        <v>23</v>
      </c>
      <c r="D108" s="10" t="s">
        <v>271</v>
      </c>
      <c r="E108" s="10">
        <v>50330</v>
      </c>
      <c r="F108" s="10" t="s">
        <v>272</v>
      </c>
      <c r="G108" s="4">
        <v>60</v>
      </c>
      <c r="H108" s="10" t="s">
        <v>1016</v>
      </c>
    </row>
    <row r="109" spans="1:8" x14ac:dyDescent="0.25">
      <c r="A109" s="10" t="s">
        <v>268</v>
      </c>
      <c r="B109" s="10">
        <v>50</v>
      </c>
      <c r="C109" s="10" t="s">
        <v>23</v>
      </c>
      <c r="D109" s="10" t="s">
        <v>273</v>
      </c>
      <c r="E109" s="10">
        <v>50350</v>
      </c>
      <c r="F109" s="10" t="s">
        <v>274</v>
      </c>
      <c r="G109" s="4">
        <v>120</v>
      </c>
      <c r="H109" s="10" t="s">
        <v>1016</v>
      </c>
    </row>
    <row r="110" spans="1:8" x14ac:dyDescent="0.25">
      <c r="A110" s="10" t="s">
        <v>268</v>
      </c>
      <c r="B110" s="10">
        <v>50</v>
      </c>
      <c r="C110" s="10" t="s">
        <v>23</v>
      </c>
      <c r="D110" s="10" t="s">
        <v>275</v>
      </c>
      <c r="E110" s="10">
        <v>50370</v>
      </c>
      <c r="F110" s="10" t="s">
        <v>276</v>
      </c>
      <c r="G110" s="4">
        <v>120</v>
      </c>
      <c r="H110" s="10" t="s">
        <v>1016</v>
      </c>
    </row>
    <row r="111" spans="1:8" x14ac:dyDescent="0.25">
      <c r="A111" s="10" t="s">
        <v>268</v>
      </c>
      <c r="B111" s="10">
        <v>50</v>
      </c>
      <c r="C111" s="10" t="s">
        <v>23</v>
      </c>
      <c r="D111" s="10" t="s">
        <v>277</v>
      </c>
      <c r="E111" s="10">
        <v>50450</v>
      </c>
      <c r="F111" s="10" t="s">
        <v>278</v>
      </c>
      <c r="G111" s="4">
        <v>120</v>
      </c>
      <c r="H111" s="10" t="s">
        <v>1016</v>
      </c>
    </row>
    <row r="112" spans="1:8" x14ac:dyDescent="0.25">
      <c r="A112" s="10" t="s">
        <v>268</v>
      </c>
      <c r="B112" s="10">
        <v>50</v>
      </c>
      <c r="C112" s="10" t="s">
        <v>23</v>
      </c>
      <c r="D112" s="10" t="s">
        <v>279</v>
      </c>
      <c r="E112" s="10">
        <v>50577</v>
      </c>
      <c r="F112" s="10" t="s">
        <v>280</v>
      </c>
      <c r="G112" s="4">
        <v>120</v>
      </c>
      <c r="H112" s="10" t="s">
        <v>1016</v>
      </c>
    </row>
    <row r="113" spans="1:8" x14ac:dyDescent="0.25">
      <c r="A113" s="10" t="s">
        <v>268</v>
      </c>
      <c r="B113" s="10">
        <v>50</v>
      </c>
      <c r="C113" s="10" t="s">
        <v>23</v>
      </c>
      <c r="D113" s="10" t="s">
        <v>281</v>
      </c>
      <c r="E113" s="10">
        <v>50590</v>
      </c>
      <c r="F113" s="10" t="s">
        <v>146</v>
      </c>
      <c r="G113" s="4">
        <v>120</v>
      </c>
      <c r="H113" s="10" t="s">
        <v>1016</v>
      </c>
    </row>
    <row r="114" spans="1:8" x14ac:dyDescent="0.25">
      <c r="A114" s="10" t="s">
        <v>268</v>
      </c>
      <c r="B114" s="10">
        <v>50</v>
      </c>
      <c r="C114" s="10" t="s">
        <v>23</v>
      </c>
      <c r="D114" s="10" t="s">
        <v>282</v>
      </c>
      <c r="E114" s="10">
        <v>50711</v>
      </c>
      <c r="F114" s="10" t="s">
        <v>283</v>
      </c>
      <c r="G114" s="4">
        <v>60</v>
      </c>
      <c r="H114" s="10" t="s">
        <v>1016</v>
      </c>
    </row>
    <row r="115" spans="1:8" x14ac:dyDescent="0.25">
      <c r="A115" s="10" t="s">
        <v>284</v>
      </c>
      <c r="B115" s="10">
        <v>52</v>
      </c>
      <c r="C115" s="10" t="s">
        <v>24</v>
      </c>
      <c r="D115" s="10" t="s">
        <v>286</v>
      </c>
      <c r="E115" s="10">
        <v>52079</v>
      </c>
      <c r="F115" s="10" t="s">
        <v>287</v>
      </c>
      <c r="G115" s="4">
        <v>60</v>
      </c>
      <c r="H115" s="10" t="s">
        <v>1015</v>
      </c>
    </row>
    <row r="116" spans="1:8" x14ac:dyDescent="0.25">
      <c r="A116" s="10" t="s">
        <v>284</v>
      </c>
      <c r="B116" s="10">
        <v>52</v>
      </c>
      <c r="C116" s="10" t="s">
        <v>24</v>
      </c>
      <c r="D116" s="10" t="s">
        <v>288</v>
      </c>
      <c r="E116" s="10">
        <v>52233</v>
      </c>
      <c r="F116" s="10" t="s">
        <v>289</v>
      </c>
      <c r="G116" s="4">
        <v>60</v>
      </c>
      <c r="H116" s="10" t="s">
        <v>1015</v>
      </c>
    </row>
    <row r="117" spans="1:8" x14ac:dyDescent="0.25">
      <c r="A117" s="10" t="s">
        <v>284</v>
      </c>
      <c r="B117" s="10">
        <v>52</v>
      </c>
      <c r="C117" s="10" t="s">
        <v>24</v>
      </c>
      <c r="D117" s="10" t="s">
        <v>290</v>
      </c>
      <c r="E117" s="10">
        <v>52250</v>
      </c>
      <c r="F117" s="10" t="s">
        <v>291</v>
      </c>
      <c r="G117" s="4">
        <v>120</v>
      </c>
      <c r="H117" s="10" t="s">
        <v>1015</v>
      </c>
    </row>
    <row r="118" spans="1:8" x14ac:dyDescent="0.25">
      <c r="A118" s="10" t="s">
        <v>284</v>
      </c>
      <c r="B118" s="10">
        <v>52</v>
      </c>
      <c r="C118" s="10" t="s">
        <v>24</v>
      </c>
      <c r="D118" s="10" t="s">
        <v>292</v>
      </c>
      <c r="E118" s="10">
        <v>52256</v>
      </c>
      <c r="F118" s="10" t="s">
        <v>293</v>
      </c>
      <c r="G118" s="4">
        <v>60</v>
      </c>
      <c r="H118" s="10" t="s">
        <v>1015</v>
      </c>
    </row>
    <row r="119" spans="1:8" x14ac:dyDescent="0.25">
      <c r="A119" s="10" t="s">
        <v>284</v>
      </c>
      <c r="B119" s="10">
        <v>52</v>
      </c>
      <c r="C119" s="10" t="s">
        <v>24</v>
      </c>
      <c r="D119" s="10" t="s">
        <v>294</v>
      </c>
      <c r="E119" s="10">
        <v>52390</v>
      </c>
      <c r="F119" s="10" t="s">
        <v>295</v>
      </c>
      <c r="G119" s="4">
        <v>60</v>
      </c>
      <c r="H119" s="10" t="s">
        <v>1015</v>
      </c>
    </row>
    <row r="120" spans="1:8" x14ac:dyDescent="0.25">
      <c r="A120" s="10" t="s">
        <v>284</v>
      </c>
      <c r="B120" s="10">
        <v>52</v>
      </c>
      <c r="C120" s="10" t="s">
        <v>24</v>
      </c>
      <c r="D120" s="10" t="s">
        <v>296</v>
      </c>
      <c r="E120" s="10">
        <v>52405</v>
      </c>
      <c r="F120" s="10" t="s">
        <v>297</v>
      </c>
      <c r="G120" s="4">
        <v>120</v>
      </c>
      <c r="H120" s="10" t="s">
        <v>1015</v>
      </c>
    </row>
    <row r="121" spans="1:8" x14ac:dyDescent="0.25">
      <c r="A121" s="10" t="s">
        <v>284</v>
      </c>
      <c r="B121" s="10">
        <v>52</v>
      </c>
      <c r="C121" s="10" t="s">
        <v>24</v>
      </c>
      <c r="D121" s="10" t="s">
        <v>298</v>
      </c>
      <c r="E121" s="10">
        <v>52418</v>
      </c>
      <c r="F121" s="10" t="s">
        <v>299</v>
      </c>
      <c r="G121" s="4">
        <v>120</v>
      </c>
      <c r="H121" s="10" t="s">
        <v>1015</v>
      </c>
    </row>
    <row r="122" spans="1:8" x14ac:dyDescent="0.25">
      <c r="A122" s="10" t="s">
        <v>284</v>
      </c>
      <c r="B122" s="10">
        <v>52</v>
      </c>
      <c r="C122" s="10" t="s">
        <v>24</v>
      </c>
      <c r="D122" s="10" t="s">
        <v>300</v>
      </c>
      <c r="E122" s="10">
        <v>52427</v>
      </c>
      <c r="F122" s="10" t="s">
        <v>301</v>
      </c>
      <c r="G122" s="4">
        <v>120</v>
      </c>
      <c r="H122" s="10" t="s">
        <v>1015</v>
      </c>
    </row>
    <row r="123" spans="1:8" x14ac:dyDescent="0.25">
      <c r="A123" s="10" t="s">
        <v>284</v>
      </c>
      <c r="B123" s="10">
        <v>52</v>
      </c>
      <c r="C123" s="10" t="s">
        <v>24</v>
      </c>
      <c r="D123" s="10" t="s">
        <v>302</v>
      </c>
      <c r="E123" s="10">
        <v>52473</v>
      </c>
      <c r="F123" s="10" t="s">
        <v>303</v>
      </c>
      <c r="G123" s="4">
        <v>120</v>
      </c>
      <c r="H123" s="10" t="s">
        <v>1015</v>
      </c>
    </row>
    <row r="124" spans="1:8" x14ac:dyDescent="0.25">
      <c r="A124" s="10" t="s">
        <v>284</v>
      </c>
      <c r="B124" s="10">
        <v>52</v>
      </c>
      <c r="C124" s="10" t="s">
        <v>24</v>
      </c>
      <c r="D124" s="10" t="s">
        <v>304</v>
      </c>
      <c r="E124" s="10">
        <v>52490</v>
      </c>
      <c r="F124" s="10" t="s">
        <v>305</v>
      </c>
      <c r="G124" s="4">
        <v>120</v>
      </c>
      <c r="H124" s="10" t="s">
        <v>1015</v>
      </c>
    </row>
    <row r="125" spans="1:8" x14ac:dyDescent="0.25">
      <c r="A125" s="10" t="s">
        <v>284</v>
      </c>
      <c r="B125" s="10">
        <v>52</v>
      </c>
      <c r="C125" s="10" t="s">
        <v>24</v>
      </c>
      <c r="D125" s="10" t="s">
        <v>306</v>
      </c>
      <c r="E125" s="10">
        <v>52520</v>
      </c>
      <c r="F125" s="10" t="s">
        <v>307</v>
      </c>
      <c r="G125" s="4">
        <v>120</v>
      </c>
      <c r="H125" s="10" t="s">
        <v>1015</v>
      </c>
    </row>
    <row r="126" spans="1:8" x14ac:dyDescent="0.25">
      <c r="A126" s="10" t="s">
        <v>284</v>
      </c>
      <c r="B126" s="10">
        <v>52</v>
      </c>
      <c r="C126" s="10" t="s">
        <v>24</v>
      </c>
      <c r="D126" s="10" t="s">
        <v>308</v>
      </c>
      <c r="E126" s="10">
        <v>52540</v>
      </c>
      <c r="F126" s="10" t="s">
        <v>309</v>
      </c>
      <c r="G126" s="4">
        <v>120</v>
      </c>
      <c r="H126" s="10" t="s">
        <v>1015</v>
      </c>
    </row>
    <row r="127" spans="1:8" x14ac:dyDescent="0.25">
      <c r="A127" s="10" t="s">
        <v>284</v>
      </c>
      <c r="B127" s="10">
        <v>52</v>
      </c>
      <c r="C127" s="10" t="s">
        <v>24</v>
      </c>
      <c r="D127" s="10" t="s">
        <v>310</v>
      </c>
      <c r="E127" s="10">
        <v>52612</v>
      </c>
      <c r="F127" s="10" t="s">
        <v>311</v>
      </c>
      <c r="G127" s="4">
        <v>120</v>
      </c>
      <c r="H127" s="10" t="s">
        <v>1015</v>
      </c>
    </row>
    <row r="128" spans="1:8" x14ac:dyDescent="0.25">
      <c r="A128" s="10" t="s">
        <v>284</v>
      </c>
      <c r="B128" s="10">
        <v>52</v>
      </c>
      <c r="C128" s="10" t="s">
        <v>24</v>
      </c>
      <c r="D128" s="10" t="s">
        <v>312</v>
      </c>
      <c r="E128" s="10">
        <v>52621</v>
      </c>
      <c r="F128" s="10" t="s">
        <v>313</v>
      </c>
      <c r="G128" s="4">
        <v>120</v>
      </c>
      <c r="H128" s="10" t="s">
        <v>1015</v>
      </c>
    </row>
    <row r="129" spans="1:8" x14ac:dyDescent="0.25">
      <c r="A129" s="10" t="s">
        <v>284</v>
      </c>
      <c r="B129" s="10">
        <v>52</v>
      </c>
      <c r="C129" s="10" t="s">
        <v>24</v>
      </c>
      <c r="D129" s="10" t="s">
        <v>314</v>
      </c>
      <c r="E129" s="10">
        <v>52696</v>
      </c>
      <c r="F129" s="10" t="s">
        <v>315</v>
      </c>
      <c r="G129" s="4">
        <v>120</v>
      </c>
      <c r="H129" s="10" t="s">
        <v>1015</v>
      </c>
    </row>
    <row r="130" spans="1:8" x14ac:dyDescent="0.25">
      <c r="A130" s="10" t="s">
        <v>284</v>
      </c>
      <c r="B130" s="10">
        <v>52</v>
      </c>
      <c r="C130" s="10" t="s">
        <v>24</v>
      </c>
      <c r="D130" s="10" t="s">
        <v>316</v>
      </c>
      <c r="E130" s="10">
        <v>52835</v>
      </c>
      <c r="F130" s="10" t="s">
        <v>317</v>
      </c>
      <c r="G130" s="4">
        <v>120</v>
      </c>
      <c r="H130" s="10" t="s">
        <v>1015</v>
      </c>
    </row>
    <row r="131" spans="1:8" x14ac:dyDescent="0.25">
      <c r="A131" s="10" t="s">
        <v>284</v>
      </c>
      <c r="B131" s="10">
        <v>52</v>
      </c>
      <c r="C131" s="10" t="s">
        <v>24</v>
      </c>
      <c r="D131" s="10" t="s">
        <v>316</v>
      </c>
      <c r="E131" s="10">
        <v>52835</v>
      </c>
      <c r="F131" s="10" t="s">
        <v>318</v>
      </c>
      <c r="G131" s="4">
        <v>120</v>
      </c>
      <c r="H131" s="10" t="s">
        <v>1015</v>
      </c>
    </row>
    <row r="132" spans="1:8" x14ac:dyDescent="0.25">
      <c r="A132" s="10" t="s">
        <v>319</v>
      </c>
      <c r="B132" s="10">
        <v>54</v>
      </c>
      <c r="C132" s="10" t="s">
        <v>320</v>
      </c>
      <c r="D132" s="10" t="s">
        <v>321</v>
      </c>
      <c r="E132" s="10">
        <v>54206</v>
      </c>
      <c r="F132" s="10" t="s">
        <v>322</v>
      </c>
      <c r="G132" s="4">
        <v>60</v>
      </c>
      <c r="H132" s="10" t="s">
        <v>1016</v>
      </c>
    </row>
    <row r="133" spans="1:8" x14ac:dyDescent="0.25">
      <c r="A133" s="10" t="s">
        <v>319</v>
      </c>
      <c r="B133" s="10">
        <v>54</v>
      </c>
      <c r="C133" s="10" t="s">
        <v>320</v>
      </c>
      <c r="D133" s="10" t="s">
        <v>323</v>
      </c>
      <c r="E133" s="10">
        <v>54245</v>
      </c>
      <c r="F133" s="10" t="s">
        <v>324</v>
      </c>
      <c r="G133" s="4">
        <v>60</v>
      </c>
      <c r="H133" s="10" t="s">
        <v>1016</v>
      </c>
    </row>
    <row r="134" spans="1:8" x14ac:dyDescent="0.25">
      <c r="A134" s="10" t="s">
        <v>319</v>
      </c>
      <c r="B134" s="10">
        <v>54</v>
      </c>
      <c r="C134" s="10" t="s">
        <v>320</v>
      </c>
      <c r="D134" s="10" t="s">
        <v>325</v>
      </c>
      <c r="E134" s="10">
        <v>54250</v>
      </c>
      <c r="F134" s="10" t="s">
        <v>326</v>
      </c>
      <c r="G134" s="4">
        <v>120</v>
      </c>
      <c r="H134" s="10" t="s">
        <v>1016</v>
      </c>
    </row>
    <row r="135" spans="1:8" x14ac:dyDescent="0.25">
      <c r="A135" s="10" t="s">
        <v>319</v>
      </c>
      <c r="B135" s="10">
        <v>54</v>
      </c>
      <c r="C135" s="10" t="s">
        <v>320</v>
      </c>
      <c r="D135" s="10" t="s">
        <v>327</v>
      </c>
      <c r="E135" s="10">
        <v>54344</v>
      </c>
      <c r="F135" s="10" t="s">
        <v>328</v>
      </c>
      <c r="G135" s="4">
        <v>60</v>
      </c>
      <c r="H135" s="10" t="s">
        <v>1016</v>
      </c>
    </row>
    <row r="136" spans="1:8" x14ac:dyDescent="0.25">
      <c r="A136" s="10" t="s">
        <v>319</v>
      </c>
      <c r="B136" s="10">
        <v>54</v>
      </c>
      <c r="C136" s="10" t="s">
        <v>320</v>
      </c>
      <c r="D136" s="10" t="s">
        <v>329</v>
      </c>
      <c r="E136" s="10">
        <v>54670</v>
      </c>
      <c r="F136" s="10" t="s">
        <v>330</v>
      </c>
      <c r="G136" s="4">
        <v>60</v>
      </c>
      <c r="H136" s="10" t="s">
        <v>1016</v>
      </c>
    </row>
    <row r="137" spans="1:8" x14ac:dyDescent="0.25">
      <c r="A137" s="10" t="s">
        <v>319</v>
      </c>
      <c r="B137" s="10">
        <v>54</v>
      </c>
      <c r="C137" s="10" t="s">
        <v>320</v>
      </c>
      <c r="D137" s="10" t="s">
        <v>331</v>
      </c>
      <c r="E137" s="10">
        <v>54720</v>
      </c>
      <c r="F137" s="10" t="s">
        <v>332</v>
      </c>
      <c r="G137" s="4">
        <v>120</v>
      </c>
      <c r="H137" s="10" t="s">
        <v>1016</v>
      </c>
    </row>
    <row r="138" spans="1:8" x14ac:dyDescent="0.25">
      <c r="A138" s="10" t="s">
        <v>319</v>
      </c>
      <c r="B138" s="10">
        <v>54</v>
      </c>
      <c r="C138" s="10" t="s">
        <v>320</v>
      </c>
      <c r="D138" s="10" t="s">
        <v>333</v>
      </c>
      <c r="E138" s="10">
        <v>54800</v>
      </c>
      <c r="F138" s="10" t="s">
        <v>334</v>
      </c>
      <c r="G138" s="4">
        <v>60</v>
      </c>
      <c r="H138" s="10" t="s">
        <v>1016</v>
      </c>
    </row>
    <row r="139" spans="1:8" x14ac:dyDescent="0.25">
      <c r="A139" s="10" t="s">
        <v>319</v>
      </c>
      <c r="B139" s="10">
        <v>54</v>
      </c>
      <c r="C139" s="10" t="s">
        <v>320</v>
      </c>
      <c r="D139" s="10" t="s">
        <v>335</v>
      </c>
      <c r="E139" s="10">
        <v>54810</v>
      </c>
      <c r="F139" s="10" t="s">
        <v>336</v>
      </c>
      <c r="G139" s="4">
        <v>120</v>
      </c>
      <c r="H139" s="10" t="s">
        <v>1016</v>
      </c>
    </row>
    <row r="140" spans="1:8" x14ac:dyDescent="0.25">
      <c r="A140" s="10" t="s">
        <v>337</v>
      </c>
      <c r="B140" s="10">
        <v>70</v>
      </c>
      <c r="C140" s="10" t="s">
        <v>31</v>
      </c>
      <c r="D140" s="10" t="s">
        <v>338</v>
      </c>
      <c r="E140" s="10">
        <v>70204</v>
      </c>
      <c r="F140" s="10" t="s">
        <v>339</v>
      </c>
      <c r="G140" s="4">
        <v>30</v>
      </c>
      <c r="H140" s="10" t="s">
        <v>1016</v>
      </c>
    </row>
    <row r="141" spans="1:8" x14ac:dyDescent="0.25">
      <c r="A141" s="10" t="s">
        <v>337</v>
      </c>
      <c r="B141" s="10">
        <v>70</v>
      </c>
      <c r="C141" s="10" t="s">
        <v>31</v>
      </c>
      <c r="D141" s="10" t="s">
        <v>340</v>
      </c>
      <c r="E141" s="10">
        <v>70230</v>
      </c>
      <c r="F141" s="10" t="s">
        <v>341</v>
      </c>
      <c r="G141" s="4">
        <v>30</v>
      </c>
      <c r="H141" s="10" t="s">
        <v>1016</v>
      </c>
    </row>
    <row r="142" spans="1:8" x14ac:dyDescent="0.25">
      <c r="A142" s="10" t="s">
        <v>337</v>
      </c>
      <c r="B142" s="10">
        <v>70</v>
      </c>
      <c r="C142" s="10" t="s">
        <v>31</v>
      </c>
      <c r="D142" s="10" t="s">
        <v>342</v>
      </c>
      <c r="E142" s="10">
        <v>70418</v>
      </c>
      <c r="F142" s="10" t="s">
        <v>343</v>
      </c>
      <c r="G142" s="4">
        <v>30</v>
      </c>
      <c r="H142" s="10" t="s">
        <v>1016</v>
      </c>
    </row>
    <row r="143" spans="1:8" x14ac:dyDescent="0.25">
      <c r="A143" s="10" t="s">
        <v>337</v>
      </c>
      <c r="B143" s="10">
        <v>70</v>
      </c>
      <c r="C143" s="10" t="s">
        <v>31</v>
      </c>
      <c r="D143" s="10" t="s">
        <v>344</v>
      </c>
      <c r="E143" s="10">
        <v>70473</v>
      </c>
      <c r="F143" s="10" t="s">
        <v>345</v>
      </c>
      <c r="G143" s="4">
        <v>30</v>
      </c>
      <c r="H143" s="10" t="s">
        <v>1016</v>
      </c>
    </row>
    <row r="144" spans="1:8" x14ac:dyDescent="0.25">
      <c r="A144" s="10" t="s">
        <v>337</v>
      </c>
      <c r="B144" s="10">
        <v>70</v>
      </c>
      <c r="C144" s="10" t="s">
        <v>31</v>
      </c>
      <c r="D144" s="10" t="s">
        <v>346</v>
      </c>
      <c r="E144" s="10">
        <v>70508</v>
      </c>
      <c r="F144" s="10" t="s">
        <v>347</v>
      </c>
      <c r="G144" s="4">
        <v>60</v>
      </c>
      <c r="H144" s="10" t="s">
        <v>1016</v>
      </c>
    </row>
    <row r="145" spans="1:8" x14ac:dyDescent="0.25">
      <c r="A145" s="10" t="s">
        <v>337</v>
      </c>
      <c r="B145" s="10">
        <v>70</v>
      </c>
      <c r="C145" s="10" t="s">
        <v>31</v>
      </c>
      <c r="D145" s="10" t="s">
        <v>348</v>
      </c>
      <c r="E145" s="10">
        <v>70523</v>
      </c>
      <c r="F145" s="10" t="s">
        <v>349</v>
      </c>
      <c r="G145" s="4">
        <v>30</v>
      </c>
      <c r="H145" s="10" t="s">
        <v>1016</v>
      </c>
    </row>
    <row r="146" spans="1:8" x14ac:dyDescent="0.25">
      <c r="A146" s="10" t="s">
        <v>337</v>
      </c>
      <c r="B146" s="10">
        <v>70</v>
      </c>
      <c r="C146" s="10" t="s">
        <v>31</v>
      </c>
      <c r="D146" s="10" t="s">
        <v>350</v>
      </c>
      <c r="E146" s="10">
        <v>70713</v>
      </c>
      <c r="F146" s="10" t="s">
        <v>351</v>
      </c>
      <c r="G146" s="4">
        <v>60</v>
      </c>
      <c r="H146" s="10" t="s">
        <v>1016</v>
      </c>
    </row>
    <row r="147" spans="1:8" x14ac:dyDescent="0.25">
      <c r="A147" s="10" t="s">
        <v>337</v>
      </c>
      <c r="B147" s="10">
        <v>70</v>
      </c>
      <c r="C147" s="10" t="s">
        <v>31</v>
      </c>
      <c r="D147" s="10" t="s">
        <v>352</v>
      </c>
      <c r="E147" s="10">
        <v>70823</v>
      </c>
      <c r="F147" s="10" t="s">
        <v>353</v>
      </c>
      <c r="G147" s="4">
        <v>30</v>
      </c>
      <c r="H147" s="10" t="s">
        <v>1016</v>
      </c>
    </row>
    <row r="148" spans="1:8" x14ac:dyDescent="0.25">
      <c r="A148" s="10" t="s">
        <v>354</v>
      </c>
      <c r="B148" s="10">
        <v>73</v>
      </c>
      <c r="C148" s="10" t="s">
        <v>32</v>
      </c>
      <c r="D148" s="10" t="s">
        <v>355</v>
      </c>
      <c r="E148" s="10">
        <v>73067</v>
      </c>
      <c r="F148" s="10" t="s">
        <v>356</v>
      </c>
      <c r="G148" s="4">
        <v>30</v>
      </c>
      <c r="H148" s="10" t="s">
        <v>1016</v>
      </c>
    </row>
    <row r="149" spans="1:8" x14ac:dyDescent="0.25">
      <c r="A149" s="10" t="s">
        <v>354</v>
      </c>
      <c r="B149" s="10">
        <v>73</v>
      </c>
      <c r="C149" s="10" t="s">
        <v>32</v>
      </c>
      <c r="D149" s="10" t="s">
        <v>357</v>
      </c>
      <c r="E149" s="10">
        <v>73168</v>
      </c>
      <c r="F149" s="10" t="s">
        <v>358</v>
      </c>
      <c r="G149" s="4">
        <v>30</v>
      </c>
      <c r="H149" s="10" t="s">
        <v>1016</v>
      </c>
    </row>
    <row r="150" spans="1:8" x14ac:dyDescent="0.25">
      <c r="A150" s="10" t="s">
        <v>354</v>
      </c>
      <c r="B150" s="10">
        <v>73</v>
      </c>
      <c r="C150" s="10" t="s">
        <v>32</v>
      </c>
      <c r="D150" s="10" t="s">
        <v>359</v>
      </c>
      <c r="E150" s="10">
        <v>73555</v>
      </c>
      <c r="F150" s="10" t="s">
        <v>360</v>
      </c>
      <c r="G150" s="4">
        <v>60</v>
      </c>
      <c r="H150" s="10" t="s">
        <v>1016</v>
      </c>
    </row>
    <row r="151" spans="1:8" x14ac:dyDescent="0.25">
      <c r="A151" s="10" t="s">
        <v>354</v>
      </c>
      <c r="B151" s="10">
        <v>73</v>
      </c>
      <c r="C151" s="10" t="s">
        <v>32</v>
      </c>
      <c r="D151" s="10" t="s">
        <v>361</v>
      </c>
      <c r="E151" s="10">
        <v>73616</v>
      </c>
      <c r="F151" s="10" t="s">
        <v>362</v>
      </c>
      <c r="G151" s="4">
        <v>60</v>
      </c>
      <c r="H151" s="10" t="s">
        <v>1016</v>
      </c>
    </row>
    <row r="152" spans="1:8" x14ac:dyDescent="0.25">
      <c r="A152" s="10" t="s">
        <v>363</v>
      </c>
      <c r="B152" s="10">
        <v>76</v>
      </c>
      <c r="C152" s="10" t="s">
        <v>364</v>
      </c>
      <c r="D152" s="10" t="s">
        <v>365</v>
      </c>
      <c r="E152" s="10">
        <v>76109</v>
      </c>
      <c r="F152" s="10" t="s">
        <v>366</v>
      </c>
      <c r="G152" s="4">
        <v>120</v>
      </c>
      <c r="H152" s="10" t="s">
        <v>1016</v>
      </c>
    </row>
    <row r="153" spans="1:8" x14ac:dyDescent="0.25">
      <c r="A153" s="10" t="s">
        <v>363</v>
      </c>
      <c r="B153" s="10">
        <v>76</v>
      </c>
      <c r="C153" s="10" t="s">
        <v>364</v>
      </c>
      <c r="D153" s="10" t="s">
        <v>367</v>
      </c>
      <c r="E153" s="10">
        <v>76275</v>
      </c>
      <c r="F153" s="10" t="s">
        <v>368</v>
      </c>
      <c r="G153" s="4">
        <v>120</v>
      </c>
      <c r="H153" s="10" t="s">
        <v>1016</v>
      </c>
    </row>
    <row r="154" spans="1:8" x14ac:dyDescent="0.25">
      <c r="A154" s="10" t="s">
        <v>363</v>
      </c>
      <c r="B154" s="10">
        <v>76</v>
      </c>
      <c r="C154" s="10" t="s">
        <v>364</v>
      </c>
      <c r="D154" s="10" t="s">
        <v>369</v>
      </c>
      <c r="E154" s="10">
        <v>76563</v>
      </c>
      <c r="F154" s="10" t="s">
        <v>370</v>
      </c>
      <c r="G154" s="4">
        <v>120</v>
      </c>
      <c r="H154" s="10" t="s">
        <v>1016</v>
      </c>
    </row>
    <row r="155" spans="1:8" x14ac:dyDescent="0.25">
      <c r="A155" s="10" t="s">
        <v>371</v>
      </c>
      <c r="B155" s="10">
        <v>81</v>
      </c>
      <c r="C155" s="10" t="s">
        <v>3</v>
      </c>
      <c r="D155" s="10" t="s">
        <v>372</v>
      </c>
      <c r="E155" s="10">
        <v>81065</v>
      </c>
      <c r="F155" s="10" t="s">
        <v>373</v>
      </c>
      <c r="G155" s="4">
        <v>180</v>
      </c>
      <c r="H155" s="10" t="s">
        <v>1016</v>
      </c>
    </row>
    <row r="156" spans="1:8" x14ac:dyDescent="0.25">
      <c r="A156" s="10" t="s">
        <v>371</v>
      </c>
      <c r="B156" s="10">
        <v>81</v>
      </c>
      <c r="C156" s="10" t="s">
        <v>3</v>
      </c>
      <c r="D156" s="10" t="s">
        <v>374</v>
      </c>
      <c r="E156" s="10">
        <v>81300</v>
      </c>
      <c r="F156" s="10" t="s">
        <v>375</v>
      </c>
      <c r="G156" s="4">
        <v>180</v>
      </c>
      <c r="H156" s="10" t="s">
        <v>1016</v>
      </c>
    </row>
    <row r="157" spans="1:8" x14ac:dyDescent="0.25">
      <c r="A157" s="10" t="s">
        <v>371</v>
      </c>
      <c r="B157" s="10">
        <v>81</v>
      </c>
      <c r="C157" s="10" t="s">
        <v>3</v>
      </c>
      <c r="D157" s="10" t="s">
        <v>376</v>
      </c>
      <c r="E157" s="10">
        <v>81736</v>
      </c>
      <c r="F157" s="10" t="s">
        <v>377</v>
      </c>
      <c r="G157" s="4">
        <v>240</v>
      </c>
      <c r="H157" s="10" t="s">
        <v>1016</v>
      </c>
    </row>
    <row r="158" spans="1:8" x14ac:dyDescent="0.25">
      <c r="A158" s="10" t="s">
        <v>371</v>
      </c>
      <c r="B158" s="10">
        <v>81</v>
      </c>
      <c r="C158" s="10" t="s">
        <v>3</v>
      </c>
      <c r="D158" s="10" t="s">
        <v>378</v>
      </c>
      <c r="E158" s="10">
        <v>81794</v>
      </c>
      <c r="F158" s="10" t="s">
        <v>379</v>
      </c>
      <c r="G158" s="4">
        <v>180</v>
      </c>
      <c r="H158" s="10" t="s">
        <v>1016</v>
      </c>
    </row>
    <row r="159" spans="1:8" x14ac:dyDescent="0.25">
      <c r="A159" s="10" t="s">
        <v>380</v>
      </c>
      <c r="B159" s="10">
        <v>86</v>
      </c>
      <c r="C159" s="10" t="s">
        <v>27</v>
      </c>
      <c r="D159" s="10" t="s">
        <v>381</v>
      </c>
      <c r="E159" s="10">
        <v>86320</v>
      </c>
      <c r="F159" s="10" t="s">
        <v>382</v>
      </c>
      <c r="G159" s="4">
        <v>180</v>
      </c>
      <c r="H159" s="10" t="s">
        <v>1016</v>
      </c>
    </row>
    <row r="160" spans="1:8" x14ac:dyDescent="0.25">
      <c r="A160" s="10" t="s">
        <v>380</v>
      </c>
      <c r="B160" s="10">
        <v>86</v>
      </c>
      <c r="C160" s="10" t="s">
        <v>27</v>
      </c>
      <c r="D160" s="10" t="s">
        <v>383</v>
      </c>
      <c r="E160" s="10">
        <v>86568</v>
      </c>
      <c r="F160" s="10" t="s">
        <v>384</v>
      </c>
      <c r="G160" s="4">
        <v>180</v>
      </c>
      <c r="H160" s="10" t="s">
        <v>1016</v>
      </c>
    </row>
    <row r="161" spans="1:8" x14ac:dyDescent="0.25">
      <c r="A161" s="10" t="s">
        <v>380</v>
      </c>
      <c r="B161" s="10">
        <v>86</v>
      </c>
      <c r="C161" s="10" t="s">
        <v>27</v>
      </c>
      <c r="D161" s="10" t="s">
        <v>385</v>
      </c>
      <c r="E161" s="10">
        <v>86569</v>
      </c>
      <c r="F161" s="10" t="s">
        <v>386</v>
      </c>
      <c r="G161" s="4">
        <v>180</v>
      </c>
      <c r="H161" s="10" t="s">
        <v>1016</v>
      </c>
    </row>
    <row r="162" spans="1:8" x14ac:dyDescent="0.25">
      <c r="A162" s="10" t="s">
        <v>380</v>
      </c>
      <c r="B162" s="10">
        <v>86</v>
      </c>
      <c r="C162" s="10" t="s">
        <v>27</v>
      </c>
      <c r="D162" s="10" t="s">
        <v>387</v>
      </c>
      <c r="E162" s="10">
        <v>86571</v>
      </c>
      <c r="F162" s="10" t="s">
        <v>388</v>
      </c>
      <c r="G162" s="4">
        <v>180</v>
      </c>
      <c r="H162" s="10" t="s">
        <v>1016</v>
      </c>
    </row>
    <row r="163" spans="1:8" x14ac:dyDescent="0.25">
      <c r="A163" s="10" t="s">
        <v>380</v>
      </c>
      <c r="B163" s="10">
        <v>86</v>
      </c>
      <c r="C163" s="10" t="s">
        <v>27</v>
      </c>
      <c r="D163" s="10" t="s">
        <v>389</v>
      </c>
      <c r="E163" s="10">
        <v>86573</v>
      </c>
      <c r="F163" s="10" t="s">
        <v>390</v>
      </c>
      <c r="G163" s="4">
        <v>180</v>
      </c>
      <c r="H163" s="10" t="s">
        <v>1016</v>
      </c>
    </row>
    <row r="164" spans="1:8" x14ac:dyDescent="0.25">
      <c r="A164" s="10" t="s">
        <v>380</v>
      </c>
      <c r="B164" s="10">
        <v>86</v>
      </c>
      <c r="C164" s="10" t="s">
        <v>27</v>
      </c>
      <c r="D164" s="10" t="s">
        <v>389</v>
      </c>
      <c r="E164" s="10">
        <v>86573</v>
      </c>
      <c r="F164" s="10" t="s">
        <v>391</v>
      </c>
      <c r="G164" s="4">
        <v>180</v>
      </c>
      <c r="H164" s="10" t="s">
        <v>1016</v>
      </c>
    </row>
    <row r="165" spans="1:8" x14ac:dyDescent="0.25">
      <c r="A165" s="10" t="s">
        <v>380</v>
      </c>
      <c r="B165" s="10">
        <v>86</v>
      </c>
      <c r="C165" s="10" t="s">
        <v>27</v>
      </c>
      <c r="D165" s="10" t="s">
        <v>392</v>
      </c>
      <c r="E165" s="10">
        <v>86757</v>
      </c>
      <c r="F165" s="10" t="s">
        <v>393</v>
      </c>
      <c r="G165" s="4">
        <v>180</v>
      </c>
      <c r="H165" s="10" t="s">
        <v>1016</v>
      </c>
    </row>
    <row r="166" spans="1:8" x14ac:dyDescent="0.25">
      <c r="A166" s="10" t="s">
        <v>380</v>
      </c>
      <c r="B166" s="10">
        <v>86</v>
      </c>
      <c r="C166" s="10" t="s">
        <v>27</v>
      </c>
      <c r="D166" s="10" t="s">
        <v>394</v>
      </c>
      <c r="E166" s="10">
        <v>86865</v>
      </c>
      <c r="F166" s="10" t="s">
        <v>395</v>
      </c>
      <c r="G166" s="4">
        <v>180</v>
      </c>
      <c r="H166" s="10" t="s">
        <v>1016</v>
      </c>
    </row>
    <row r="167" spans="1:8" x14ac:dyDescent="0.25">
      <c r="A167" s="10" t="s">
        <v>380</v>
      </c>
      <c r="B167" s="10">
        <v>86</v>
      </c>
      <c r="C167" s="10" t="s">
        <v>27</v>
      </c>
      <c r="D167" s="10" t="s">
        <v>396</v>
      </c>
      <c r="E167" s="10">
        <v>86885</v>
      </c>
      <c r="F167" s="10" t="s">
        <v>397</v>
      </c>
      <c r="G167" s="4">
        <v>180</v>
      </c>
      <c r="H167" s="10" t="s">
        <v>1016</v>
      </c>
    </row>
    <row r="168" spans="1:8" x14ac:dyDescent="0.25">
      <c r="A168" s="10" t="s">
        <v>398</v>
      </c>
      <c r="B168" s="10">
        <v>95</v>
      </c>
      <c r="C168" s="10" t="s">
        <v>20</v>
      </c>
      <c r="D168" s="10" t="s">
        <v>399</v>
      </c>
      <c r="E168" s="10">
        <v>95001</v>
      </c>
      <c r="F168" s="10" t="s">
        <v>400</v>
      </c>
      <c r="G168" s="4">
        <v>180</v>
      </c>
      <c r="H168" s="10" t="s">
        <v>1016</v>
      </c>
    </row>
    <row r="169" spans="1:8" x14ac:dyDescent="0.25">
      <c r="A169" s="10" t="s">
        <v>398</v>
      </c>
      <c r="B169" s="10">
        <v>95</v>
      </c>
      <c r="C169" s="10" t="s">
        <v>20</v>
      </c>
      <c r="D169" s="10" t="s">
        <v>401</v>
      </c>
      <c r="E169" s="10">
        <v>95015</v>
      </c>
      <c r="F169" s="10" t="s">
        <v>402</v>
      </c>
      <c r="G169" s="4">
        <v>120</v>
      </c>
      <c r="H169" s="10" t="s">
        <v>1016</v>
      </c>
    </row>
    <row r="170" spans="1:8" x14ac:dyDescent="0.25">
      <c r="A170" s="10" t="s">
        <v>398</v>
      </c>
      <c r="B170" s="10">
        <v>95</v>
      </c>
      <c r="C170" s="10" t="s">
        <v>20</v>
      </c>
      <c r="D170" s="10" t="s">
        <v>403</v>
      </c>
      <c r="E170" s="10">
        <v>95025</v>
      </c>
      <c r="F170" s="10" t="s">
        <v>404</v>
      </c>
      <c r="G170" s="4">
        <v>120</v>
      </c>
      <c r="H170" s="10" t="s">
        <v>1016</v>
      </c>
    </row>
    <row r="171" spans="1:8" x14ac:dyDescent="0.25">
      <c r="A171" s="10" t="s">
        <v>398</v>
      </c>
      <c r="B171" s="10">
        <v>95</v>
      </c>
      <c r="C171" s="10" t="s">
        <v>20</v>
      </c>
      <c r="D171" s="10" t="s">
        <v>405</v>
      </c>
      <c r="E171" s="10">
        <v>95200</v>
      </c>
      <c r="F171" s="10" t="s">
        <v>406</v>
      </c>
      <c r="G171" s="4">
        <v>180</v>
      </c>
      <c r="H171" s="10" t="s">
        <v>1016</v>
      </c>
    </row>
    <row r="172" spans="1:8" x14ac:dyDescent="0.25">
      <c r="A172" s="10" t="s">
        <v>44</v>
      </c>
      <c r="B172" s="10">
        <v>5</v>
      </c>
      <c r="C172" s="10" t="s">
        <v>1</v>
      </c>
      <c r="D172" s="10" t="s">
        <v>407</v>
      </c>
      <c r="E172" s="10">
        <v>5001</v>
      </c>
      <c r="F172" s="10" t="s">
        <v>408</v>
      </c>
      <c r="G172" s="4">
        <v>120</v>
      </c>
      <c r="H172" s="10" t="s">
        <v>1015</v>
      </c>
    </row>
    <row r="173" spans="1:8" x14ac:dyDescent="0.25">
      <c r="A173" s="10" t="s">
        <v>409</v>
      </c>
      <c r="B173" s="10">
        <v>8</v>
      </c>
      <c r="C173" s="10" t="s">
        <v>410</v>
      </c>
      <c r="D173" s="10" t="s">
        <v>411</v>
      </c>
      <c r="E173" s="10">
        <v>8001</v>
      </c>
      <c r="F173" s="10" t="s">
        <v>412</v>
      </c>
      <c r="G173" s="4">
        <v>3600</v>
      </c>
      <c r="H173" s="10" t="s">
        <v>1016</v>
      </c>
    </row>
    <row r="174" spans="1:8" x14ac:dyDescent="0.25">
      <c r="A174" s="10">
        <v>11</v>
      </c>
      <c r="B174" s="10">
        <v>11</v>
      </c>
      <c r="C174" s="10" t="s">
        <v>1008</v>
      </c>
      <c r="D174" s="10" t="s">
        <v>415</v>
      </c>
      <c r="E174" s="10">
        <v>11001</v>
      </c>
      <c r="F174" s="10" t="s">
        <v>414</v>
      </c>
      <c r="G174" s="4">
        <v>2040</v>
      </c>
      <c r="H174" s="10" t="s">
        <v>1017</v>
      </c>
    </row>
    <row r="175" spans="1:8" x14ac:dyDescent="0.25">
      <c r="A175" s="10" t="s">
        <v>413</v>
      </c>
      <c r="B175" s="10">
        <v>11</v>
      </c>
      <c r="C175" s="10" t="s">
        <v>1009</v>
      </c>
      <c r="D175" s="10" t="s">
        <v>415</v>
      </c>
      <c r="E175" s="10">
        <v>11001</v>
      </c>
      <c r="F175" s="10" t="s">
        <v>414</v>
      </c>
      <c r="G175" s="4">
        <v>2040</v>
      </c>
      <c r="H175" s="10" t="s">
        <v>1014</v>
      </c>
    </row>
    <row r="176" spans="1:8" x14ac:dyDescent="0.25">
      <c r="A176" s="10" t="s">
        <v>95</v>
      </c>
      <c r="B176" s="10">
        <v>13</v>
      </c>
      <c r="C176" s="10" t="s">
        <v>96</v>
      </c>
      <c r="D176" s="10" t="s">
        <v>416</v>
      </c>
      <c r="E176" s="10">
        <v>13001</v>
      </c>
      <c r="F176" s="10" t="s">
        <v>417</v>
      </c>
      <c r="G176" s="4">
        <v>180</v>
      </c>
      <c r="H176" s="10" t="s">
        <v>1016</v>
      </c>
    </row>
    <row r="177" spans="1:8" x14ac:dyDescent="0.25">
      <c r="A177" s="10" t="s">
        <v>418</v>
      </c>
      <c r="B177" s="10">
        <v>15</v>
      </c>
      <c r="C177" s="10" t="s">
        <v>419</v>
      </c>
      <c r="D177" s="10" t="s">
        <v>420</v>
      </c>
      <c r="E177" s="10">
        <v>15001</v>
      </c>
      <c r="F177" s="10" t="s">
        <v>421</v>
      </c>
      <c r="G177" s="4">
        <v>360</v>
      </c>
      <c r="H177" s="10" t="s">
        <v>1016</v>
      </c>
    </row>
    <row r="178" spans="1:8" x14ac:dyDescent="0.25">
      <c r="A178" s="10" t="s">
        <v>422</v>
      </c>
      <c r="B178" s="10">
        <v>17</v>
      </c>
      <c r="C178" s="10" t="s">
        <v>7</v>
      </c>
      <c r="D178" s="10" t="s">
        <v>423</v>
      </c>
      <c r="E178" s="10">
        <v>17001</v>
      </c>
      <c r="F178" s="10" t="s">
        <v>424</v>
      </c>
      <c r="G178" s="4">
        <v>120</v>
      </c>
      <c r="H178" s="10" t="s">
        <v>1016</v>
      </c>
    </row>
    <row r="179" spans="1:8" x14ac:dyDescent="0.25">
      <c r="A179" s="10" t="s">
        <v>157</v>
      </c>
      <c r="B179" s="10">
        <v>19</v>
      </c>
      <c r="C179" s="10" t="s">
        <v>12</v>
      </c>
      <c r="D179" s="10" t="s">
        <v>425</v>
      </c>
      <c r="E179" s="10">
        <v>19001</v>
      </c>
      <c r="F179" s="10" t="s">
        <v>426</v>
      </c>
      <c r="G179" s="4">
        <v>120</v>
      </c>
      <c r="H179" s="10" t="s">
        <v>1014</v>
      </c>
    </row>
    <row r="180" spans="1:8" x14ac:dyDescent="0.25">
      <c r="A180" s="10" t="s">
        <v>211</v>
      </c>
      <c r="B180" s="10">
        <v>23</v>
      </c>
      <c r="C180" s="10" t="s">
        <v>1011</v>
      </c>
      <c r="D180" s="10" t="s">
        <v>427</v>
      </c>
      <c r="E180" s="10">
        <v>23001</v>
      </c>
      <c r="F180" s="10" t="s">
        <v>428</v>
      </c>
      <c r="G180" s="4">
        <v>360</v>
      </c>
      <c r="H180" s="10" t="s">
        <v>1015</v>
      </c>
    </row>
    <row r="181" spans="1:8" x14ac:dyDescent="0.25">
      <c r="A181" s="10" t="s">
        <v>429</v>
      </c>
      <c r="B181" s="10">
        <v>25</v>
      </c>
      <c r="C181" s="10" t="s">
        <v>17</v>
      </c>
      <c r="D181" s="10" t="s">
        <v>430</v>
      </c>
      <c r="E181" s="10">
        <v>25001</v>
      </c>
      <c r="F181" s="10" t="s">
        <v>431</v>
      </c>
      <c r="G181" s="4">
        <v>120</v>
      </c>
      <c r="H181" s="10" t="s">
        <v>1016</v>
      </c>
    </row>
    <row r="182" spans="1:8" x14ac:dyDescent="0.25">
      <c r="A182" s="10" t="s">
        <v>222</v>
      </c>
      <c r="B182" s="10">
        <v>27</v>
      </c>
      <c r="C182" s="10" t="s">
        <v>223</v>
      </c>
      <c r="D182" s="10" t="s">
        <v>432</v>
      </c>
      <c r="E182" s="10">
        <v>27001</v>
      </c>
      <c r="F182" s="10" t="s">
        <v>433</v>
      </c>
      <c r="G182" s="4">
        <v>360</v>
      </c>
      <c r="H182" s="10" t="s">
        <v>1016</v>
      </c>
    </row>
    <row r="183" spans="1:8" x14ac:dyDescent="0.25">
      <c r="A183" s="10" t="s">
        <v>248</v>
      </c>
      <c r="B183" s="10">
        <v>41</v>
      </c>
      <c r="C183" s="10" t="s">
        <v>21</v>
      </c>
      <c r="D183" s="10" t="s">
        <v>434</v>
      </c>
      <c r="E183" s="10">
        <v>41001</v>
      </c>
      <c r="F183" s="10" t="s">
        <v>435</v>
      </c>
      <c r="G183" s="4">
        <v>120</v>
      </c>
      <c r="H183" s="10" t="s">
        <v>1016</v>
      </c>
    </row>
    <row r="184" spans="1:8" x14ac:dyDescent="0.25">
      <c r="A184" s="10" t="s">
        <v>251</v>
      </c>
      <c r="B184" s="10">
        <v>44</v>
      </c>
      <c r="C184" s="10" t="s">
        <v>252</v>
      </c>
      <c r="D184" s="10" t="s">
        <v>436</v>
      </c>
      <c r="E184" s="10">
        <v>44001</v>
      </c>
      <c r="F184" s="10" t="s">
        <v>437</v>
      </c>
      <c r="G184" s="4">
        <v>540</v>
      </c>
      <c r="H184" s="10" t="s">
        <v>1016</v>
      </c>
    </row>
    <row r="185" spans="1:8" x14ac:dyDescent="0.25">
      <c r="A185" s="10" t="s">
        <v>268</v>
      </c>
      <c r="B185" s="10">
        <v>50</v>
      </c>
      <c r="C185" s="10" t="s">
        <v>23</v>
      </c>
      <c r="D185" s="10" t="s">
        <v>438</v>
      </c>
      <c r="E185" s="10">
        <v>50001</v>
      </c>
      <c r="F185" s="10" t="s">
        <v>439</v>
      </c>
      <c r="G185" s="4">
        <v>240</v>
      </c>
      <c r="H185" s="10" t="s">
        <v>1016</v>
      </c>
    </row>
    <row r="186" spans="1:8" x14ac:dyDescent="0.25">
      <c r="A186" s="10" t="s">
        <v>284</v>
      </c>
      <c r="B186" s="10">
        <v>52</v>
      </c>
      <c r="C186" s="10" t="s">
        <v>24</v>
      </c>
      <c r="D186" s="10" t="s">
        <v>440</v>
      </c>
      <c r="E186" s="10">
        <v>52001</v>
      </c>
      <c r="F186" s="10" t="s">
        <v>441</v>
      </c>
      <c r="G186" s="4">
        <v>120</v>
      </c>
      <c r="H186" s="10" t="s">
        <v>1015</v>
      </c>
    </row>
    <row r="187" spans="1:8" x14ac:dyDescent="0.25">
      <c r="A187" s="10" t="s">
        <v>319</v>
      </c>
      <c r="B187" s="10">
        <v>54</v>
      </c>
      <c r="C187" s="10" t="s">
        <v>320</v>
      </c>
      <c r="D187" s="10" t="s">
        <v>442</v>
      </c>
      <c r="E187" s="10">
        <v>54001</v>
      </c>
      <c r="F187" s="10" t="s">
        <v>443</v>
      </c>
      <c r="G187" s="4">
        <v>360</v>
      </c>
      <c r="H187" s="10" t="s">
        <v>1016</v>
      </c>
    </row>
    <row r="188" spans="1:8" x14ac:dyDescent="0.25">
      <c r="A188" s="10" t="s">
        <v>444</v>
      </c>
      <c r="B188" s="10">
        <v>63</v>
      </c>
      <c r="C188" s="10" t="s">
        <v>445</v>
      </c>
      <c r="D188" s="10" t="s">
        <v>446</v>
      </c>
      <c r="E188" s="10">
        <v>63001</v>
      </c>
      <c r="F188" s="10" t="s">
        <v>447</v>
      </c>
      <c r="G188" s="4">
        <v>360</v>
      </c>
      <c r="H188" s="10" t="s">
        <v>1016</v>
      </c>
    </row>
    <row r="189" spans="1:8" x14ac:dyDescent="0.25">
      <c r="A189" s="10" t="s">
        <v>448</v>
      </c>
      <c r="B189" s="10">
        <v>66</v>
      </c>
      <c r="C189" s="10" t="s">
        <v>29</v>
      </c>
      <c r="D189" s="10" t="s">
        <v>449</v>
      </c>
      <c r="E189" s="10">
        <v>66001</v>
      </c>
      <c r="F189" s="10" t="s">
        <v>450</v>
      </c>
      <c r="G189" s="4">
        <v>360</v>
      </c>
      <c r="H189" s="10" t="s">
        <v>1016</v>
      </c>
    </row>
    <row r="190" spans="1:8" x14ac:dyDescent="0.25">
      <c r="A190" s="10" t="s">
        <v>451</v>
      </c>
      <c r="B190" s="10">
        <v>68</v>
      </c>
      <c r="C190" s="10" t="s">
        <v>30</v>
      </c>
      <c r="D190" s="10" t="s">
        <v>452</v>
      </c>
      <c r="E190" s="10">
        <v>68001</v>
      </c>
      <c r="F190" s="10" t="s">
        <v>453</v>
      </c>
      <c r="G190" s="4">
        <v>30</v>
      </c>
      <c r="H190" s="10" t="s">
        <v>1016</v>
      </c>
    </row>
    <row r="191" spans="1:8" x14ac:dyDescent="0.25">
      <c r="A191" s="10" t="s">
        <v>337</v>
      </c>
      <c r="B191" s="10">
        <v>70</v>
      </c>
      <c r="C191" s="10" t="s">
        <v>31</v>
      </c>
      <c r="D191" s="10" t="s">
        <v>454</v>
      </c>
      <c r="E191" s="10">
        <v>70001</v>
      </c>
      <c r="F191" s="10" t="s">
        <v>455</v>
      </c>
      <c r="G191" s="4">
        <v>60</v>
      </c>
      <c r="H191" s="10" t="s">
        <v>1016</v>
      </c>
    </row>
    <row r="192" spans="1:8" x14ac:dyDescent="0.25">
      <c r="A192" s="10" t="s">
        <v>354</v>
      </c>
      <c r="B192" s="10">
        <v>73</v>
      </c>
      <c r="C192" s="10" t="s">
        <v>32</v>
      </c>
      <c r="D192" s="10" t="s">
        <v>456</v>
      </c>
      <c r="E192" s="10">
        <v>73001</v>
      </c>
      <c r="F192" s="10" t="s">
        <v>457</v>
      </c>
      <c r="G192" s="4">
        <v>60</v>
      </c>
      <c r="H192" s="10" t="s">
        <v>1016</v>
      </c>
    </row>
    <row r="193" spans="1:9" x14ac:dyDescent="0.25">
      <c r="A193" s="10" t="s">
        <v>363</v>
      </c>
      <c r="B193" s="10">
        <v>76</v>
      </c>
      <c r="C193" s="10" t="s">
        <v>364</v>
      </c>
      <c r="D193" s="10" t="s">
        <v>458</v>
      </c>
      <c r="E193" s="10">
        <v>76001</v>
      </c>
      <c r="F193" s="10" t="s">
        <v>459</v>
      </c>
      <c r="G193" s="4">
        <v>120</v>
      </c>
      <c r="H193" s="10" t="s">
        <v>1016</v>
      </c>
    </row>
    <row r="194" spans="1:9" x14ac:dyDescent="0.25">
      <c r="A194" s="10" t="s">
        <v>371</v>
      </c>
      <c r="B194" s="10">
        <v>81</v>
      </c>
      <c r="C194" s="10" t="s">
        <v>3</v>
      </c>
      <c r="D194" s="10" t="s">
        <v>460</v>
      </c>
      <c r="E194" s="10">
        <v>81001</v>
      </c>
      <c r="F194" s="10" t="s">
        <v>3</v>
      </c>
      <c r="G194" s="4">
        <v>180</v>
      </c>
      <c r="H194" s="10" t="s">
        <v>1016</v>
      </c>
    </row>
    <row r="195" spans="1:9" x14ac:dyDescent="0.25">
      <c r="A195" s="10" t="s">
        <v>461</v>
      </c>
      <c r="B195" s="10">
        <v>85</v>
      </c>
      <c r="C195" s="10" t="s">
        <v>10</v>
      </c>
      <c r="D195" s="10" t="s">
        <v>462</v>
      </c>
      <c r="E195" s="10">
        <v>85001</v>
      </c>
      <c r="F195" s="10" t="s">
        <v>463</v>
      </c>
      <c r="G195" s="4">
        <v>300</v>
      </c>
      <c r="H195" s="10" t="s">
        <v>1016</v>
      </c>
    </row>
    <row r="196" spans="1:9" x14ac:dyDescent="0.25">
      <c r="A196" s="10" t="s">
        <v>380</v>
      </c>
      <c r="B196" s="10">
        <v>86</v>
      </c>
      <c r="C196" s="10" t="s">
        <v>27</v>
      </c>
      <c r="D196" s="10" t="s">
        <v>464</v>
      </c>
      <c r="E196" s="10">
        <v>86001</v>
      </c>
      <c r="F196" s="10" t="s">
        <v>465</v>
      </c>
      <c r="G196" s="4">
        <v>180</v>
      </c>
      <c r="H196" s="10" t="s">
        <v>1016</v>
      </c>
    </row>
    <row r="197" spans="1:9" x14ac:dyDescent="0.25">
      <c r="A197" s="10" t="s">
        <v>466</v>
      </c>
      <c r="B197" s="10">
        <v>88</v>
      </c>
      <c r="C197" s="10" t="s">
        <v>467</v>
      </c>
      <c r="D197" s="10" t="s">
        <v>468</v>
      </c>
      <c r="E197" s="10">
        <v>88001</v>
      </c>
      <c r="F197" s="10" t="s">
        <v>467</v>
      </c>
      <c r="G197" s="4">
        <v>600</v>
      </c>
      <c r="H197" s="10" t="s">
        <v>1016</v>
      </c>
      <c r="I197" s="14"/>
    </row>
    <row r="198" spans="1:9" x14ac:dyDescent="0.25">
      <c r="A198" s="10" t="s">
        <v>469</v>
      </c>
      <c r="B198" s="10">
        <v>91</v>
      </c>
      <c r="C198" s="10" t="s">
        <v>0</v>
      </c>
      <c r="D198" s="10" t="s">
        <v>470</v>
      </c>
      <c r="E198" s="10">
        <v>91001</v>
      </c>
      <c r="F198" s="10" t="s">
        <v>471</v>
      </c>
      <c r="G198" s="4">
        <v>600</v>
      </c>
      <c r="H198" s="10" t="s">
        <v>1016</v>
      </c>
    </row>
    <row r="199" spans="1:9" x14ac:dyDescent="0.25">
      <c r="A199" s="10" t="s">
        <v>472</v>
      </c>
      <c r="B199" s="10">
        <v>94</v>
      </c>
      <c r="C199" s="10" t="s">
        <v>473</v>
      </c>
      <c r="D199" s="10" t="s">
        <v>474</v>
      </c>
      <c r="E199" s="10">
        <v>94001</v>
      </c>
      <c r="F199" s="10" t="s">
        <v>475</v>
      </c>
      <c r="G199" s="4">
        <v>600</v>
      </c>
      <c r="H199" s="10" t="s">
        <v>1016</v>
      </c>
      <c r="I199" s="14"/>
    </row>
    <row r="200" spans="1:9" x14ac:dyDescent="0.25">
      <c r="A200" s="10" t="s">
        <v>476</v>
      </c>
      <c r="B200" s="10">
        <v>97</v>
      </c>
      <c r="C200" s="10" t="s">
        <v>477</v>
      </c>
      <c r="D200" s="10" t="s">
        <v>478</v>
      </c>
      <c r="E200" s="10">
        <v>97001</v>
      </c>
      <c r="F200" s="10" t="s">
        <v>479</v>
      </c>
      <c r="G200" s="4">
        <v>600</v>
      </c>
      <c r="H200" s="10" t="s">
        <v>1016</v>
      </c>
    </row>
    <row r="201" spans="1:9" x14ac:dyDescent="0.25">
      <c r="A201" s="10" t="s">
        <v>480</v>
      </c>
      <c r="B201" s="10">
        <v>99</v>
      </c>
      <c r="C201" s="10" t="s">
        <v>35</v>
      </c>
      <c r="D201" s="10" t="s">
        <v>481</v>
      </c>
      <c r="E201" s="10">
        <v>99001</v>
      </c>
      <c r="F201" s="10" t="s">
        <v>482</v>
      </c>
      <c r="G201" s="4">
        <v>300</v>
      </c>
      <c r="H201" s="10" t="s">
        <v>1016</v>
      </c>
    </row>
    <row r="202" spans="1:9" x14ac:dyDescent="0.25">
      <c r="A202" s="10" t="s">
        <v>44</v>
      </c>
      <c r="B202" s="10">
        <v>5</v>
      </c>
      <c r="C202" s="10" t="s">
        <v>1</v>
      </c>
      <c r="D202" s="10" t="s">
        <v>483</v>
      </c>
      <c r="E202" s="10">
        <v>5237</v>
      </c>
      <c r="F202" s="10" t="s">
        <v>484</v>
      </c>
      <c r="G202" s="4">
        <v>120</v>
      </c>
      <c r="H202" s="10" t="s">
        <v>1015</v>
      </c>
    </row>
    <row r="203" spans="1:9" x14ac:dyDescent="0.25">
      <c r="A203" s="10" t="s">
        <v>44</v>
      </c>
      <c r="B203" s="10">
        <v>5</v>
      </c>
      <c r="C203" s="10" t="s">
        <v>1</v>
      </c>
      <c r="D203" s="10" t="s">
        <v>485</v>
      </c>
      <c r="E203" s="10">
        <v>5240</v>
      </c>
      <c r="F203" s="10" t="s">
        <v>486</v>
      </c>
      <c r="G203" s="4">
        <v>120</v>
      </c>
      <c r="H203" s="10" t="s">
        <v>1015</v>
      </c>
    </row>
    <row r="204" spans="1:9" x14ac:dyDescent="0.25">
      <c r="A204" s="10" t="s">
        <v>44</v>
      </c>
      <c r="B204" s="10">
        <v>5</v>
      </c>
      <c r="C204" s="10" t="s">
        <v>1</v>
      </c>
      <c r="D204" s="10" t="s">
        <v>487</v>
      </c>
      <c r="E204" s="10">
        <v>5364</v>
      </c>
      <c r="F204" s="10" t="s">
        <v>488</v>
      </c>
      <c r="G204" s="4">
        <v>120</v>
      </c>
      <c r="H204" s="10" t="s">
        <v>1015</v>
      </c>
    </row>
    <row r="205" spans="1:9" x14ac:dyDescent="0.25">
      <c r="A205" s="10" t="s">
        <v>44</v>
      </c>
      <c r="B205" s="10">
        <v>5</v>
      </c>
      <c r="C205" s="10" t="s">
        <v>2</v>
      </c>
      <c r="D205" s="10" t="s">
        <v>489</v>
      </c>
      <c r="E205" s="10">
        <v>5380</v>
      </c>
      <c r="F205" s="10" t="s">
        <v>490</v>
      </c>
      <c r="G205" s="4">
        <v>60</v>
      </c>
      <c r="H205" s="10" t="s">
        <v>1014</v>
      </c>
    </row>
    <row r="206" spans="1:9" x14ac:dyDescent="0.25">
      <c r="A206" s="10" t="s">
        <v>44</v>
      </c>
      <c r="B206" s="10">
        <v>5</v>
      </c>
      <c r="C206" s="10" t="s">
        <v>2</v>
      </c>
      <c r="D206" s="10" t="s">
        <v>491</v>
      </c>
      <c r="E206" s="10">
        <v>5425</v>
      </c>
      <c r="F206" s="10" t="s">
        <v>492</v>
      </c>
      <c r="G206" s="4">
        <v>60</v>
      </c>
      <c r="H206" s="10" t="s">
        <v>1014</v>
      </c>
    </row>
    <row r="207" spans="1:9" x14ac:dyDescent="0.25">
      <c r="A207" s="10" t="s">
        <v>44</v>
      </c>
      <c r="B207" s="10">
        <v>5</v>
      </c>
      <c r="C207" s="10" t="s">
        <v>2</v>
      </c>
      <c r="D207" s="10" t="s">
        <v>493</v>
      </c>
      <c r="E207" s="10">
        <v>5607</v>
      </c>
      <c r="F207" s="10" t="s">
        <v>494</v>
      </c>
      <c r="G207" s="4">
        <v>60</v>
      </c>
      <c r="H207" s="10" t="s">
        <v>1014</v>
      </c>
    </row>
    <row r="208" spans="1:9" x14ac:dyDescent="0.25">
      <c r="A208" s="10" t="s">
        <v>44</v>
      </c>
      <c r="B208" s="10">
        <v>5</v>
      </c>
      <c r="C208" s="10" t="s">
        <v>2</v>
      </c>
      <c r="D208" s="10" t="s">
        <v>495</v>
      </c>
      <c r="E208" s="10">
        <v>5656</v>
      </c>
      <c r="F208" s="10" t="s">
        <v>496</v>
      </c>
      <c r="G208" s="4">
        <v>60</v>
      </c>
      <c r="H208" s="10" t="s">
        <v>1014</v>
      </c>
    </row>
    <row r="209" spans="1:8" x14ac:dyDescent="0.25">
      <c r="A209" s="10" t="s">
        <v>44</v>
      </c>
      <c r="B209" s="10">
        <v>5</v>
      </c>
      <c r="C209" s="10" t="s">
        <v>2</v>
      </c>
      <c r="D209" s="10" t="s">
        <v>497</v>
      </c>
      <c r="E209" s="10">
        <v>5789</v>
      </c>
      <c r="F209" s="10" t="s">
        <v>498</v>
      </c>
      <c r="G209" s="4">
        <v>120</v>
      </c>
      <c r="H209" s="10" t="s">
        <v>1014</v>
      </c>
    </row>
    <row r="210" spans="1:8" x14ac:dyDescent="0.25">
      <c r="A210" s="10" t="s">
        <v>44</v>
      </c>
      <c r="B210" s="10">
        <v>5</v>
      </c>
      <c r="C210" s="10" t="s">
        <v>2</v>
      </c>
      <c r="D210" s="10" t="s">
        <v>499</v>
      </c>
      <c r="E210" s="10">
        <v>5861</v>
      </c>
      <c r="F210" s="10" t="s">
        <v>500</v>
      </c>
      <c r="G210" s="4">
        <v>60</v>
      </c>
      <c r="H210" s="10" t="s">
        <v>1014</v>
      </c>
    </row>
    <row r="211" spans="1:8" x14ac:dyDescent="0.25">
      <c r="A211" s="10" t="s">
        <v>95</v>
      </c>
      <c r="B211" s="10">
        <v>13</v>
      </c>
      <c r="C211" s="10" t="s">
        <v>96</v>
      </c>
      <c r="D211" s="10" t="s">
        <v>501</v>
      </c>
      <c r="E211" s="10">
        <v>13188</v>
      </c>
      <c r="F211" s="10" t="s">
        <v>502</v>
      </c>
      <c r="G211" s="4">
        <v>30</v>
      </c>
      <c r="H211" s="10" t="s">
        <v>1016</v>
      </c>
    </row>
    <row r="212" spans="1:8" x14ac:dyDescent="0.25">
      <c r="A212" s="10" t="s">
        <v>95</v>
      </c>
      <c r="B212" s="10">
        <v>13</v>
      </c>
      <c r="C212" s="10" t="s">
        <v>96</v>
      </c>
      <c r="D212" s="10" t="s">
        <v>503</v>
      </c>
      <c r="E212" s="10">
        <v>13440</v>
      </c>
      <c r="F212" s="10" t="s">
        <v>504</v>
      </c>
      <c r="G212" s="4">
        <v>30</v>
      </c>
      <c r="H212" s="10" t="s">
        <v>1016</v>
      </c>
    </row>
    <row r="213" spans="1:8" x14ac:dyDescent="0.25">
      <c r="A213" s="10" t="s">
        <v>95</v>
      </c>
      <c r="B213" s="10">
        <v>13</v>
      </c>
      <c r="C213" s="10" t="s">
        <v>96</v>
      </c>
      <c r="D213" s="10" t="s">
        <v>505</v>
      </c>
      <c r="E213" s="10">
        <v>13655</v>
      </c>
      <c r="F213" s="10" t="s">
        <v>506</v>
      </c>
      <c r="G213" s="4">
        <v>30</v>
      </c>
      <c r="H213" s="10" t="s">
        <v>1016</v>
      </c>
    </row>
    <row r="214" spans="1:8" x14ac:dyDescent="0.25">
      <c r="A214" s="10" t="s">
        <v>95</v>
      </c>
      <c r="B214" s="10">
        <v>13</v>
      </c>
      <c r="C214" s="10" t="s">
        <v>96</v>
      </c>
      <c r="D214" s="10" t="s">
        <v>507</v>
      </c>
      <c r="E214" s="10">
        <v>13780</v>
      </c>
      <c r="F214" s="10" t="s">
        <v>508</v>
      </c>
      <c r="G214" s="4">
        <v>30</v>
      </c>
      <c r="H214" s="10" t="s">
        <v>1016</v>
      </c>
    </row>
    <row r="215" spans="1:8" x14ac:dyDescent="0.25">
      <c r="A215" s="10" t="s">
        <v>418</v>
      </c>
      <c r="B215" s="10">
        <v>15</v>
      </c>
      <c r="C215" s="10" t="s">
        <v>419</v>
      </c>
      <c r="D215" s="10" t="s">
        <v>509</v>
      </c>
      <c r="E215" s="10">
        <v>15180</v>
      </c>
      <c r="F215" s="10" t="s">
        <v>510</v>
      </c>
      <c r="G215" s="4">
        <v>120</v>
      </c>
      <c r="H215" s="10" t="s">
        <v>1016</v>
      </c>
    </row>
    <row r="216" spans="1:8" x14ac:dyDescent="0.25">
      <c r="A216" s="10" t="s">
        <v>418</v>
      </c>
      <c r="B216" s="10">
        <v>15</v>
      </c>
      <c r="C216" s="10" t="s">
        <v>419</v>
      </c>
      <c r="D216" s="10" t="s">
        <v>511</v>
      </c>
      <c r="E216" s="10">
        <v>15183</v>
      </c>
      <c r="F216" s="10" t="s">
        <v>512</v>
      </c>
      <c r="G216" s="4">
        <v>120</v>
      </c>
      <c r="H216" s="10" t="s">
        <v>1016</v>
      </c>
    </row>
    <row r="217" spans="1:8" x14ac:dyDescent="0.25">
      <c r="A217" s="10" t="s">
        <v>418</v>
      </c>
      <c r="B217" s="10">
        <v>15</v>
      </c>
      <c r="C217" s="10" t="s">
        <v>419</v>
      </c>
      <c r="D217" s="10" t="s">
        <v>513</v>
      </c>
      <c r="E217" s="10">
        <v>15757</v>
      </c>
      <c r="F217" s="10" t="s">
        <v>514</v>
      </c>
      <c r="G217" s="4">
        <v>120</v>
      </c>
      <c r="H217" s="10" t="s">
        <v>1016</v>
      </c>
    </row>
    <row r="218" spans="1:8" x14ac:dyDescent="0.25">
      <c r="A218" s="10" t="s">
        <v>418</v>
      </c>
      <c r="B218" s="10">
        <v>15</v>
      </c>
      <c r="C218" s="10" t="s">
        <v>419</v>
      </c>
      <c r="D218" s="10" t="s">
        <v>515</v>
      </c>
      <c r="E218" s="10">
        <v>15842</v>
      </c>
      <c r="F218" s="10" t="s">
        <v>516</v>
      </c>
      <c r="G218" s="4">
        <v>120</v>
      </c>
      <c r="H218" s="10" t="s">
        <v>1016</v>
      </c>
    </row>
    <row r="219" spans="1:8" x14ac:dyDescent="0.25">
      <c r="A219" s="10" t="s">
        <v>422</v>
      </c>
      <c r="B219" s="10">
        <v>17</v>
      </c>
      <c r="C219" s="10" t="s">
        <v>7</v>
      </c>
      <c r="D219" s="10" t="s">
        <v>517</v>
      </c>
      <c r="E219" s="10">
        <v>17088</v>
      </c>
      <c r="F219" s="10" t="s">
        <v>518</v>
      </c>
      <c r="G219" s="4">
        <v>120</v>
      </c>
      <c r="H219" s="10" t="s">
        <v>1016</v>
      </c>
    </row>
    <row r="220" spans="1:8" x14ac:dyDescent="0.25">
      <c r="A220" s="10" t="s">
        <v>422</v>
      </c>
      <c r="B220" s="10">
        <v>17</v>
      </c>
      <c r="C220" s="10" t="s">
        <v>7</v>
      </c>
      <c r="D220" s="10" t="s">
        <v>519</v>
      </c>
      <c r="E220" s="10">
        <v>17616</v>
      </c>
      <c r="F220" s="10" t="s">
        <v>29</v>
      </c>
      <c r="G220" s="4">
        <v>120</v>
      </c>
      <c r="H220" s="10" t="s">
        <v>1016</v>
      </c>
    </row>
    <row r="221" spans="1:8" x14ac:dyDescent="0.25">
      <c r="A221" s="10" t="s">
        <v>198</v>
      </c>
      <c r="B221" s="10">
        <v>20</v>
      </c>
      <c r="C221" s="10" t="s">
        <v>13</v>
      </c>
      <c r="D221" s="10" t="s">
        <v>520</v>
      </c>
      <c r="E221" s="10">
        <v>20295</v>
      </c>
      <c r="F221" s="10" t="s">
        <v>521</v>
      </c>
      <c r="G221" s="4">
        <v>120</v>
      </c>
      <c r="H221" s="10" t="s">
        <v>1016</v>
      </c>
    </row>
    <row r="222" spans="1:8" x14ac:dyDescent="0.25">
      <c r="A222" s="10" t="s">
        <v>429</v>
      </c>
      <c r="B222" s="10">
        <v>25</v>
      </c>
      <c r="C222" s="10" t="s">
        <v>17</v>
      </c>
      <c r="D222" s="10" t="s">
        <v>522</v>
      </c>
      <c r="E222" s="10">
        <v>25596</v>
      </c>
      <c r="F222" s="10" t="s">
        <v>523</v>
      </c>
      <c r="G222" s="4">
        <v>120</v>
      </c>
      <c r="H222" s="10" t="s">
        <v>1016</v>
      </c>
    </row>
    <row r="223" spans="1:8" x14ac:dyDescent="0.25">
      <c r="A223" s="10" t="s">
        <v>429</v>
      </c>
      <c r="B223" s="10">
        <v>25</v>
      </c>
      <c r="C223" s="10" t="s">
        <v>17</v>
      </c>
      <c r="D223" s="10" t="s">
        <v>524</v>
      </c>
      <c r="E223" s="10">
        <v>25758</v>
      </c>
      <c r="F223" s="10" t="s">
        <v>525</v>
      </c>
      <c r="G223" s="4">
        <v>120</v>
      </c>
      <c r="H223" s="10" t="s">
        <v>1016</v>
      </c>
    </row>
    <row r="224" spans="1:8" x14ac:dyDescent="0.25">
      <c r="A224" s="10" t="s">
        <v>429</v>
      </c>
      <c r="B224" s="10">
        <v>25</v>
      </c>
      <c r="C224" s="10" t="s">
        <v>17</v>
      </c>
      <c r="D224" s="10" t="s">
        <v>526</v>
      </c>
      <c r="E224" s="10">
        <v>25772</v>
      </c>
      <c r="F224" s="10" t="s">
        <v>527</v>
      </c>
      <c r="G224" s="4">
        <v>120</v>
      </c>
      <c r="H224" s="10" t="s">
        <v>1016</v>
      </c>
    </row>
    <row r="225" spans="1:8" x14ac:dyDescent="0.25">
      <c r="A225" s="10" t="s">
        <v>222</v>
      </c>
      <c r="B225" s="10">
        <v>27</v>
      </c>
      <c r="C225" s="10" t="s">
        <v>223</v>
      </c>
      <c r="D225" s="10" t="s">
        <v>528</v>
      </c>
      <c r="E225" s="10">
        <v>27580</v>
      </c>
      <c r="F225" s="10" t="s">
        <v>529</v>
      </c>
      <c r="G225" s="4">
        <v>60</v>
      </c>
      <c r="H225" s="10" t="s">
        <v>1016</v>
      </c>
    </row>
    <row r="226" spans="1:8" x14ac:dyDescent="0.25">
      <c r="A226" s="10" t="s">
        <v>248</v>
      </c>
      <c r="B226" s="10">
        <v>41</v>
      </c>
      <c r="C226" s="10" t="s">
        <v>21</v>
      </c>
      <c r="D226" s="10" t="s">
        <v>530</v>
      </c>
      <c r="E226" s="10">
        <v>41016</v>
      </c>
      <c r="F226" s="10" t="s">
        <v>531</v>
      </c>
      <c r="G226" s="4">
        <v>30</v>
      </c>
      <c r="H226" s="10" t="s">
        <v>1016</v>
      </c>
    </row>
    <row r="227" spans="1:8" x14ac:dyDescent="0.25">
      <c r="A227" s="10" t="s">
        <v>248</v>
      </c>
      <c r="B227" s="10">
        <v>41</v>
      </c>
      <c r="C227" s="10" t="s">
        <v>21</v>
      </c>
      <c r="D227" s="10" t="s">
        <v>532</v>
      </c>
      <c r="E227" s="10">
        <v>41483</v>
      </c>
      <c r="F227" s="10" t="s">
        <v>533</v>
      </c>
      <c r="G227" s="4">
        <v>30</v>
      </c>
      <c r="H227" s="10" t="s">
        <v>1016</v>
      </c>
    </row>
    <row r="228" spans="1:8" x14ac:dyDescent="0.25">
      <c r="A228" s="10" t="s">
        <v>248</v>
      </c>
      <c r="B228" s="10">
        <v>41</v>
      </c>
      <c r="C228" s="10" t="s">
        <v>21</v>
      </c>
      <c r="D228" s="10" t="s">
        <v>534</v>
      </c>
      <c r="E228" s="10">
        <v>41615</v>
      </c>
      <c r="F228" s="10" t="s">
        <v>535</v>
      </c>
      <c r="G228" s="4">
        <v>30</v>
      </c>
      <c r="H228" s="10" t="s">
        <v>1016</v>
      </c>
    </row>
    <row r="229" spans="1:8" x14ac:dyDescent="0.25">
      <c r="A229" s="10" t="s">
        <v>248</v>
      </c>
      <c r="B229" s="10">
        <v>41</v>
      </c>
      <c r="C229" s="10" t="s">
        <v>21</v>
      </c>
      <c r="D229" s="10" t="s">
        <v>536</v>
      </c>
      <c r="E229" s="10">
        <v>41676</v>
      </c>
      <c r="F229" s="10" t="s">
        <v>537</v>
      </c>
      <c r="G229" s="4">
        <v>30</v>
      </c>
      <c r="H229" s="10" t="s">
        <v>1016</v>
      </c>
    </row>
    <row r="230" spans="1:8" x14ac:dyDescent="0.25">
      <c r="A230" s="10" t="s">
        <v>248</v>
      </c>
      <c r="B230" s="10">
        <v>41</v>
      </c>
      <c r="C230" s="10" t="s">
        <v>21</v>
      </c>
      <c r="D230" s="10" t="s">
        <v>538</v>
      </c>
      <c r="E230" s="10">
        <v>41797</v>
      </c>
      <c r="F230" s="10" t="s">
        <v>539</v>
      </c>
      <c r="G230" s="4">
        <v>30</v>
      </c>
      <c r="H230" s="10" t="s">
        <v>1016</v>
      </c>
    </row>
    <row r="231" spans="1:8" x14ac:dyDescent="0.25">
      <c r="A231" s="10" t="s">
        <v>248</v>
      </c>
      <c r="B231" s="10">
        <v>41</v>
      </c>
      <c r="C231" s="10" t="s">
        <v>21</v>
      </c>
      <c r="D231" s="10" t="s">
        <v>540</v>
      </c>
      <c r="E231" s="10">
        <v>41872</v>
      </c>
      <c r="F231" s="10" t="s">
        <v>541</v>
      </c>
      <c r="G231" s="4">
        <v>30</v>
      </c>
      <c r="H231" s="10" t="s">
        <v>1016</v>
      </c>
    </row>
    <row r="232" spans="1:8" x14ac:dyDescent="0.25">
      <c r="A232" s="10" t="s">
        <v>259</v>
      </c>
      <c r="B232" s="10">
        <v>47</v>
      </c>
      <c r="C232" s="10" t="s">
        <v>22</v>
      </c>
      <c r="D232" s="10" t="s">
        <v>542</v>
      </c>
      <c r="E232" s="10">
        <v>47058</v>
      </c>
      <c r="F232" s="10" t="s">
        <v>543</v>
      </c>
      <c r="G232" s="4">
        <v>120</v>
      </c>
      <c r="H232" s="10" t="s">
        <v>1016</v>
      </c>
    </row>
    <row r="233" spans="1:8" x14ac:dyDescent="0.25">
      <c r="A233" s="10" t="s">
        <v>259</v>
      </c>
      <c r="B233" s="10">
        <v>47</v>
      </c>
      <c r="C233" s="10" t="s">
        <v>22</v>
      </c>
      <c r="D233" s="10" t="s">
        <v>544</v>
      </c>
      <c r="E233" s="10">
        <v>47170</v>
      </c>
      <c r="F233" s="10" t="s">
        <v>545</v>
      </c>
      <c r="G233" s="4">
        <v>120</v>
      </c>
      <c r="H233" s="10" t="s">
        <v>1016</v>
      </c>
    </row>
    <row r="234" spans="1:8" x14ac:dyDescent="0.25">
      <c r="A234" s="10" t="s">
        <v>259</v>
      </c>
      <c r="B234" s="10">
        <v>47</v>
      </c>
      <c r="C234" s="10" t="s">
        <v>22</v>
      </c>
      <c r="D234" s="10" t="s">
        <v>546</v>
      </c>
      <c r="E234" s="10">
        <v>47205</v>
      </c>
      <c r="F234" s="10" t="s">
        <v>547</v>
      </c>
      <c r="G234" s="4">
        <v>120</v>
      </c>
      <c r="H234" s="10" t="s">
        <v>1016</v>
      </c>
    </row>
    <row r="235" spans="1:8" x14ac:dyDescent="0.25">
      <c r="A235" s="10" t="s">
        <v>259</v>
      </c>
      <c r="B235" s="10">
        <v>47</v>
      </c>
      <c r="C235" s="10" t="s">
        <v>22</v>
      </c>
      <c r="D235" s="10" t="s">
        <v>548</v>
      </c>
      <c r="E235" s="10">
        <v>47258</v>
      </c>
      <c r="F235" s="10" t="s">
        <v>549</v>
      </c>
      <c r="G235" s="4">
        <v>120</v>
      </c>
      <c r="H235" s="10" t="s">
        <v>1016</v>
      </c>
    </row>
    <row r="236" spans="1:8" x14ac:dyDescent="0.25">
      <c r="A236" s="10" t="s">
        <v>259</v>
      </c>
      <c r="B236" s="10">
        <v>47</v>
      </c>
      <c r="C236" s="10" t="s">
        <v>22</v>
      </c>
      <c r="D236" s="10" t="s">
        <v>550</v>
      </c>
      <c r="E236" s="10">
        <v>47960</v>
      </c>
      <c r="F236" s="10" t="s">
        <v>551</v>
      </c>
      <c r="G236" s="4">
        <v>120</v>
      </c>
      <c r="H236" s="10" t="s">
        <v>1016</v>
      </c>
    </row>
    <row r="237" spans="1:8" x14ac:dyDescent="0.25">
      <c r="A237" s="10" t="s">
        <v>268</v>
      </c>
      <c r="B237" s="10">
        <v>50</v>
      </c>
      <c r="C237" s="10" t="s">
        <v>23</v>
      </c>
      <c r="D237" s="10" t="s">
        <v>552</v>
      </c>
      <c r="E237" s="10">
        <v>50606</v>
      </c>
      <c r="F237" s="10" t="s">
        <v>553</v>
      </c>
      <c r="G237" s="4">
        <v>60</v>
      </c>
      <c r="H237" s="10" t="s">
        <v>1016</v>
      </c>
    </row>
    <row r="238" spans="1:8" x14ac:dyDescent="0.25">
      <c r="A238" s="10" t="s">
        <v>319</v>
      </c>
      <c r="B238" s="10">
        <v>54</v>
      </c>
      <c r="C238" s="10" t="s">
        <v>320</v>
      </c>
      <c r="D238" s="10" t="s">
        <v>554</v>
      </c>
      <c r="E238" s="10">
        <v>54313</v>
      </c>
      <c r="F238" s="10" t="s">
        <v>555</v>
      </c>
      <c r="G238" s="4">
        <v>60</v>
      </c>
      <c r="H238" s="10" t="s">
        <v>1016</v>
      </c>
    </row>
    <row r="239" spans="1:8" x14ac:dyDescent="0.25">
      <c r="A239" s="10" t="s">
        <v>319</v>
      </c>
      <c r="B239" s="10">
        <v>54</v>
      </c>
      <c r="C239" s="10" t="s">
        <v>320</v>
      </c>
      <c r="D239" s="10" t="s">
        <v>556</v>
      </c>
      <c r="E239" s="10">
        <v>54480</v>
      </c>
      <c r="F239" s="10" t="s">
        <v>557</v>
      </c>
      <c r="G239" s="4">
        <v>60</v>
      </c>
      <c r="H239" s="10" t="s">
        <v>1016</v>
      </c>
    </row>
    <row r="240" spans="1:8" x14ac:dyDescent="0.25">
      <c r="A240" s="10" t="s">
        <v>444</v>
      </c>
      <c r="B240" s="10">
        <v>63</v>
      </c>
      <c r="C240" s="10" t="s">
        <v>445</v>
      </c>
      <c r="D240" s="10" t="s">
        <v>558</v>
      </c>
      <c r="E240" s="10">
        <v>63272</v>
      </c>
      <c r="F240" s="10" t="s">
        <v>559</v>
      </c>
      <c r="G240" s="4">
        <v>240</v>
      </c>
      <c r="H240" s="10" t="s">
        <v>1016</v>
      </c>
    </row>
    <row r="241" spans="1:8" x14ac:dyDescent="0.25">
      <c r="A241" s="10" t="s">
        <v>444</v>
      </c>
      <c r="B241" s="10">
        <v>63</v>
      </c>
      <c r="C241" s="10" t="s">
        <v>445</v>
      </c>
      <c r="D241" s="10" t="s">
        <v>560</v>
      </c>
      <c r="E241" s="10">
        <v>63548</v>
      </c>
      <c r="F241" s="10" t="s">
        <v>561</v>
      </c>
      <c r="G241" s="4">
        <v>240</v>
      </c>
      <c r="H241" s="10" t="s">
        <v>1016</v>
      </c>
    </row>
    <row r="242" spans="1:8" x14ac:dyDescent="0.25">
      <c r="A242" s="10" t="s">
        <v>451</v>
      </c>
      <c r="B242" s="10">
        <v>68</v>
      </c>
      <c r="C242" s="10" t="s">
        <v>30</v>
      </c>
      <c r="D242" s="10" t="s">
        <v>562</v>
      </c>
      <c r="E242" s="10">
        <v>68385</v>
      </c>
      <c r="F242" s="10" t="s">
        <v>563</v>
      </c>
      <c r="G242" s="4">
        <v>60</v>
      </c>
      <c r="H242" s="10" t="s">
        <v>1016</v>
      </c>
    </row>
    <row r="243" spans="1:8" x14ac:dyDescent="0.25">
      <c r="A243" s="10" t="s">
        <v>451</v>
      </c>
      <c r="B243" s="10">
        <v>68</v>
      </c>
      <c r="C243" s="10" t="s">
        <v>30</v>
      </c>
      <c r="D243" s="10" t="s">
        <v>564</v>
      </c>
      <c r="E243" s="10">
        <v>68397</v>
      </c>
      <c r="F243" s="10" t="s">
        <v>210</v>
      </c>
      <c r="G243" s="4">
        <v>60</v>
      </c>
      <c r="H243" s="10" t="s">
        <v>1016</v>
      </c>
    </row>
    <row r="244" spans="1:8" x14ac:dyDescent="0.25">
      <c r="A244" s="10" t="s">
        <v>451</v>
      </c>
      <c r="B244" s="10">
        <v>68</v>
      </c>
      <c r="C244" s="10" t="s">
        <v>30</v>
      </c>
      <c r="D244" s="10" t="s">
        <v>565</v>
      </c>
      <c r="E244" s="10">
        <v>68418</v>
      </c>
      <c r="F244" s="10" t="s">
        <v>566</v>
      </c>
      <c r="G244" s="4">
        <v>60</v>
      </c>
      <c r="H244" s="10" t="s">
        <v>1016</v>
      </c>
    </row>
    <row r="245" spans="1:8" x14ac:dyDescent="0.25">
      <c r="A245" s="10" t="s">
        <v>451</v>
      </c>
      <c r="B245" s="10">
        <v>68</v>
      </c>
      <c r="C245" s="10" t="s">
        <v>30</v>
      </c>
      <c r="D245" s="10" t="s">
        <v>567</v>
      </c>
      <c r="E245" s="10">
        <v>68500</v>
      </c>
      <c r="F245" s="10" t="s">
        <v>568</v>
      </c>
      <c r="G245" s="4">
        <v>60</v>
      </c>
      <c r="H245" s="10" t="s">
        <v>1016</v>
      </c>
    </row>
    <row r="246" spans="1:8" x14ac:dyDescent="0.25">
      <c r="A246" s="10" t="s">
        <v>451</v>
      </c>
      <c r="B246" s="10">
        <v>68</v>
      </c>
      <c r="C246" s="10" t="s">
        <v>30</v>
      </c>
      <c r="D246" s="10" t="s">
        <v>569</v>
      </c>
      <c r="E246" s="10">
        <v>68770</v>
      </c>
      <c r="F246" s="10" t="s">
        <v>570</v>
      </c>
      <c r="G246" s="4">
        <v>60</v>
      </c>
      <c r="H246" s="10" t="s">
        <v>1016</v>
      </c>
    </row>
    <row r="247" spans="1:8" x14ac:dyDescent="0.25">
      <c r="A247" s="10" t="s">
        <v>451</v>
      </c>
      <c r="B247" s="10">
        <v>68</v>
      </c>
      <c r="C247" s="10" t="s">
        <v>30</v>
      </c>
      <c r="D247" s="10" t="s">
        <v>571</v>
      </c>
      <c r="E247" s="10">
        <v>68895</v>
      </c>
      <c r="F247" s="10" t="s">
        <v>572</v>
      </c>
      <c r="G247" s="4">
        <v>30</v>
      </c>
      <c r="H247" s="10" t="s">
        <v>1016</v>
      </c>
    </row>
    <row r="248" spans="1:8" x14ac:dyDescent="0.25">
      <c r="A248" s="10" t="s">
        <v>354</v>
      </c>
      <c r="B248" s="10">
        <v>73</v>
      </c>
      <c r="C248" s="10" t="s">
        <v>32</v>
      </c>
      <c r="D248" s="10" t="s">
        <v>573</v>
      </c>
      <c r="E248" s="10">
        <v>73055</v>
      </c>
      <c r="F248" s="10" t="s">
        <v>574</v>
      </c>
      <c r="G248" s="4">
        <v>60</v>
      </c>
      <c r="H248" s="10" t="s">
        <v>1016</v>
      </c>
    </row>
    <row r="249" spans="1:8" x14ac:dyDescent="0.25">
      <c r="A249" s="10" t="s">
        <v>354</v>
      </c>
      <c r="B249" s="10">
        <v>73</v>
      </c>
      <c r="C249" s="10" t="s">
        <v>32</v>
      </c>
      <c r="D249" s="10" t="s">
        <v>575</v>
      </c>
      <c r="E249" s="10">
        <v>73200</v>
      </c>
      <c r="F249" s="10" t="s">
        <v>576</v>
      </c>
      <c r="G249" s="4">
        <v>60</v>
      </c>
      <c r="H249" s="10" t="s">
        <v>1016</v>
      </c>
    </row>
    <row r="250" spans="1:8" x14ac:dyDescent="0.25">
      <c r="A250" s="10" t="s">
        <v>354</v>
      </c>
      <c r="B250" s="10">
        <v>73</v>
      </c>
      <c r="C250" s="10" t="s">
        <v>32</v>
      </c>
      <c r="D250" s="10" t="s">
        <v>577</v>
      </c>
      <c r="E250" s="10">
        <v>73408</v>
      </c>
      <c r="F250" s="10" t="s">
        <v>578</v>
      </c>
      <c r="G250" s="4">
        <v>60</v>
      </c>
      <c r="H250" s="10" t="s">
        <v>1016</v>
      </c>
    </row>
    <row r="251" spans="1:8" x14ac:dyDescent="0.25">
      <c r="A251" s="10" t="s">
        <v>354</v>
      </c>
      <c r="B251" s="10">
        <v>73</v>
      </c>
      <c r="C251" s="10" t="s">
        <v>32</v>
      </c>
      <c r="D251" s="10" t="s">
        <v>579</v>
      </c>
      <c r="E251" s="10">
        <v>73675</v>
      </c>
      <c r="F251" s="10" t="s">
        <v>580</v>
      </c>
      <c r="G251" s="4">
        <v>30</v>
      </c>
      <c r="H251" s="10" t="s">
        <v>1016</v>
      </c>
    </row>
    <row r="252" spans="1:8" x14ac:dyDescent="0.25">
      <c r="A252" s="10" t="s">
        <v>354</v>
      </c>
      <c r="B252" s="10">
        <v>73</v>
      </c>
      <c r="C252" s="10" t="s">
        <v>32</v>
      </c>
      <c r="D252" s="10" t="s">
        <v>581</v>
      </c>
      <c r="E252" s="10">
        <v>73870</v>
      </c>
      <c r="F252" s="10" t="s">
        <v>582</v>
      </c>
      <c r="G252" s="4">
        <v>30</v>
      </c>
      <c r="H252" s="10" t="s">
        <v>1016</v>
      </c>
    </row>
    <row r="253" spans="1:8" x14ac:dyDescent="0.25">
      <c r="A253" s="10" t="s">
        <v>363</v>
      </c>
      <c r="B253" s="10">
        <v>76</v>
      </c>
      <c r="C253" s="10" t="s">
        <v>364</v>
      </c>
      <c r="D253" s="10" t="s">
        <v>583</v>
      </c>
      <c r="E253" s="10">
        <v>76113</v>
      </c>
      <c r="F253" s="10" t="s">
        <v>584</v>
      </c>
      <c r="G253" s="4">
        <v>120</v>
      </c>
      <c r="H253" s="10" t="s">
        <v>1016</v>
      </c>
    </row>
    <row r="254" spans="1:8" x14ac:dyDescent="0.25">
      <c r="A254" s="10" t="s">
        <v>363</v>
      </c>
      <c r="B254" s="10">
        <v>76</v>
      </c>
      <c r="C254" s="10" t="s">
        <v>364</v>
      </c>
      <c r="D254" s="10" t="s">
        <v>585</v>
      </c>
      <c r="E254" s="10">
        <v>76126</v>
      </c>
      <c r="F254" s="10" t="s">
        <v>586</v>
      </c>
      <c r="G254" s="4">
        <v>120</v>
      </c>
      <c r="H254" s="10" t="s">
        <v>1016</v>
      </c>
    </row>
    <row r="255" spans="1:8" x14ac:dyDescent="0.25">
      <c r="A255" s="10" t="s">
        <v>363</v>
      </c>
      <c r="B255" s="10">
        <v>76</v>
      </c>
      <c r="C255" s="10" t="s">
        <v>364</v>
      </c>
      <c r="D255" s="10" t="s">
        <v>587</v>
      </c>
      <c r="E255" s="10">
        <v>76306</v>
      </c>
      <c r="F255" s="10" t="s">
        <v>588</v>
      </c>
      <c r="G255" s="4">
        <v>120</v>
      </c>
      <c r="H255" s="10" t="s">
        <v>1016</v>
      </c>
    </row>
    <row r="256" spans="1:8" x14ac:dyDescent="0.25">
      <c r="A256" s="10" t="s">
        <v>363</v>
      </c>
      <c r="B256" s="10">
        <v>76</v>
      </c>
      <c r="C256" s="10" t="s">
        <v>364</v>
      </c>
      <c r="D256" s="10" t="s">
        <v>589</v>
      </c>
      <c r="E256" s="10">
        <v>76403</v>
      </c>
      <c r="F256" s="10" t="s">
        <v>590</v>
      </c>
      <c r="G256" s="4">
        <v>120</v>
      </c>
      <c r="H256" s="10" t="s">
        <v>1016</v>
      </c>
    </row>
    <row r="257" spans="1:8" x14ac:dyDescent="0.25">
      <c r="A257" s="10" t="s">
        <v>461</v>
      </c>
      <c r="B257" s="10">
        <v>85</v>
      </c>
      <c r="C257" s="10" t="s">
        <v>10</v>
      </c>
      <c r="D257" s="10" t="s">
        <v>591</v>
      </c>
      <c r="E257" s="10">
        <v>85225</v>
      </c>
      <c r="F257" s="10" t="s">
        <v>592</v>
      </c>
      <c r="G257" s="4">
        <v>180</v>
      </c>
      <c r="H257" s="10" t="s">
        <v>1016</v>
      </c>
    </row>
    <row r="258" spans="1:8" x14ac:dyDescent="0.25">
      <c r="A258" s="10" t="s">
        <v>461</v>
      </c>
      <c r="B258" s="10">
        <v>85</v>
      </c>
      <c r="C258" s="10" t="s">
        <v>10</v>
      </c>
      <c r="D258" s="10" t="s">
        <v>593</v>
      </c>
      <c r="E258" s="10">
        <v>85440</v>
      </c>
      <c r="F258" s="10" t="s">
        <v>594</v>
      </c>
      <c r="G258" s="4">
        <v>180</v>
      </c>
      <c r="H258" s="10" t="s">
        <v>1016</v>
      </c>
    </row>
    <row r="259" spans="1:8" x14ac:dyDescent="0.25">
      <c r="A259" s="10" t="s">
        <v>44</v>
      </c>
      <c r="B259" s="10">
        <v>5</v>
      </c>
      <c r="C259" s="10" t="s">
        <v>2</v>
      </c>
      <c r="D259" s="10" t="s">
        <v>595</v>
      </c>
      <c r="E259" s="10">
        <v>5002</v>
      </c>
      <c r="F259" s="10" t="s">
        <v>596</v>
      </c>
      <c r="G259" s="4">
        <v>60</v>
      </c>
      <c r="H259" s="10" t="s">
        <v>1014</v>
      </c>
    </row>
    <row r="260" spans="1:8" x14ac:dyDescent="0.25">
      <c r="A260" s="10" t="s">
        <v>44</v>
      </c>
      <c r="B260" s="10">
        <v>5</v>
      </c>
      <c r="C260" s="10" t="s">
        <v>2</v>
      </c>
      <c r="D260" s="10" t="s">
        <v>597</v>
      </c>
      <c r="E260" s="10">
        <v>5030</v>
      </c>
      <c r="F260" s="10" t="s">
        <v>598</v>
      </c>
      <c r="G260" s="4">
        <v>120</v>
      </c>
      <c r="H260" s="10" t="s">
        <v>1014</v>
      </c>
    </row>
    <row r="261" spans="1:8" x14ac:dyDescent="0.25">
      <c r="A261" s="10" t="s">
        <v>44</v>
      </c>
      <c r="B261" s="10">
        <v>5</v>
      </c>
      <c r="C261" s="10" t="s">
        <v>2</v>
      </c>
      <c r="D261" s="10" t="s">
        <v>599</v>
      </c>
      <c r="E261" s="10">
        <v>5400</v>
      </c>
      <c r="F261" s="10" t="s">
        <v>600</v>
      </c>
      <c r="G261" s="4">
        <v>120</v>
      </c>
      <c r="H261" s="10" t="s">
        <v>1014</v>
      </c>
    </row>
    <row r="262" spans="1:8" x14ac:dyDescent="0.25">
      <c r="A262" s="10" t="s">
        <v>44</v>
      </c>
      <c r="B262" s="10">
        <v>5</v>
      </c>
      <c r="C262" s="10" t="s">
        <v>2</v>
      </c>
      <c r="D262" s="10" t="s">
        <v>601</v>
      </c>
      <c r="E262" s="10">
        <v>5642</v>
      </c>
      <c r="F262" s="10" t="s">
        <v>602</v>
      </c>
      <c r="G262" s="4">
        <v>120</v>
      </c>
      <c r="H262" s="10" t="s">
        <v>1014</v>
      </c>
    </row>
    <row r="263" spans="1:8" x14ac:dyDescent="0.25">
      <c r="A263" s="10" t="s">
        <v>44</v>
      </c>
      <c r="B263" s="10">
        <v>5</v>
      </c>
      <c r="C263" s="10" t="s">
        <v>2</v>
      </c>
      <c r="D263" s="10" t="s">
        <v>603</v>
      </c>
      <c r="E263" s="10">
        <v>5670</v>
      </c>
      <c r="F263" s="10" t="s">
        <v>604</v>
      </c>
      <c r="G263" s="4">
        <v>120</v>
      </c>
      <c r="H263" s="10" t="s">
        <v>1014</v>
      </c>
    </row>
    <row r="264" spans="1:8" x14ac:dyDescent="0.25">
      <c r="A264" s="10" t="s">
        <v>44</v>
      </c>
      <c r="B264" s="10">
        <v>5</v>
      </c>
      <c r="C264" s="10" t="s">
        <v>2</v>
      </c>
      <c r="D264" s="10" t="s">
        <v>605</v>
      </c>
      <c r="E264" s="10">
        <v>5674</v>
      </c>
      <c r="F264" s="10" t="s">
        <v>606</v>
      </c>
      <c r="G264" s="4">
        <v>120</v>
      </c>
      <c r="H264" s="10" t="s">
        <v>1014</v>
      </c>
    </row>
    <row r="265" spans="1:8" x14ac:dyDescent="0.25">
      <c r="A265" s="10" t="s">
        <v>44</v>
      </c>
      <c r="B265" s="10">
        <v>5</v>
      </c>
      <c r="C265" s="10" t="s">
        <v>2</v>
      </c>
      <c r="D265" s="10" t="s">
        <v>607</v>
      </c>
      <c r="E265" s="10">
        <v>5697</v>
      </c>
      <c r="F265" s="10" t="s">
        <v>608</v>
      </c>
      <c r="G265" s="4">
        <v>120</v>
      </c>
      <c r="H265" s="10" t="s">
        <v>1014</v>
      </c>
    </row>
    <row r="266" spans="1:8" x14ac:dyDescent="0.25">
      <c r="A266" s="10" t="s">
        <v>95</v>
      </c>
      <c r="B266" s="10">
        <v>13</v>
      </c>
      <c r="C266" s="10" t="s">
        <v>96</v>
      </c>
      <c r="D266" s="10" t="s">
        <v>609</v>
      </c>
      <c r="E266" s="10">
        <v>13140</v>
      </c>
      <c r="F266" s="10" t="s">
        <v>402</v>
      </c>
      <c r="G266" s="4">
        <v>30</v>
      </c>
      <c r="H266" s="10" t="s">
        <v>1016</v>
      </c>
    </row>
    <row r="267" spans="1:8" x14ac:dyDescent="0.25">
      <c r="A267" s="10" t="s">
        <v>157</v>
      </c>
      <c r="B267" s="10">
        <v>19</v>
      </c>
      <c r="C267" s="10" t="s">
        <v>12</v>
      </c>
      <c r="D267" s="10" t="s">
        <v>610</v>
      </c>
      <c r="E267" s="10">
        <v>19300</v>
      </c>
      <c r="F267" s="10" t="s">
        <v>611</v>
      </c>
      <c r="G267" s="4">
        <v>120</v>
      </c>
      <c r="H267" s="10" t="s">
        <v>1014</v>
      </c>
    </row>
    <row r="268" spans="1:8" x14ac:dyDescent="0.25">
      <c r="A268" s="10" t="s">
        <v>157</v>
      </c>
      <c r="B268" s="10">
        <v>19</v>
      </c>
      <c r="C268" s="10" t="s">
        <v>12</v>
      </c>
      <c r="D268" s="10" t="s">
        <v>612</v>
      </c>
      <c r="E268" s="10">
        <v>19513</v>
      </c>
      <c r="F268" s="10" t="s">
        <v>613</v>
      </c>
      <c r="G268" s="4">
        <v>120</v>
      </c>
      <c r="H268" s="10" t="s">
        <v>1014</v>
      </c>
    </row>
    <row r="269" spans="1:8" x14ac:dyDescent="0.25">
      <c r="A269" s="10" t="s">
        <v>157</v>
      </c>
      <c r="B269" s="10">
        <v>19</v>
      </c>
      <c r="C269" s="10" t="s">
        <v>12</v>
      </c>
      <c r="D269" s="10" t="s">
        <v>614</v>
      </c>
      <c r="E269" s="10">
        <v>19845</v>
      </c>
      <c r="F269" s="10" t="s">
        <v>615</v>
      </c>
      <c r="G269" s="4">
        <v>120</v>
      </c>
      <c r="H269" s="10" t="s">
        <v>1014</v>
      </c>
    </row>
    <row r="270" spans="1:8" x14ac:dyDescent="0.25">
      <c r="A270" s="10" t="s">
        <v>198</v>
      </c>
      <c r="B270" s="10">
        <v>20</v>
      </c>
      <c r="C270" s="10" t="s">
        <v>13</v>
      </c>
      <c r="D270" s="10" t="s">
        <v>616</v>
      </c>
      <c r="E270" s="10">
        <v>20060</v>
      </c>
      <c r="F270" s="10" t="s">
        <v>617</v>
      </c>
      <c r="G270" s="4">
        <v>120</v>
      </c>
      <c r="H270" s="10" t="s">
        <v>1016</v>
      </c>
    </row>
    <row r="271" spans="1:8" x14ac:dyDescent="0.25">
      <c r="A271" s="10" t="s">
        <v>211</v>
      </c>
      <c r="B271" s="10">
        <v>23</v>
      </c>
      <c r="C271" s="10" t="s">
        <v>1011</v>
      </c>
      <c r="D271" s="10" t="s">
        <v>618</v>
      </c>
      <c r="E271" s="10">
        <v>23168</v>
      </c>
      <c r="F271" s="10" t="s">
        <v>619</v>
      </c>
      <c r="G271" s="4">
        <v>120</v>
      </c>
      <c r="H271" s="10" t="s">
        <v>1015</v>
      </c>
    </row>
    <row r="272" spans="1:8" x14ac:dyDescent="0.25">
      <c r="A272" s="10" t="s">
        <v>211</v>
      </c>
      <c r="B272" s="10">
        <v>23</v>
      </c>
      <c r="C272" s="10" t="s">
        <v>1011</v>
      </c>
      <c r="D272" s="10" t="s">
        <v>620</v>
      </c>
      <c r="E272" s="10">
        <v>23350</v>
      </c>
      <c r="F272" s="10" t="s">
        <v>621</v>
      </c>
      <c r="G272" s="4">
        <v>120</v>
      </c>
      <c r="H272" s="10" t="s">
        <v>1015</v>
      </c>
    </row>
    <row r="273" spans="1:8" x14ac:dyDescent="0.25">
      <c r="A273" s="10" t="s">
        <v>211</v>
      </c>
      <c r="B273" s="10">
        <v>23</v>
      </c>
      <c r="C273" s="10" t="s">
        <v>1011</v>
      </c>
      <c r="D273" s="10" t="s">
        <v>622</v>
      </c>
      <c r="E273" s="10">
        <v>23586</v>
      </c>
      <c r="F273" s="10" t="s">
        <v>623</v>
      </c>
      <c r="G273" s="4">
        <v>120</v>
      </c>
      <c r="H273" s="10" t="s">
        <v>1015</v>
      </c>
    </row>
    <row r="274" spans="1:8" x14ac:dyDescent="0.25">
      <c r="A274" s="10" t="s">
        <v>429</v>
      </c>
      <c r="B274" s="10">
        <v>25</v>
      </c>
      <c r="C274" s="10" t="s">
        <v>17</v>
      </c>
      <c r="D274" s="10" t="s">
        <v>624</v>
      </c>
      <c r="E274" s="10">
        <v>25148</v>
      </c>
      <c r="F274" s="10" t="s">
        <v>625</v>
      </c>
      <c r="G274" s="4">
        <v>120</v>
      </c>
      <c r="H274" s="10" t="s">
        <v>1016</v>
      </c>
    </row>
    <row r="275" spans="1:8" x14ac:dyDescent="0.25">
      <c r="A275" s="10" t="s">
        <v>429</v>
      </c>
      <c r="B275" s="10">
        <v>25</v>
      </c>
      <c r="C275" s="10" t="s">
        <v>17</v>
      </c>
      <c r="D275" s="10" t="s">
        <v>626</v>
      </c>
      <c r="E275" s="10">
        <v>25293</v>
      </c>
      <c r="F275" s="10" t="s">
        <v>627</v>
      </c>
      <c r="G275" s="4">
        <v>120</v>
      </c>
      <c r="H275" s="10" t="s">
        <v>1016</v>
      </c>
    </row>
    <row r="276" spans="1:8" x14ac:dyDescent="0.25">
      <c r="A276" s="10" t="s">
        <v>222</v>
      </c>
      <c r="B276" s="10">
        <v>27</v>
      </c>
      <c r="C276" s="10" t="s">
        <v>223</v>
      </c>
      <c r="D276" s="10" t="s">
        <v>628</v>
      </c>
      <c r="E276" s="10">
        <v>27075</v>
      </c>
      <c r="F276" s="10" t="s">
        <v>629</v>
      </c>
      <c r="G276" s="4">
        <v>120</v>
      </c>
      <c r="H276" s="10" t="s">
        <v>1016</v>
      </c>
    </row>
    <row r="277" spans="1:8" x14ac:dyDescent="0.25">
      <c r="A277" s="10" t="s">
        <v>248</v>
      </c>
      <c r="B277" s="10">
        <v>41</v>
      </c>
      <c r="C277" s="10" t="s">
        <v>21</v>
      </c>
      <c r="D277" s="10" t="s">
        <v>630</v>
      </c>
      <c r="E277" s="10">
        <v>41357</v>
      </c>
      <c r="F277" s="10" t="s">
        <v>631</v>
      </c>
      <c r="G277" s="4">
        <v>30</v>
      </c>
      <c r="H277" s="10" t="s">
        <v>1016</v>
      </c>
    </row>
    <row r="278" spans="1:8" x14ac:dyDescent="0.25">
      <c r="A278" s="10" t="s">
        <v>248</v>
      </c>
      <c r="B278" s="10">
        <v>41</v>
      </c>
      <c r="C278" s="10" t="s">
        <v>21</v>
      </c>
      <c r="D278" s="10" t="s">
        <v>632</v>
      </c>
      <c r="E278" s="10">
        <v>41530</v>
      </c>
      <c r="F278" s="10" t="s">
        <v>633</v>
      </c>
      <c r="G278" s="4">
        <v>60</v>
      </c>
      <c r="H278" s="10" t="s">
        <v>1016</v>
      </c>
    </row>
    <row r="279" spans="1:8" x14ac:dyDescent="0.25">
      <c r="A279" s="10" t="s">
        <v>248</v>
      </c>
      <c r="B279" s="10">
        <v>41</v>
      </c>
      <c r="C279" s="10" t="s">
        <v>21</v>
      </c>
      <c r="D279" s="10" t="s">
        <v>634</v>
      </c>
      <c r="E279" s="10">
        <v>41548</v>
      </c>
      <c r="F279" s="10" t="s">
        <v>635</v>
      </c>
      <c r="G279" s="4">
        <v>30</v>
      </c>
      <c r="H279" s="10" t="s">
        <v>1016</v>
      </c>
    </row>
    <row r="280" spans="1:8" x14ac:dyDescent="0.25">
      <c r="A280" s="10" t="s">
        <v>259</v>
      </c>
      <c r="B280" s="10">
        <v>47</v>
      </c>
      <c r="C280" s="10" t="s">
        <v>22</v>
      </c>
      <c r="D280" s="10" t="s">
        <v>636</v>
      </c>
      <c r="E280" s="10">
        <v>47541</v>
      </c>
      <c r="F280" s="10" t="s">
        <v>637</v>
      </c>
      <c r="G280" s="4">
        <v>120</v>
      </c>
      <c r="H280" s="10" t="s">
        <v>1016</v>
      </c>
    </row>
    <row r="281" spans="1:8" x14ac:dyDescent="0.25">
      <c r="A281" s="10" t="s">
        <v>259</v>
      </c>
      <c r="B281" s="10">
        <v>47</v>
      </c>
      <c r="C281" s="10" t="s">
        <v>22</v>
      </c>
      <c r="D281" s="10" t="s">
        <v>638</v>
      </c>
      <c r="E281" s="10">
        <v>47545</v>
      </c>
      <c r="F281" s="10" t="s">
        <v>639</v>
      </c>
      <c r="G281" s="4">
        <v>120</v>
      </c>
      <c r="H281" s="10" t="s">
        <v>1016</v>
      </c>
    </row>
    <row r="282" spans="1:8" x14ac:dyDescent="0.25">
      <c r="A282" s="10" t="s">
        <v>259</v>
      </c>
      <c r="B282" s="10">
        <v>47</v>
      </c>
      <c r="C282" s="10" t="s">
        <v>22</v>
      </c>
      <c r="D282" s="10" t="s">
        <v>640</v>
      </c>
      <c r="E282" s="10">
        <v>47660</v>
      </c>
      <c r="F282" s="10" t="s">
        <v>641</v>
      </c>
      <c r="G282" s="4">
        <v>120</v>
      </c>
      <c r="H282" s="10" t="s">
        <v>1016</v>
      </c>
    </row>
    <row r="283" spans="1:8" x14ac:dyDescent="0.25">
      <c r="A283" s="10" t="s">
        <v>259</v>
      </c>
      <c r="B283" s="10">
        <v>47</v>
      </c>
      <c r="C283" s="10" t="s">
        <v>22</v>
      </c>
      <c r="D283" s="10" t="s">
        <v>642</v>
      </c>
      <c r="E283" s="10">
        <v>47703</v>
      </c>
      <c r="F283" s="10" t="s">
        <v>643</v>
      </c>
      <c r="G283" s="4">
        <v>120</v>
      </c>
      <c r="H283" s="10" t="s">
        <v>1016</v>
      </c>
    </row>
    <row r="284" spans="1:8" x14ac:dyDescent="0.25">
      <c r="A284" s="10" t="s">
        <v>259</v>
      </c>
      <c r="B284" s="10">
        <v>47</v>
      </c>
      <c r="C284" s="10" t="s">
        <v>22</v>
      </c>
      <c r="D284" s="10" t="s">
        <v>644</v>
      </c>
      <c r="E284" s="10">
        <v>47720</v>
      </c>
      <c r="F284" s="10" t="s">
        <v>645</v>
      </c>
      <c r="G284" s="4">
        <v>120</v>
      </c>
      <c r="H284" s="10" t="s">
        <v>1016</v>
      </c>
    </row>
    <row r="285" spans="1:8" x14ac:dyDescent="0.25">
      <c r="A285" s="10" t="s">
        <v>319</v>
      </c>
      <c r="B285" s="10">
        <v>54</v>
      </c>
      <c r="C285" s="10" t="s">
        <v>320</v>
      </c>
      <c r="D285" s="10" t="s">
        <v>646</v>
      </c>
      <c r="E285" s="10">
        <v>54109</v>
      </c>
      <c r="F285" s="10" t="s">
        <v>647</v>
      </c>
      <c r="G285" s="4">
        <v>60</v>
      </c>
      <c r="H285" s="10" t="s">
        <v>1016</v>
      </c>
    </row>
    <row r="286" spans="1:8" x14ac:dyDescent="0.25">
      <c r="A286" s="10" t="s">
        <v>319</v>
      </c>
      <c r="B286" s="10">
        <v>54</v>
      </c>
      <c r="C286" s="10" t="s">
        <v>320</v>
      </c>
      <c r="D286" s="10" t="s">
        <v>648</v>
      </c>
      <c r="E286" s="10">
        <v>54174</v>
      </c>
      <c r="F286" s="10" t="s">
        <v>649</v>
      </c>
      <c r="G286" s="4">
        <v>120</v>
      </c>
      <c r="H286" s="10" t="s">
        <v>1016</v>
      </c>
    </row>
    <row r="287" spans="1:8" x14ac:dyDescent="0.25">
      <c r="A287" s="10" t="s">
        <v>319</v>
      </c>
      <c r="B287" s="10">
        <v>54</v>
      </c>
      <c r="C287" s="10" t="s">
        <v>320</v>
      </c>
      <c r="D287" s="10" t="s">
        <v>650</v>
      </c>
      <c r="E287" s="10">
        <v>54660</v>
      </c>
      <c r="F287" s="10" t="s">
        <v>651</v>
      </c>
      <c r="G287" s="4">
        <v>120</v>
      </c>
      <c r="H287" s="10" t="s">
        <v>1016</v>
      </c>
    </row>
    <row r="288" spans="1:8" x14ac:dyDescent="0.25">
      <c r="A288" s="10" t="s">
        <v>448</v>
      </c>
      <c r="B288" s="10">
        <v>66</v>
      </c>
      <c r="C288" s="10" t="s">
        <v>29</v>
      </c>
      <c r="D288" s="10" t="s">
        <v>981</v>
      </c>
      <c r="E288" s="11">
        <v>66383</v>
      </c>
      <c r="F288" s="10" t="s">
        <v>982</v>
      </c>
      <c r="G288" s="4">
        <v>240</v>
      </c>
      <c r="H288" s="10" t="s">
        <v>1016</v>
      </c>
    </row>
    <row r="289" spans="1:8" x14ac:dyDescent="0.25">
      <c r="A289" s="10" t="s">
        <v>451</v>
      </c>
      <c r="B289" s="10">
        <v>68</v>
      </c>
      <c r="C289" s="10" t="s">
        <v>30</v>
      </c>
      <c r="D289" s="10" t="s">
        <v>652</v>
      </c>
      <c r="E289" s="10">
        <v>68572</v>
      </c>
      <c r="F289" s="10" t="s">
        <v>653</v>
      </c>
      <c r="G289" s="4">
        <v>30</v>
      </c>
      <c r="H289" s="10" t="s">
        <v>1016</v>
      </c>
    </row>
    <row r="290" spans="1:8" x14ac:dyDescent="0.25">
      <c r="A290" s="10" t="s">
        <v>337</v>
      </c>
      <c r="B290" s="10">
        <v>70</v>
      </c>
      <c r="C290" s="10" t="s">
        <v>31</v>
      </c>
      <c r="D290" s="10" t="s">
        <v>654</v>
      </c>
      <c r="E290" s="10">
        <v>70233</v>
      </c>
      <c r="F290" s="10" t="s">
        <v>655</v>
      </c>
      <c r="G290" s="4">
        <v>30</v>
      </c>
      <c r="H290" s="10" t="s">
        <v>1016</v>
      </c>
    </row>
    <row r="291" spans="1:8" x14ac:dyDescent="0.25">
      <c r="A291" s="10" t="s">
        <v>354</v>
      </c>
      <c r="B291" s="10">
        <v>73</v>
      </c>
      <c r="C291" s="10" t="s">
        <v>32</v>
      </c>
      <c r="D291" s="10" t="s">
        <v>656</v>
      </c>
      <c r="E291" s="10">
        <v>73226</v>
      </c>
      <c r="F291" s="10" t="s">
        <v>657</v>
      </c>
      <c r="G291" s="4">
        <v>30</v>
      </c>
      <c r="H291" s="10" t="s">
        <v>1016</v>
      </c>
    </row>
    <row r="292" spans="1:8" x14ac:dyDescent="0.25">
      <c r="A292" s="10" t="s">
        <v>354</v>
      </c>
      <c r="B292" s="10">
        <v>73</v>
      </c>
      <c r="C292" s="10" t="s">
        <v>32</v>
      </c>
      <c r="D292" s="10" t="s">
        <v>658</v>
      </c>
      <c r="E292" s="10">
        <v>73443</v>
      </c>
      <c r="F292" s="10" t="s">
        <v>659</v>
      </c>
      <c r="G292" s="4">
        <v>60</v>
      </c>
      <c r="H292" s="10" t="s">
        <v>1016</v>
      </c>
    </row>
    <row r="293" spans="1:8" x14ac:dyDescent="0.25">
      <c r="A293" s="10" t="s">
        <v>354</v>
      </c>
      <c r="B293" s="10">
        <v>73</v>
      </c>
      <c r="C293" s="10" t="s">
        <v>32</v>
      </c>
      <c r="D293" s="10" t="s">
        <v>660</v>
      </c>
      <c r="E293" s="10">
        <v>73483</v>
      </c>
      <c r="F293" s="10" t="s">
        <v>661</v>
      </c>
      <c r="G293" s="4">
        <v>30</v>
      </c>
      <c r="H293" s="10" t="s">
        <v>1016</v>
      </c>
    </row>
    <row r="294" spans="1:8" x14ac:dyDescent="0.25">
      <c r="A294" s="10" t="s">
        <v>354</v>
      </c>
      <c r="B294" s="10">
        <v>73</v>
      </c>
      <c r="C294" s="10" t="s">
        <v>32</v>
      </c>
      <c r="D294" s="10" t="s">
        <v>662</v>
      </c>
      <c r="E294" s="10">
        <v>73585</v>
      </c>
      <c r="F294" s="10" t="s">
        <v>663</v>
      </c>
      <c r="G294" s="4">
        <v>60</v>
      </c>
      <c r="H294" s="10" t="s">
        <v>1016</v>
      </c>
    </row>
    <row r="295" spans="1:8" x14ac:dyDescent="0.25">
      <c r="A295" s="10" t="s">
        <v>354</v>
      </c>
      <c r="B295" s="10">
        <v>73</v>
      </c>
      <c r="C295" s="10" t="s">
        <v>32</v>
      </c>
      <c r="D295" s="10" t="s">
        <v>664</v>
      </c>
      <c r="E295" s="10">
        <v>73861</v>
      </c>
      <c r="F295" s="10" t="s">
        <v>665</v>
      </c>
      <c r="G295" s="4">
        <v>30</v>
      </c>
      <c r="H295" s="10" t="s">
        <v>1016</v>
      </c>
    </row>
    <row r="296" spans="1:8" x14ac:dyDescent="0.25">
      <c r="A296" s="10" t="s">
        <v>363</v>
      </c>
      <c r="B296" s="10">
        <v>76</v>
      </c>
      <c r="C296" s="10" t="s">
        <v>364</v>
      </c>
      <c r="D296" s="10" t="s">
        <v>666</v>
      </c>
      <c r="E296" s="10">
        <v>76130</v>
      </c>
      <c r="F296" s="10" t="s">
        <v>667</v>
      </c>
      <c r="G296" s="4">
        <v>120</v>
      </c>
      <c r="H296" s="10" t="s">
        <v>1016</v>
      </c>
    </row>
    <row r="297" spans="1:8" x14ac:dyDescent="0.25">
      <c r="A297" s="10" t="s">
        <v>363</v>
      </c>
      <c r="B297" s="10">
        <v>76</v>
      </c>
      <c r="C297" s="10" t="s">
        <v>364</v>
      </c>
      <c r="D297" s="10" t="s">
        <v>668</v>
      </c>
      <c r="E297" s="10">
        <v>76248</v>
      </c>
      <c r="F297" s="10" t="s">
        <v>669</v>
      </c>
      <c r="G297" s="4">
        <v>120</v>
      </c>
      <c r="H297" s="10" t="s">
        <v>1016</v>
      </c>
    </row>
    <row r="298" spans="1:8" x14ac:dyDescent="0.25">
      <c r="A298" s="10" t="s">
        <v>363</v>
      </c>
      <c r="B298" s="10">
        <v>76</v>
      </c>
      <c r="C298" s="10" t="s">
        <v>364</v>
      </c>
      <c r="D298" s="10" t="s">
        <v>670</v>
      </c>
      <c r="E298" s="10">
        <v>76377</v>
      </c>
      <c r="F298" s="10" t="s">
        <v>671</v>
      </c>
      <c r="G298" s="4">
        <v>120</v>
      </c>
      <c r="H298" s="10" t="s">
        <v>1016</v>
      </c>
    </row>
    <row r="299" spans="1:8" x14ac:dyDescent="0.25">
      <c r="A299" s="10" t="s">
        <v>363</v>
      </c>
      <c r="B299" s="10">
        <v>76</v>
      </c>
      <c r="C299" s="10" t="s">
        <v>364</v>
      </c>
      <c r="D299" s="10" t="s">
        <v>672</v>
      </c>
      <c r="E299" s="10">
        <v>76606</v>
      </c>
      <c r="F299" s="10" t="s">
        <v>553</v>
      </c>
      <c r="G299" s="4">
        <v>120</v>
      </c>
      <c r="H299" s="10" t="s">
        <v>1016</v>
      </c>
    </row>
    <row r="300" spans="1:8" x14ac:dyDescent="0.25">
      <c r="A300" s="10" t="s">
        <v>461</v>
      </c>
      <c r="B300" s="10">
        <v>85</v>
      </c>
      <c r="C300" s="10" t="s">
        <v>10</v>
      </c>
      <c r="D300" s="10" t="s">
        <v>673</v>
      </c>
      <c r="E300" s="10">
        <v>85230</v>
      </c>
      <c r="F300" s="10" t="s">
        <v>674</v>
      </c>
      <c r="G300" s="4">
        <v>180</v>
      </c>
      <c r="H300" s="10" t="s">
        <v>1016</v>
      </c>
    </row>
    <row r="301" spans="1:8" x14ac:dyDescent="0.25">
      <c r="A301" s="10" t="s">
        <v>44</v>
      </c>
      <c r="B301" s="10">
        <v>5</v>
      </c>
      <c r="C301" s="10" t="s">
        <v>2</v>
      </c>
      <c r="D301" s="10" t="s">
        <v>675</v>
      </c>
      <c r="E301" s="10">
        <v>5093</v>
      </c>
      <c r="F301" s="10" t="s">
        <v>676</v>
      </c>
      <c r="G301" s="4">
        <v>120</v>
      </c>
      <c r="H301" s="10" t="s">
        <v>1014</v>
      </c>
    </row>
    <row r="302" spans="1:8" x14ac:dyDescent="0.25">
      <c r="A302" s="10" t="s">
        <v>44</v>
      </c>
      <c r="B302" s="10">
        <v>5</v>
      </c>
      <c r="C302" s="10" t="s">
        <v>2</v>
      </c>
      <c r="D302" s="10" t="s">
        <v>677</v>
      </c>
      <c r="E302" s="10">
        <v>5101</v>
      </c>
      <c r="F302" s="10" t="s">
        <v>678</v>
      </c>
      <c r="G302" s="4">
        <v>60</v>
      </c>
      <c r="H302" s="10" t="s">
        <v>1014</v>
      </c>
    </row>
    <row r="303" spans="1:8" x14ac:dyDescent="0.25">
      <c r="A303" s="10" t="s">
        <v>44</v>
      </c>
      <c r="B303" s="10">
        <v>5</v>
      </c>
      <c r="C303" s="10" t="s">
        <v>2</v>
      </c>
      <c r="D303" s="10" t="s">
        <v>679</v>
      </c>
      <c r="E303" s="10">
        <v>5148</v>
      </c>
      <c r="F303" s="10" t="s">
        <v>680</v>
      </c>
      <c r="G303" s="4">
        <v>60</v>
      </c>
      <c r="H303" s="10" t="s">
        <v>1014</v>
      </c>
    </row>
    <row r="304" spans="1:8" x14ac:dyDescent="0.25">
      <c r="A304" s="10" t="s">
        <v>44</v>
      </c>
      <c r="B304" s="10">
        <v>5</v>
      </c>
      <c r="C304" s="10" t="s">
        <v>2</v>
      </c>
      <c r="D304" s="10" t="s">
        <v>681</v>
      </c>
      <c r="E304" s="10">
        <v>5209</v>
      </c>
      <c r="F304" s="10" t="s">
        <v>547</v>
      </c>
      <c r="G304" s="4">
        <v>120</v>
      </c>
      <c r="H304" s="10" t="s">
        <v>1014</v>
      </c>
    </row>
    <row r="305" spans="1:8" x14ac:dyDescent="0.25">
      <c r="A305" s="10" t="s">
        <v>44</v>
      </c>
      <c r="B305" s="10">
        <v>5</v>
      </c>
      <c r="C305" s="10" t="s">
        <v>2</v>
      </c>
      <c r="D305" s="10" t="s">
        <v>682</v>
      </c>
      <c r="E305" s="10">
        <v>5308</v>
      </c>
      <c r="F305" s="10" t="s">
        <v>683</v>
      </c>
      <c r="G305" s="4">
        <v>60</v>
      </c>
      <c r="H305" s="10" t="s">
        <v>1014</v>
      </c>
    </row>
    <row r="306" spans="1:8" x14ac:dyDescent="0.25">
      <c r="A306" s="10" t="s">
        <v>95</v>
      </c>
      <c r="B306" s="10">
        <v>13</v>
      </c>
      <c r="C306" s="10" t="s">
        <v>96</v>
      </c>
      <c r="D306" s="10" t="s">
        <v>684</v>
      </c>
      <c r="E306" s="10">
        <v>13074</v>
      </c>
      <c r="F306" s="10" t="s">
        <v>685</v>
      </c>
      <c r="G306" s="4">
        <v>30</v>
      </c>
      <c r="H306" s="10" t="s">
        <v>1016</v>
      </c>
    </row>
    <row r="307" spans="1:8" x14ac:dyDescent="0.25">
      <c r="A307" s="10" t="s">
        <v>95</v>
      </c>
      <c r="B307" s="10">
        <v>13</v>
      </c>
      <c r="C307" s="10" t="s">
        <v>96</v>
      </c>
      <c r="D307" s="10" t="s">
        <v>686</v>
      </c>
      <c r="E307" s="10">
        <v>13268</v>
      </c>
      <c r="F307" s="10" t="s">
        <v>687</v>
      </c>
      <c r="G307" s="4">
        <v>30</v>
      </c>
      <c r="H307" s="10" t="s">
        <v>1016</v>
      </c>
    </row>
    <row r="308" spans="1:8" x14ac:dyDescent="0.25">
      <c r="A308" s="10" t="s">
        <v>95</v>
      </c>
      <c r="B308" s="10">
        <v>13</v>
      </c>
      <c r="C308" s="10" t="s">
        <v>96</v>
      </c>
      <c r="D308" s="10" t="s">
        <v>688</v>
      </c>
      <c r="E308" s="10">
        <v>13300</v>
      </c>
      <c r="F308" s="10" t="s">
        <v>689</v>
      </c>
      <c r="G308" s="4">
        <v>30</v>
      </c>
      <c r="H308" s="10" t="s">
        <v>1016</v>
      </c>
    </row>
    <row r="309" spans="1:8" x14ac:dyDescent="0.25">
      <c r="A309" s="10" t="s">
        <v>95</v>
      </c>
      <c r="B309" s="10">
        <v>13</v>
      </c>
      <c r="C309" s="10" t="s">
        <v>96</v>
      </c>
      <c r="D309" s="10" t="s">
        <v>690</v>
      </c>
      <c r="E309" s="10">
        <v>13433</v>
      </c>
      <c r="F309" s="10" t="s">
        <v>691</v>
      </c>
      <c r="G309" s="4">
        <v>30</v>
      </c>
      <c r="H309" s="10" t="s">
        <v>1016</v>
      </c>
    </row>
    <row r="310" spans="1:8" x14ac:dyDescent="0.25">
      <c r="A310" s="10" t="s">
        <v>95</v>
      </c>
      <c r="B310" s="10">
        <v>13</v>
      </c>
      <c r="C310" s="10" t="s">
        <v>96</v>
      </c>
      <c r="D310" s="10" t="s">
        <v>692</v>
      </c>
      <c r="E310" s="10">
        <v>13667</v>
      </c>
      <c r="F310" s="10" t="s">
        <v>693</v>
      </c>
      <c r="G310" s="4">
        <v>30</v>
      </c>
      <c r="H310" s="10" t="s">
        <v>1016</v>
      </c>
    </row>
    <row r="311" spans="1:8" x14ac:dyDescent="0.25">
      <c r="A311" s="10" t="s">
        <v>418</v>
      </c>
      <c r="B311" s="10">
        <v>15</v>
      </c>
      <c r="C311" s="10" t="s">
        <v>419</v>
      </c>
      <c r="D311" s="10" t="s">
        <v>694</v>
      </c>
      <c r="E311" s="10">
        <v>15632</v>
      </c>
      <c r="F311" s="10" t="s">
        <v>695</v>
      </c>
      <c r="G311" s="4">
        <v>120</v>
      </c>
      <c r="H311" s="10" t="s">
        <v>1016</v>
      </c>
    </row>
    <row r="312" spans="1:8" x14ac:dyDescent="0.25">
      <c r="A312" s="10" t="s">
        <v>198</v>
      </c>
      <c r="B312" s="10">
        <v>20</v>
      </c>
      <c r="C312" s="10" t="s">
        <v>13</v>
      </c>
      <c r="D312" s="10" t="s">
        <v>696</v>
      </c>
      <c r="E312" s="10">
        <v>20250</v>
      </c>
      <c r="F312" s="10" t="s">
        <v>697</v>
      </c>
      <c r="G312" s="4">
        <v>120</v>
      </c>
      <c r="H312" s="10" t="s">
        <v>1016</v>
      </c>
    </row>
    <row r="313" spans="1:8" x14ac:dyDescent="0.25">
      <c r="A313" s="10" t="s">
        <v>198</v>
      </c>
      <c r="B313" s="10">
        <v>20</v>
      </c>
      <c r="C313" s="10" t="s">
        <v>13</v>
      </c>
      <c r="D313" s="10" t="s">
        <v>698</v>
      </c>
      <c r="E313" s="10">
        <v>20710</v>
      </c>
      <c r="F313" s="10" t="s">
        <v>699</v>
      </c>
      <c r="G313" s="4">
        <v>120</v>
      </c>
      <c r="H313" s="10" t="s">
        <v>1016</v>
      </c>
    </row>
    <row r="314" spans="1:8" x14ac:dyDescent="0.25">
      <c r="A314" s="10" t="s">
        <v>211</v>
      </c>
      <c r="B314" s="10">
        <v>23</v>
      </c>
      <c r="C314" s="10" t="s">
        <v>1011</v>
      </c>
      <c r="D314" s="10" t="s">
        <v>700</v>
      </c>
      <c r="E314" s="10">
        <v>23672</v>
      </c>
      <c r="F314" s="10" t="s">
        <v>701</v>
      </c>
      <c r="G314" s="4">
        <v>120</v>
      </c>
      <c r="H314" s="10" t="s">
        <v>1015</v>
      </c>
    </row>
    <row r="315" spans="1:8" x14ac:dyDescent="0.25">
      <c r="A315" s="10" t="s">
        <v>429</v>
      </c>
      <c r="B315" s="10">
        <v>25</v>
      </c>
      <c r="C315" s="10" t="s">
        <v>17</v>
      </c>
      <c r="D315" s="10" t="s">
        <v>702</v>
      </c>
      <c r="E315" s="10">
        <v>25839</v>
      </c>
      <c r="F315" s="10" t="s">
        <v>703</v>
      </c>
      <c r="G315" s="4">
        <v>120</v>
      </c>
      <c r="H315" s="10" t="s">
        <v>1016</v>
      </c>
    </row>
    <row r="316" spans="1:8" x14ac:dyDescent="0.25">
      <c r="A316" s="10" t="s">
        <v>429</v>
      </c>
      <c r="B316" s="10">
        <v>25</v>
      </c>
      <c r="C316" s="10" t="s">
        <v>17</v>
      </c>
      <c r="D316" s="10" t="s">
        <v>704</v>
      </c>
      <c r="E316" s="10">
        <v>25885</v>
      </c>
      <c r="F316" s="10" t="s">
        <v>705</v>
      </c>
      <c r="G316" s="4">
        <v>120</v>
      </c>
      <c r="H316" s="10" t="s">
        <v>1016</v>
      </c>
    </row>
    <row r="317" spans="1:8" x14ac:dyDescent="0.25">
      <c r="A317" s="10" t="s">
        <v>222</v>
      </c>
      <c r="B317" s="10">
        <v>27</v>
      </c>
      <c r="C317" s="10" t="s">
        <v>223</v>
      </c>
      <c r="D317" s="10" t="s">
        <v>706</v>
      </c>
      <c r="E317" s="10">
        <v>27495</v>
      </c>
      <c r="F317" s="10" t="s">
        <v>707</v>
      </c>
      <c r="G317" s="4">
        <v>120</v>
      </c>
      <c r="H317" s="10" t="s">
        <v>1016</v>
      </c>
    </row>
    <row r="318" spans="1:8" x14ac:dyDescent="0.25">
      <c r="A318" s="10" t="s">
        <v>248</v>
      </c>
      <c r="B318" s="10">
        <v>41</v>
      </c>
      <c r="C318" s="10" t="s">
        <v>21</v>
      </c>
      <c r="D318" s="10" t="s">
        <v>708</v>
      </c>
      <c r="E318" s="10">
        <v>41132</v>
      </c>
      <c r="F318" s="10" t="s">
        <v>709</v>
      </c>
      <c r="G318" s="4">
        <v>30</v>
      </c>
      <c r="H318" s="10" t="s">
        <v>1016</v>
      </c>
    </row>
    <row r="319" spans="1:8" x14ac:dyDescent="0.25">
      <c r="A319" s="10" t="s">
        <v>248</v>
      </c>
      <c r="B319" s="10">
        <v>41</v>
      </c>
      <c r="C319" s="10" t="s">
        <v>21</v>
      </c>
      <c r="D319" s="10" t="s">
        <v>710</v>
      </c>
      <c r="E319" s="10">
        <v>41791</v>
      </c>
      <c r="F319" s="10" t="s">
        <v>711</v>
      </c>
      <c r="G319" s="4">
        <v>30</v>
      </c>
      <c r="H319" s="10" t="s">
        <v>1016</v>
      </c>
    </row>
    <row r="320" spans="1:8" x14ac:dyDescent="0.25">
      <c r="A320" s="10" t="s">
        <v>248</v>
      </c>
      <c r="B320" s="10">
        <v>41</v>
      </c>
      <c r="C320" s="10" t="s">
        <v>21</v>
      </c>
      <c r="D320" s="10" t="s">
        <v>712</v>
      </c>
      <c r="E320" s="10">
        <v>41807</v>
      </c>
      <c r="F320" s="10" t="s">
        <v>713</v>
      </c>
      <c r="G320" s="4">
        <v>30</v>
      </c>
      <c r="H320" s="10" t="s">
        <v>1016</v>
      </c>
    </row>
    <row r="321" spans="1:8" x14ac:dyDescent="0.25">
      <c r="A321" s="10" t="s">
        <v>319</v>
      </c>
      <c r="B321" s="10">
        <v>54</v>
      </c>
      <c r="C321" s="10" t="s">
        <v>320</v>
      </c>
      <c r="D321" s="10" t="s">
        <v>714</v>
      </c>
      <c r="E321" s="10">
        <v>54128</v>
      </c>
      <c r="F321" s="10" t="s">
        <v>715</v>
      </c>
      <c r="G321" s="4">
        <v>120</v>
      </c>
      <c r="H321" s="10" t="s">
        <v>1016</v>
      </c>
    </row>
    <row r="322" spans="1:8" x14ac:dyDescent="0.25">
      <c r="A322" s="10" t="s">
        <v>319</v>
      </c>
      <c r="B322" s="10">
        <v>54</v>
      </c>
      <c r="C322" s="10" t="s">
        <v>320</v>
      </c>
      <c r="D322" s="10" t="s">
        <v>716</v>
      </c>
      <c r="E322" s="10">
        <v>54172</v>
      </c>
      <c r="F322" s="10" t="s">
        <v>717</v>
      </c>
      <c r="G322" s="4">
        <v>60</v>
      </c>
      <c r="H322" s="10" t="s">
        <v>1016</v>
      </c>
    </row>
    <row r="323" spans="1:8" x14ac:dyDescent="0.25">
      <c r="A323" s="10" t="s">
        <v>319</v>
      </c>
      <c r="B323" s="10">
        <v>54</v>
      </c>
      <c r="C323" s="10" t="s">
        <v>320</v>
      </c>
      <c r="D323" s="10" t="s">
        <v>718</v>
      </c>
      <c r="E323" s="10">
        <v>54261</v>
      </c>
      <c r="F323" s="10" t="s">
        <v>719</v>
      </c>
      <c r="G323" s="4">
        <v>60</v>
      </c>
      <c r="H323" s="10" t="s">
        <v>1016</v>
      </c>
    </row>
    <row r="324" spans="1:8" x14ac:dyDescent="0.25">
      <c r="A324" s="10" t="s">
        <v>451</v>
      </c>
      <c r="B324" s="10">
        <v>68</v>
      </c>
      <c r="C324" s="10" t="s">
        <v>30</v>
      </c>
      <c r="D324" s="10" t="s">
        <v>720</v>
      </c>
      <c r="E324" s="10">
        <v>68406</v>
      </c>
      <c r="F324" s="10" t="s">
        <v>721</v>
      </c>
      <c r="G324" s="4">
        <v>30</v>
      </c>
      <c r="H324" s="10" t="s">
        <v>1016</v>
      </c>
    </row>
    <row r="325" spans="1:8" x14ac:dyDescent="0.25">
      <c r="A325" s="10" t="s">
        <v>451</v>
      </c>
      <c r="B325" s="10">
        <v>68</v>
      </c>
      <c r="C325" s="10" t="s">
        <v>30</v>
      </c>
      <c r="D325" s="10" t="s">
        <v>722</v>
      </c>
      <c r="E325" s="10">
        <v>68464</v>
      </c>
      <c r="F325" s="10" t="s">
        <v>723</v>
      </c>
      <c r="G325" s="4">
        <v>30</v>
      </c>
      <c r="H325" s="10" t="s">
        <v>1016</v>
      </c>
    </row>
    <row r="326" spans="1:8" x14ac:dyDescent="0.25">
      <c r="A326" s="10" t="s">
        <v>451</v>
      </c>
      <c r="B326" s="10">
        <v>68</v>
      </c>
      <c r="C326" s="10" t="s">
        <v>30</v>
      </c>
      <c r="D326" s="10" t="s">
        <v>724</v>
      </c>
      <c r="E326" s="10">
        <v>68773</v>
      </c>
      <c r="F326" s="10" t="s">
        <v>31</v>
      </c>
      <c r="G326" s="4">
        <v>30</v>
      </c>
      <c r="H326" s="10" t="s">
        <v>1016</v>
      </c>
    </row>
    <row r="327" spans="1:8" x14ac:dyDescent="0.25">
      <c r="A327" s="10" t="s">
        <v>337</v>
      </c>
      <c r="B327" s="10">
        <v>70</v>
      </c>
      <c r="C327" s="10" t="s">
        <v>31</v>
      </c>
      <c r="D327" s="10" t="s">
        <v>725</v>
      </c>
      <c r="E327" s="10">
        <v>70400</v>
      </c>
      <c r="F327" s="10" t="s">
        <v>600</v>
      </c>
      <c r="G327" s="4">
        <v>30</v>
      </c>
      <c r="H327" s="10" t="s">
        <v>1016</v>
      </c>
    </row>
    <row r="328" spans="1:8" x14ac:dyDescent="0.25">
      <c r="A328" s="10" t="s">
        <v>337</v>
      </c>
      <c r="B328" s="10">
        <v>70</v>
      </c>
      <c r="C328" s="10" t="s">
        <v>31</v>
      </c>
      <c r="D328" s="10" t="s">
        <v>726</v>
      </c>
      <c r="E328" s="10">
        <v>70702</v>
      </c>
      <c r="F328" s="10" t="s">
        <v>727</v>
      </c>
      <c r="G328" s="4">
        <v>30</v>
      </c>
      <c r="H328" s="10" t="s">
        <v>1016</v>
      </c>
    </row>
    <row r="329" spans="1:8" x14ac:dyDescent="0.25">
      <c r="A329" s="10" t="s">
        <v>337</v>
      </c>
      <c r="B329" s="10">
        <v>70</v>
      </c>
      <c r="C329" s="10" t="s">
        <v>31</v>
      </c>
      <c r="D329" s="10" t="s">
        <v>728</v>
      </c>
      <c r="E329" s="10">
        <v>70717</v>
      </c>
      <c r="F329" s="10" t="s">
        <v>729</v>
      </c>
      <c r="G329" s="4">
        <v>30</v>
      </c>
      <c r="H329" s="10" t="s">
        <v>1016</v>
      </c>
    </row>
    <row r="330" spans="1:8" x14ac:dyDescent="0.25">
      <c r="A330" s="10" t="s">
        <v>363</v>
      </c>
      <c r="B330" s="10">
        <v>76</v>
      </c>
      <c r="C330" s="10" t="s">
        <v>364</v>
      </c>
      <c r="D330" s="10" t="s">
        <v>730</v>
      </c>
      <c r="E330" s="10">
        <v>76318</v>
      </c>
      <c r="F330" s="10" t="s">
        <v>731</v>
      </c>
      <c r="G330" s="4">
        <v>120</v>
      </c>
      <c r="H330" s="10" t="s">
        <v>1016</v>
      </c>
    </row>
    <row r="331" spans="1:8" x14ac:dyDescent="0.25">
      <c r="A331" s="10" t="s">
        <v>363</v>
      </c>
      <c r="B331" s="10">
        <v>76</v>
      </c>
      <c r="C331" s="10" t="s">
        <v>364</v>
      </c>
      <c r="D331" s="10" t="s">
        <v>732</v>
      </c>
      <c r="E331" s="10">
        <v>76828</v>
      </c>
      <c r="F331" s="10" t="s">
        <v>733</v>
      </c>
      <c r="G331" s="4">
        <v>120</v>
      </c>
      <c r="H331" s="10" t="s">
        <v>1016</v>
      </c>
    </row>
    <row r="332" spans="1:8" x14ac:dyDescent="0.25">
      <c r="A332" s="10" t="s">
        <v>44</v>
      </c>
      <c r="B332" s="10">
        <v>5</v>
      </c>
      <c r="C332" s="10" t="s">
        <v>2</v>
      </c>
      <c r="D332" s="10" t="s">
        <v>734</v>
      </c>
      <c r="E332" s="10">
        <v>5890</v>
      </c>
      <c r="F332" s="10" t="s">
        <v>735</v>
      </c>
      <c r="G332" s="4">
        <v>120</v>
      </c>
      <c r="H332" s="10" t="s">
        <v>1014</v>
      </c>
    </row>
    <row r="333" spans="1:8" x14ac:dyDescent="0.25">
      <c r="A333" s="10" t="s">
        <v>95</v>
      </c>
      <c r="B333" s="10">
        <v>13</v>
      </c>
      <c r="C333" s="10" t="s">
        <v>96</v>
      </c>
      <c r="D333" s="10" t="s">
        <v>736</v>
      </c>
      <c r="E333" s="10">
        <v>13810</v>
      </c>
      <c r="F333" s="10" t="s">
        <v>737</v>
      </c>
      <c r="G333" s="4">
        <v>30</v>
      </c>
      <c r="H333" s="10" t="s">
        <v>1016</v>
      </c>
    </row>
    <row r="334" spans="1:8" x14ac:dyDescent="0.25">
      <c r="A334" s="10" t="s">
        <v>422</v>
      </c>
      <c r="B334" s="10">
        <v>17</v>
      </c>
      <c r="C334" s="10" t="s">
        <v>7</v>
      </c>
      <c r="D334" s="10" t="s">
        <v>738</v>
      </c>
      <c r="E334" s="10">
        <v>17174</v>
      </c>
      <c r="F334" s="10" t="s">
        <v>739</v>
      </c>
      <c r="G334" s="4">
        <v>120</v>
      </c>
      <c r="H334" s="10" t="s">
        <v>1016</v>
      </c>
    </row>
    <row r="335" spans="1:8" x14ac:dyDescent="0.25">
      <c r="A335" s="10" t="s">
        <v>422</v>
      </c>
      <c r="B335" s="10">
        <v>17</v>
      </c>
      <c r="C335" s="10" t="s">
        <v>7</v>
      </c>
      <c r="D335" s="10" t="s">
        <v>740</v>
      </c>
      <c r="E335" s="10">
        <v>17444</v>
      </c>
      <c r="F335" s="10" t="s">
        <v>741</v>
      </c>
      <c r="G335" s="4">
        <v>120</v>
      </c>
      <c r="H335" s="10" t="s">
        <v>1016</v>
      </c>
    </row>
    <row r="336" spans="1:8" x14ac:dyDescent="0.25">
      <c r="A336" s="10" t="s">
        <v>422</v>
      </c>
      <c r="B336" s="10">
        <v>17</v>
      </c>
      <c r="C336" s="10" t="s">
        <v>7</v>
      </c>
      <c r="D336" s="10" t="s">
        <v>742</v>
      </c>
      <c r="E336" s="10">
        <v>17513</v>
      </c>
      <c r="F336" s="10" t="s">
        <v>743</v>
      </c>
      <c r="G336" s="4">
        <v>120</v>
      </c>
      <c r="H336" s="10" t="s">
        <v>1016</v>
      </c>
    </row>
    <row r="337" spans="1:8" x14ac:dyDescent="0.25">
      <c r="A337" s="10" t="s">
        <v>198</v>
      </c>
      <c r="B337" s="10">
        <v>20</v>
      </c>
      <c r="C337" s="10" t="s">
        <v>13</v>
      </c>
      <c r="D337" s="10" t="s">
        <v>744</v>
      </c>
      <c r="E337" s="10">
        <v>20770</v>
      </c>
      <c r="F337" s="10" t="s">
        <v>745</v>
      </c>
      <c r="G337" s="4">
        <v>120</v>
      </c>
      <c r="H337" s="10" t="s">
        <v>1016</v>
      </c>
    </row>
    <row r="338" spans="1:8" x14ac:dyDescent="0.25">
      <c r="A338" s="10" t="s">
        <v>198</v>
      </c>
      <c r="B338" s="10">
        <v>20</v>
      </c>
      <c r="C338" s="10" t="s">
        <v>13</v>
      </c>
      <c r="D338" s="10" t="s">
        <v>746</v>
      </c>
      <c r="E338" s="10">
        <v>20787</v>
      </c>
      <c r="F338" s="10" t="s">
        <v>747</v>
      </c>
      <c r="G338" s="4">
        <v>120</v>
      </c>
      <c r="H338" s="10" t="s">
        <v>1016</v>
      </c>
    </row>
    <row r="339" spans="1:8" x14ac:dyDescent="0.25">
      <c r="A339" s="10" t="s">
        <v>211</v>
      </c>
      <c r="B339" s="10">
        <v>23</v>
      </c>
      <c r="C339" s="10" t="s">
        <v>1011</v>
      </c>
      <c r="D339" s="10" t="s">
        <v>748</v>
      </c>
      <c r="E339" s="10">
        <v>23300</v>
      </c>
      <c r="F339" s="10" t="s">
        <v>749</v>
      </c>
      <c r="G339" s="4">
        <v>120</v>
      </c>
      <c r="H339" s="10" t="s">
        <v>1015</v>
      </c>
    </row>
    <row r="340" spans="1:8" x14ac:dyDescent="0.25">
      <c r="A340" s="10" t="s">
        <v>248</v>
      </c>
      <c r="B340" s="10">
        <v>41</v>
      </c>
      <c r="C340" s="10" t="s">
        <v>21</v>
      </c>
      <c r="D340" s="10" t="s">
        <v>750</v>
      </c>
      <c r="E340" s="10">
        <v>41359</v>
      </c>
      <c r="F340" s="10" t="s">
        <v>751</v>
      </c>
      <c r="G340" s="4">
        <v>60</v>
      </c>
      <c r="H340" s="10" t="s">
        <v>1016</v>
      </c>
    </row>
    <row r="341" spans="1:8" x14ac:dyDescent="0.25">
      <c r="A341" s="10" t="s">
        <v>248</v>
      </c>
      <c r="B341" s="10">
        <v>41</v>
      </c>
      <c r="C341" s="10" t="s">
        <v>21</v>
      </c>
      <c r="D341" s="10" t="s">
        <v>750</v>
      </c>
      <c r="E341" s="10">
        <v>41359</v>
      </c>
      <c r="F341" s="10" t="s">
        <v>752</v>
      </c>
      <c r="G341" s="4">
        <v>30</v>
      </c>
      <c r="H341" s="10" t="s">
        <v>1016</v>
      </c>
    </row>
    <row r="342" spans="1:8" x14ac:dyDescent="0.25">
      <c r="A342" s="10" t="s">
        <v>248</v>
      </c>
      <c r="B342" s="10">
        <v>41</v>
      </c>
      <c r="C342" s="10" t="s">
        <v>21</v>
      </c>
      <c r="D342" s="10" t="s">
        <v>753</v>
      </c>
      <c r="E342" s="10">
        <v>41378</v>
      </c>
      <c r="F342" s="10" t="s">
        <v>754</v>
      </c>
      <c r="G342" s="4">
        <v>30</v>
      </c>
      <c r="H342" s="10" t="s">
        <v>1016</v>
      </c>
    </row>
    <row r="343" spans="1:8" x14ac:dyDescent="0.25">
      <c r="A343" s="10" t="s">
        <v>248</v>
      </c>
      <c r="B343" s="10">
        <v>41</v>
      </c>
      <c r="C343" s="10" t="s">
        <v>21</v>
      </c>
      <c r="D343" s="10" t="s">
        <v>755</v>
      </c>
      <c r="E343" s="10">
        <v>41524</v>
      </c>
      <c r="F343" s="10" t="s">
        <v>756</v>
      </c>
      <c r="G343" s="4">
        <v>60</v>
      </c>
      <c r="H343" s="10" t="s">
        <v>1016</v>
      </c>
    </row>
    <row r="344" spans="1:8" x14ac:dyDescent="0.25">
      <c r="A344" s="10" t="s">
        <v>248</v>
      </c>
      <c r="B344" s="10">
        <v>41</v>
      </c>
      <c r="C344" s="10" t="s">
        <v>21</v>
      </c>
      <c r="D344" s="10" t="s">
        <v>757</v>
      </c>
      <c r="E344" s="10">
        <v>41770</v>
      </c>
      <c r="F344" s="10" t="s">
        <v>758</v>
      </c>
      <c r="G344" s="4">
        <v>60</v>
      </c>
      <c r="H344" s="10" t="s">
        <v>1016</v>
      </c>
    </row>
    <row r="345" spans="1:8" x14ac:dyDescent="0.25">
      <c r="A345" s="10" t="s">
        <v>448</v>
      </c>
      <c r="B345" s="10">
        <v>66</v>
      </c>
      <c r="C345" s="10" t="s">
        <v>29</v>
      </c>
      <c r="D345" s="10" t="s">
        <v>759</v>
      </c>
      <c r="E345" s="10">
        <v>66045</v>
      </c>
      <c r="F345" s="10" t="s">
        <v>760</v>
      </c>
      <c r="G345" s="4">
        <v>240</v>
      </c>
      <c r="H345" s="10" t="s">
        <v>1016</v>
      </c>
    </row>
    <row r="346" spans="1:8" x14ac:dyDescent="0.25">
      <c r="A346" s="10" t="s">
        <v>448</v>
      </c>
      <c r="B346" s="10">
        <v>66</v>
      </c>
      <c r="C346" s="10" t="s">
        <v>29</v>
      </c>
      <c r="D346" s="10" t="s">
        <v>761</v>
      </c>
      <c r="E346" s="10">
        <v>66440</v>
      </c>
      <c r="F346" s="10" t="s">
        <v>762</v>
      </c>
      <c r="G346" s="4">
        <v>240</v>
      </c>
      <c r="H346" s="10" t="s">
        <v>1016</v>
      </c>
    </row>
    <row r="347" spans="1:8" x14ac:dyDescent="0.25">
      <c r="A347" s="10" t="s">
        <v>451</v>
      </c>
      <c r="B347" s="10">
        <v>68</v>
      </c>
      <c r="C347" s="10" t="s">
        <v>30</v>
      </c>
      <c r="D347" s="10" t="s">
        <v>763</v>
      </c>
      <c r="E347" s="10">
        <v>68235</v>
      </c>
      <c r="F347" s="10" t="s">
        <v>764</v>
      </c>
      <c r="G347" s="4">
        <v>30</v>
      </c>
      <c r="H347" s="10" t="s">
        <v>1016</v>
      </c>
    </row>
    <row r="348" spans="1:8" x14ac:dyDescent="0.25">
      <c r="A348" s="10" t="s">
        <v>451</v>
      </c>
      <c r="B348" s="10">
        <v>68</v>
      </c>
      <c r="C348" s="10" t="s">
        <v>30</v>
      </c>
      <c r="D348" s="10" t="s">
        <v>765</v>
      </c>
      <c r="E348" s="10">
        <v>68745</v>
      </c>
      <c r="F348" s="10" t="s">
        <v>766</v>
      </c>
      <c r="G348" s="4">
        <v>30</v>
      </c>
      <c r="H348" s="10" t="s">
        <v>1016</v>
      </c>
    </row>
    <row r="349" spans="1:8" x14ac:dyDescent="0.25">
      <c r="A349" s="10" t="s">
        <v>451</v>
      </c>
      <c r="B349" s="10">
        <v>68</v>
      </c>
      <c r="C349" s="10" t="s">
        <v>30</v>
      </c>
      <c r="D349" s="10" t="s">
        <v>767</v>
      </c>
      <c r="E349" s="10">
        <v>68755</v>
      </c>
      <c r="F349" s="10" t="s">
        <v>768</v>
      </c>
      <c r="G349" s="4">
        <v>60</v>
      </c>
      <c r="H349" s="10" t="s">
        <v>1016</v>
      </c>
    </row>
    <row r="350" spans="1:8" x14ac:dyDescent="0.25">
      <c r="A350" s="10" t="s">
        <v>337</v>
      </c>
      <c r="B350" s="10">
        <v>70</v>
      </c>
      <c r="C350" s="10" t="s">
        <v>31</v>
      </c>
      <c r="D350" s="10" t="s">
        <v>769</v>
      </c>
      <c r="E350" s="10">
        <v>70742</v>
      </c>
      <c r="F350" s="10" t="s">
        <v>770</v>
      </c>
      <c r="G350" s="4">
        <v>30</v>
      </c>
      <c r="H350" s="10" t="s">
        <v>1016</v>
      </c>
    </row>
    <row r="351" spans="1:8" x14ac:dyDescent="0.25">
      <c r="A351" s="10" t="s">
        <v>337</v>
      </c>
      <c r="B351" s="10">
        <v>70</v>
      </c>
      <c r="C351" s="10" t="s">
        <v>31</v>
      </c>
      <c r="D351" s="10" t="s">
        <v>771</v>
      </c>
      <c r="E351" s="10">
        <v>70820</v>
      </c>
      <c r="F351" s="10" t="s">
        <v>772</v>
      </c>
      <c r="G351" s="4">
        <v>30</v>
      </c>
      <c r="H351" s="10" t="s">
        <v>1016</v>
      </c>
    </row>
    <row r="352" spans="1:8" x14ac:dyDescent="0.25">
      <c r="A352" s="10" t="s">
        <v>354</v>
      </c>
      <c r="B352" s="10">
        <v>73</v>
      </c>
      <c r="C352" s="10" t="s">
        <v>32</v>
      </c>
      <c r="D352" s="10" t="s">
        <v>773</v>
      </c>
      <c r="E352" s="10">
        <v>73319</v>
      </c>
      <c r="F352" s="10" t="s">
        <v>774</v>
      </c>
      <c r="G352" s="4">
        <v>60</v>
      </c>
      <c r="H352" s="10" t="s">
        <v>1016</v>
      </c>
    </row>
    <row r="353" spans="1:8" x14ac:dyDescent="0.25">
      <c r="A353" s="10" t="s">
        <v>480</v>
      </c>
      <c r="B353" s="10">
        <v>99</v>
      </c>
      <c r="C353" s="10" t="s">
        <v>35</v>
      </c>
      <c r="D353" s="10" t="s">
        <v>775</v>
      </c>
      <c r="E353" s="10">
        <v>99524</v>
      </c>
      <c r="F353" s="10" t="s">
        <v>776</v>
      </c>
      <c r="G353" s="4">
        <v>300</v>
      </c>
      <c r="H353" s="10" t="s">
        <v>1016</v>
      </c>
    </row>
    <row r="354" spans="1:8" x14ac:dyDescent="0.25">
      <c r="A354" s="10" t="s">
        <v>44</v>
      </c>
      <c r="B354" s="10">
        <v>5</v>
      </c>
      <c r="C354" s="10" t="s">
        <v>2</v>
      </c>
      <c r="D354" s="10" t="s">
        <v>777</v>
      </c>
      <c r="E354" s="10">
        <v>5282</v>
      </c>
      <c r="F354" s="10" t="s">
        <v>778</v>
      </c>
      <c r="G354" s="4">
        <v>120</v>
      </c>
      <c r="H354" s="10" t="s">
        <v>1014</v>
      </c>
    </row>
    <row r="355" spans="1:8" x14ac:dyDescent="0.25">
      <c r="A355" s="10" t="s">
        <v>44</v>
      </c>
      <c r="B355" s="10">
        <v>5</v>
      </c>
      <c r="C355" s="10" t="s">
        <v>2</v>
      </c>
      <c r="D355" s="10" t="s">
        <v>779</v>
      </c>
      <c r="E355" s="10">
        <v>5376</v>
      </c>
      <c r="F355" s="10" t="s">
        <v>780</v>
      </c>
      <c r="G355" s="4">
        <v>120</v>
      </c>
      <c r="H355" s="10" t="s">
        <v>1014</v>
      </c>
    </row>
    <row r="356" spans="1:8" x14ac:dyDescent="0.25">
      <c r="A356" s="10" t="s">
        <v>44</v>
      </c>
      <c r="B356" s="10">
        <v>5</v>
      </c>
      <c r="C356" s="10" t="s">
        <v>2</v>
      </c>
      <c r="D356" s="10" t="s">
        <v>781</v>
      </c>
      <c r="E356" s="10">
        <v>5631</v>
      </c>
      <c r="F356" s="10" t="s">
        <v>782</v>
      </c>
      <c r="G356" s="4">
        <v>120</v>
      </c>
      <c r="H356" s="10" t="s">
        <v>1014</v>
      </c>
    </row>
    <row r="357" spans="1:8" x14ac:dyDescent="0.25">
      <c r="A357" s="10" t="s">
        <v>95</v>
      </c>
      <c r="B357" s="10">
        <v>13</v>
      </c>
      <c r="C357" s="10" t="s">
        <v>96</v>
      </c>
      <c r="D357" s="10" t="s">
        <v>783</v>
      </c>
      <c r="E357" s="10">
        <v>13836</v>
      </c>
      <c r="F357" s="10" t="s">
        <v>784</v>
      </c>
      <c r="G357" s="4">
        <v>30</v>
      </c>
      <c r="H357" s="10" t="s">
        <v>1016</v>
      </c>
    </row>
    <row r="358" spans="1:8" x14ac:dyDescent="0.25">
      <c r="A358" s="10" t="s">
        <v>157</v>
      </c>
      <c r="B358" s="10">
        <v>19</v>
      </c>
      <c r="C358" s="10" t="s">
        <v>12</v>
      </c>
      <c r="D358" s="10" t="s">
        <v>785</v>
      </c>
      <c r="E358" s="10">
        <v>19622</v>
      </c>
      <c r="F358" s="10" t="s">
        <v>786</v>
      </c>
      <c r="G358" s="4">
        <v>120</v>
      </c>
      <c r="H358" s="10" t="s">
        <v>1014</v>
      </c>
    </row>
    <row r="359" spans="1:8" x14ac:dyDescent="0.25">
      <c r="A359" s="10" t="s">
        <v>157</v>
      </c>
      <c r="B359" s="10">
        <v>19</v>
      </c>
      <c r="C359" s="10" t="s">
        <v>12</v>
      </c>
      <c r="D359" s="10" t="s">
        <v>787</v>
      </c>
      <c r="E359" s="10">
        <v>19693</v>
      </c>
      <c r="F359" s="10" t="s">
        <v>788</v>
      </c>
      <c r="G359" s="4">
        <v>120</v>
      </c>
      <c r="H359" s="10" t="s">
        <v>1014</v>
      </c>
    </row>
    <row r="360" spans="1:8" x14ac:dyDescent="0.25">
      <c r="A360" s="10" t="s">
        <v>157</v>
      </c>
      <c r="B360" s="10">
        <v>19</v>
      </c>
      <c r="C360" s="10" t="s">
        <v>12</v>
      </c>
      <c r="D360" s="10" t="s">
        <v>789</v>
      </c>
      <c r="E360" s="10">
        <v>19760</v>
      </c>
      <c r="F360" s="10" t="s">
        <v>790</v>
      </c>
      <c r="G360" s="4">
        <v>120</v>
      </c>
      <c r="H360" s="10" t="s">
        <v>1014</v>
      </c>
    </row>
    <row r="361" spans="1:8" x14ac:dyDescent="0.25">
      <c r="A361" s="10" t="s">
        <v>198</v>
      </c>
      <c r="B361" s="10">
        <v>20</v>
      </c>
      <c r="C361" s="10" t="s">
        <v>13</v>
      </c>
      <c r="D361" s="10" t="s">
        <v>791</v>
      </c>
      <c r="E361" s="10">
        <v>20032</v>
      </c>
      <c r="F361" s="10" t="s">
        <v>792</v>
      </c>
      <c r="G361" s="4">
        <v>120</v>
      </c>
      <c r="H361" s="10" t="s">
        <v>1016</v>
      </c>
    </row>
    <row r="362" spans="1:8" x14ac:dyDescent="0.25">
      <c r="A362" s="10" t="s">
        <v>211</v>
      </c>
      <c r="B362" s="10">
        <v>23</v>
      </c>
      <c r="C362" s="10" t="s">
        <v>1012</v>
      </c>
      <c r="D362" s="10" t="s">
        <v>793</v>
      </c>
      <c r="E362" s="10">
        <v>23079</v>
      </c>
      <c r="F362" s="10" t="s">
        <v>794</v>
      </c>
      <c r="G362" s="4">
        <v>120</v>
      </c>
      <c r="H362" s="10" t="s">
        <v>1014</v>
      </c>
    </row>
    <row r="363" spans="1:8" x14ac:dyDescent="0.25">
      <c r="A363" s="10" t="s">
        <v>259</v>
      </c>
      <c r="B363" s="10">
        <v>47</v>
      </c>
      <c r="C363" s="10" t="s">
        <v>22</v>
      </c>
      <c r="D363" s="10" t="s">
        <v>795</v>
      </c>
      <c r="E363" s="10">
        <v>47551</v>
      </c>
      <c r="F363" s="10" t="s">
        <v>796</v>
      </c>
      <c r="G363" s="4">
        <v>120</v>
      </c>
      <c r="H363" s="10" t="s">
        <v>1016</v>
      </c>
    </row>
    <row r="364" spans="1:8" x14ac:dyDescent="0.25">
      <c r="A364" s="10" t="s">
        <v>259</v>
      </c>
      <c r="B364" s="10">
        <v>47</v>
      </c>
      <c r="C364" s="10" t="s">
        <v>22</v>
      </c>
      <c r="D364" s="10" t="s">
        <v>797</v>
      </c>
      <c r="E364" s="10">
        <v>47692</v>
      </c>
      <c r="F364" s="10" t="s">
        <v>798</v>
      </c>
      <c r="G364" s="4">
        <v>120</v>
      </c>
      <c r="H364" s="10" t="s">
        <v>1016</v>
      </c>
    </row>
    <row r="365" spans="1:8" x14ac:dyDescent="0.25">
      <c r="A365" s="10" t="s">
        <v>284</v>
      </c>
      <c r="B365" s="10">
        <v>52</v>
      </c>
      <c r="C365" s="10" t="s">
        <v>24</v>
      </c>
      <c r="D365" s="10" t="s">
        <v>799</v>
      </c>
      <c r="E365" s="10">
        <v>52022</v>
      </c>
      <c r="F365" s="10" t="s">
        <v>800</v>
      </c>
      <c r="G365" s="4">
        <v>120</v>
      </c>
      <c r="H365" s="10" t="s">
        <v>1015</v>
      </c>
    </row>
    <row r="366" spans="1:8" x14ac:dyDescent="0.25">
      <c r="A366" s="10" t="s">
        <v>284</v>
      </c>
      <c r="B366" s="10">
        <v>52</v>
      </c>
      <c r="C366" s="10" t="s">
        <v>24</v>
      </c>
      <c r="D366" s="10" t="s">
        <v>801</v>
      </c>
      <c r="E366" s="10">
        <v>52323</v>
      </c>
      <c r="F366" s="10" t="s">
        <v>802</v>
      </c>
      <c r="G366" s="4">
        <v>120</v>
      </c>
      <c r="H366" s="10" t="s">
        <v>1015</v>
      </c>
    </row>
    <row r="367" spans="1:8" x14ac:dyDescent="0.25">
      <c r="A367" s="10" t="s">
        <v>284</v>
      </c>
      <c r="B367" s="10">
        <v>52</v>
      </c>
      <c r="C367" s="10" t="s">
        <v>24</v>
      </c>
      <c r="D367" s="10" t="s">
        <v>803</v>
      </c>
      <c r="E367" s="10">
        <v>52720</v>
      </c>
      <c r="F367" s="10" t="s">
        <v>804</v>
      </c>
      <c r="G367" s="4">
        <v>120</v>
      </c>
      <c r="H367" s="10" t="s">
        <v>1015</v>
      </c>
    </row>
    <row r="368" spans="1:8" x14ac:dyDescent="0.25">
      <c r="A368" s="10" t="s">
        <v>319</v>
      </c>
      <c r="B368" s="10">
        <v>54</v>
      </c>
      <c r="C368" s="10" t="s">
        <v>320</v>
      </c>
      <c r="D368" s="10" t="s">
        <v>805</v>
      </c>
      <c r="E368" s="10">
        <v>54385</v>
      </c>
      <c r="F368" s="10" t="s">
        <v>806</v>
      </c>
      <c r="G368" s="4">
        <v>120</v>
      </c>
      <c r="H368" s="10" t="s">
        <v>1016</v>
      </c>
    </row>
    <row r="369" spans="1:8" x14ac:dyDescent="0.25">
      <c r="A369" s="10" t="s">
        <v>448</v>
      </c>
      <c r="B369" s="10">
        <v>66</v>
      </c>
      <c r="C369" s="10" t="s">
        <v>29</v>
      </c>
      <c r="D369" s="10" t="s">
        <v>980</v>
      </c>
      <c r="E369" s="11">
        <v>66682</v>
      </c>
      <c r="F369" s="10" t="s">
        <v>983</v>
      </c>
      <c r="G369" s="4">
        <v>240</v>
      </c>
      <c r="H369" s="10" t="s">
        <v>1016</v>
      </c>
    </row>
    <row r="370" spans="1:8" x14ac:dyDescent="0.25">
      <c r="A370" s="10" t="s">
        <v>337</v>
      </c>
      <c r="B370" s="10">
        <v>70</v>
      </c>
      <c r="C370" s="10" t="s">
        <v>31</v>
      </c>
      <c r="D370" s="10" t="s">
        <v>807</v>
      </c>
      <c r="E370" s="10">
        <v>70221</v>
      </c>
      <c r="F370" s="10" t="s">
        <v>808</v>
      </c>
      <c r="G370" s="4">
        <v>30</v>
      </c>
      <c r="H370" s="10" t="s">
        <v>1016</v>
      </c>
    </row>
    <row r="371" spans="1:8" x14ac:dyDescent="0.25">
      <c r="A371" s="10" t="s">
        <v>354</v>
      </c>
      <c r="B371" s="10">
        <v>73</v>
      </c>
      <c r="C371" s="10" t="s">
        <v>32</v>
      </c>
      <c r="D371" s="10" t="s">
        <v>809</v>
      </c>
      <c r="E371" s="10">
        <v>73504</v>
      </c>
      <c r="F371" s="10" t="s">
        <v>810</v>
      </c>
      <c r="G371" s="4">
        <v>30</v>
      </c>
      <c r="H371" s="10" t="s">
        <v>1016</v>
      </c>
    </row>
    <row r="372" spans="1:8" x14ac:dyDescent="0.25">
      <c r="A372" s="10" t="s">
        <v>44</v>
      </c>
      <c r="B372" s="10">
        <v>5</v>
      </c>
      <c r="C372" s="10" t="s">
        <v>2</v>
      </c>
      <c r="D372" s="10" t="s">
        <v>811</v>
      </c>
      <c r="E372" s="10">
        <v>5212</v>
      </c>
      <c r="F372" s="10" t="s">
        <v>812</v>
      </c>
      <c r="G372" s="4">
        <v>120</v>
      </c>
      <c r="H372" s="10" t="s">
        <v>1014</v>
      </c>
    </row>
    <row r="373" spans="1:8" x14ac:dyDescent="0.25">
      <c r="A373" s="10" t="s">
        <v>44</v>
      </c>
      <c r="B373" s="10">
        <v>5</v>
      </c>
      <c r="C373" s="10" t="s">
        <v>2</v>
      </c>
      <c r="D373" s="10" t="s">
        <v>813</v>
      </c>
      <c r="E373" s="10">
        <v>5318</v>
      </c>
      <c r="F373" s="10" t="s">
        <v>814</v>
      </c>
      <c r="G373" s="4">
        <v>120</v>
      </c>
      <c r="H373" s="10" t="s">
        <v>1014</v>
      </c>
    </row>
    <row r="374" spans="1:8" x14ac:dyDescent="0.25">
      <c r="A374" s="10" t="s">
        <v>95</v>
      </c>
      <c r="B374" s="10">
        <v>13</v>
      </c>
      <c r="C374" s="10" t="s">
        <v>96</v>
      </c>
      <c r="D374" s="10" t="s">
        <v>815</v>
      </c>
      <c r="E374" s="10">
        <v>13468</v>
      </c>
      <c r="F374" s="10" t="s">
        <v>816</v>
      </c>
      <c r="G374" s="4">
        <v>30</v>
      </c>
      <c r="H374" s="10" t="s">
        <v>1016</v>
      </c>
    </row>
    <row r="375" spans="1:8" x14ac:dyDescent="0.25">
      <c r="A375" s="10" t="s">
        <v>95</v>
      </c>
      <c r="B375" s="10">
        <v>13</v>
      </c>
      <c r="C375" s="10" t="s">
        <v>96</v>
      </c>
      <c r="D375" s="10" t="s">
        <v>817</v>
      </c>
      <c r="E375" s="10">
        <v>13549</v>
      </c>
      <c r="F375" s="10" t="s">
        <v>818</v>
      </c>
      <c r="G375" s="4">
        <v>30</v>
      </c>
      <c r="H375" s="10" t="s">
        <v>1016</v>
      </c>
    </row>
    <row r="376" spans="1:8" x14ac:dyDescent="0.25">
      <c r="A376" s="10" t="s">
        <v>422</v>
      </c>
      <c r="B376" s="10">
        <v>17</v>
      </c>
      <c r="C376" s="10" t="s">
        <v>7</v>
      </c>
      <c r="D376" s="10" t="s">
        <v>819</v>
      </c>
      <c r="E376" s="10">
        <v>17873</v>
      </c>
      <c r="F376" s="10" t="s">
        <v>820</v>
      </c>
      <c r="G376" s="4">
        <v>120</v>
      </c>
      <c r="H376" s="10" t="s">
        <v>1016</v>
      </c>
    </row>
    <row r="377" spans="1:8" x14ac:dyDescent="0.25">
      <c r="A377" s="10" t="s">
        <v>198</v>
      </c>
      <c r="B377" s="10">
        <v>20</v>
      </c>
      <c r="C377" s="10" t="s">
        <v>13</v>
      </c>
      <c r="D377" s="10" t="s">
        <v>821</v>
      </c>
      <c r="E377" s="10">
        <v>20614</v>
      </c>
      <c r="F377" s="10" t="s">
        <v>822</v>
      </c>
      <c r="G377" s="4">
        <v>60</v>
      </c>
      <c r="H377" s="10" t="s">
        <v>1016</v>
      </c>
    </row>
    <row r="378" spans="1:8" x14ac:dyDescent="0.25">
      <c r="A378" s="10" t="s">
        <v>211</v>
      </c>
      <c r="B378" s="10">
        <v>23</v>
      </c>
      <c r="C378" s="10" t="s">
        <v>1012</v>
      </c>
      <c r="D378" s="10" t="s">
        <v>823</v>
      </c>
      <c r="E378" s="10">
        <v>23090</v>
      </c>
      <c r="F378" s="10" t="s">
        <v>824</v>
      </c>
      <c r="G378" s="4">
        <v>60</v>
      </c>
      <c r="H378" s="10" t="s">
        <v>1014</v>
      </c>
    </row>
    <row r="379" spans="1:8" x14ac:dyDescent="0.25">
      <c r="A379" s="10" t="s">
        <v>211</v>
      </c>
      <c r="B379" s="10">
        <v>23</v>
      </c>
      <c r="C379" s="10" t="s">
        <v>1012</v>
      </c>
      <c r="D379" s="10" t="s">
        <v>825</v>
      </c>
      <c r="E379" s="10">
        <v>23419</v>
      </c>
      <c r="F379" s="10" t="s">
        <v>826</v>
      </c>
      <c r="G379" s="4">
        <v>120</v>
      </c>
      <c r="H379" s="10" t="s">
        <v>1014</v>
      </c>
    </row>
    <row r="380" spans="1:8" x14ac:dyDescent="0.25">
      <c r="A380" s="10" t="s">
        <v>451</v>
      </c>
      <c r="B380" s="10">
        <v>68</v>
      </c>
      <c r="C380" s="10" t="s">
        <v>30</v>
      </c>
      <c r="D380" s="10" t="s">
        <v>827</v>
      </c>
      <c r="E380" s="10">
        <v>68679</v>
      </c>
      <c r="F380" s="10" t="s">
        <v>828</v>
      </c>
      <c r="G380" s="4">
        <v>60</v>
      </c>
      <c r="H380" s="10" t="s">
        <v>1016</v>
      </c>
    </row>
    <row r="381" spans="1:8" x14ac:dyDescent="0.25">
      <c r="A381" s="10" t="s">
        <v>337</v>
      </c>
      <c r="B381" s="10">
        <v>70</v>
      </c>
      <c r="C381" s="10" t="s">
        <v>31</v>
      </c>
      <c r="D381" s="10" t="s">
        <v>829</v>
      </c>
      <c r="E381" s="10">
        <v>70124</v>
      </c>
      <c r="F381" s="10" t="s">
        <v>830</v>
      </c>
      <c r="G381" s="4">
        <v>30</v>
      </c>
      <c r="H381" s="10" t="s">
        <v>1016</v>
      </c>
    </row>
    <row r="382" spans="1:8" x14ac:dyDescent="0.25">
      <c r="A382" s="10" t="s">
        <v>337</v>
      </c>
      <c r="B382" s="10">
        <v>70</v>
      </c>
      <c r="C382" s="10" t="s">
        <v>31</v>
      </c>
      <c r="D382" s="10" t="s">
        <v>831</v>
      </c>
      <c r="E382" s="10">
        <v>70235</v>
      </c>
      <c r="F382" s="10" t="s">
        <v>832</v>
      </c>
      <c r="G382" s="4">
        <v>30</v>
      </c>
      <c r="H382" s="10" t="s">
        <v>1016</v>
      </c>
    </row>
    <row r="383" spans="1:8" x14ac:dyDescent="0.25">
      <c r="A383" s="10" t="s">
        <v>354</v>
      </c>
      <c r="B383" s="10">
        <v>73</v>
      </c>
      <c r="C383" s="10" t="s">
        <v>32</v>
      </c>
      <c r="D383" s="10" t="s">
        <v>833</v>
      </c>
      <c r="E383" s="10">
        <v>73268</v>
      </c>
      <c r="F383" s="10" t="s">
        <v>834</v>
      </c>
      <c r="G383" s="4">
        <v>30</v>
      </c>
      <c r="H383" s="10" t="s">
        <v>1016</v>
      </c>
    </row>
    <row r="384" spans="1:8" x14ac:dyDescent="0.25">
      <c r="A384" s="10" t="s">
        <v>44</v>
      </c>
      <c r="B384" s="10">
        <v>5</v>
      </c>
      <c r="C384" s="10" t="s">
        <v>2</v>
      </c>
      <c r="D384" s="10" t="s">
        <v>835</v>
      </c>
      <c r="E384" s="10">
        <v>5079</v>
      </c>
      <c r="F384" s="10" t="s">
        <v>836</v>
      </c>
      <c r="G384" s="4">
        <v>60</v>
      </c>
      <c r="H384" s="10" t="s">
        <v>1014</v>
      </c>
    </row>
    <row r="385" spans="1:8" x14ac:dyDescent="0.25">
      <c r="A385" s="10" t="s">
        <v>44</v>
      </c>
      <c r="B385" s="10">
        <v>5</v>
      </c>
      <c r="C385" s="10" t="s">
        <v>2</v>
      </c>
      <c r="D385" s="10" t="s">
        <v>837</v>
      </c>
      <c r="E385" s="10">
        <v>5129</v>
      </c>
      <c r="F385" s="10" t="s">
        <v>7</v>
      </c>
      <c r="G385" s="4">
        <v>60</v>
      </c>
      <c r="H385" s="10" t="s">
        <v>1014</v>
      </c>
    </row>
    <row r="386" spans="1:8" x14ac:dyDescent="0.25">
      <c r="A386" s="10" t="s">
        <v>44</v>
      </c>
      <c r="B386" s="10">
        <v>5</v>
      </c>
      <c r="C386" s="10" t="s">
        <v>2</v>
      </c>
      <c r="D386" s="10" t="s">
        <v>838</v>
      </c>
      <c r="E386" s="10">
        <v>5440</v>
      </c>
      <c r="F386" s="10" t="s">
        <v>839</v>
      </c>
      <c r="G386" s="4">
        <v>120</v>
      </c>
      <c r="H386" s="10" t="s">
        <v>1014</v>
      </c>
    </row>
    <row r="387" spans="1:8" x14ac:dyDescent="0.25">
      <c r="A387" s="10" t="s">
        <v>422</v>
      </c>
      <c r="B387" s="10">
        <v>17</v>
      </c>
      <c r="C387" s="10" t="s">
        <v>7</v>
      </c>
      <c r="D387" s="10" t="s">
        <v>840</v>
      </c>
      <c r="E387" s="10">
        <v>17541</v>
      </c>
      <c r="F387" s="10" t="s">
        <v>841</v>
      </c>
      <c r="G387" s="4">
        <v>120</v>
      </c>
      <c r="H387" s="10" t="s">
        <v>1016</v>
      </c>
    </row>
    <row r="388" spans="1:8" x14ac:dyDescent="0.25">
      <c r="A388" s="10" t="s">
        <v>157</v>
      </c>
      <c r="B388" s="10">
        <v>19</v>
      </c>
      <c r="C388" s="10" t="s">
        <v>12</v>
      </c>
      <c r="D388" s="10" t="s">
        <v>842</v>
      </c>
      <c r="E388" s="10">
        <v>19573</v>
      </c>
      <c r="F388" s="10" t="s">
        <v>843</v>
      </c>
      <c r="G388" s="4">
        <v>120</v>
      </c>
      <c r="H388" s="10" t="s">
        <v>1014</v>
      </c>
    </row>
    <row r="389" spans="1:8" x14ac:dyDescent="0.25">
      <c r="A389" s="10" t="s">
        <v>429</v>
      </c>
      <c r="B389" s="10">
        <v>25</v>
      </c>
      <c r="C389" s="10" t="s">
        <v>17</v>
      </c>
      <c r="D389" s="10" t="s">
        <v>844</v>
      </c>
      <c r="E389" s="10">
        <v>25899</v>
      </c>
      <c r="F389" s="10" t="s">
        <v>845</v>
      </c>
      <c r="G389" s="4">
        <v>180</v>
      </c>
      <c r="H389" s="10" t="s">
        <v>1016</v>
      </c>
    </row>
    <row r="390" spans="1:8" x14ac:dyDescent="0.25">
      <c r="A390" s="10" t="s">
        <v>451</v>
      </c>
      <c r="B390" s="10">
        <v>68</v>
      </c>
      <c r="C390" s="10" t="s">
        <v>30</v>
      </c>
      <c r="D390" s="10" t="s">
        <v>846</v>
      </c>
      <c r="E390" s="10">
        <v>68615</v>
      </c>
      <c r="F390" s="10" t="s">
        <v>847</v>
      </c>
      <c r="G390" s="4">
        <v>60</v>
      </c>
      <c r="H390" s="10" t="s">
        <v>1016</v>
      </c>
    </row>
    <row r="391" spans="1:8" x14ac:dyDescent="0.25">
      <c r="A391" s="10" t="s">
        <v>95</v>
      </c>
      <c r="B391" s="10">
        <v>13</v>
      </c>
      <c r="C391" s="10" t="s">
        <v>96</v>
      </c>
      <c r="D391" s="10" t="s">
        <v>848</v>
      </c>
      <c r="E391" s="10">
        <v>13006</v>
      </c>
      <c r="F391" s="10" t="s">
        <v>849</v>
      </c>
      <c r="G391" s="4">
        <v>30</v>
      </c>
      <c r="H391" s="10" t="s">
        <v>1016</v>
      </c>
    </row>
    <row r="392" spans="1:8" x14ac:dyDescent="0.25">
      <c r="A392" s="10" t="s">
        <v>95</v>
      </c>
      <c r="B392" s="10">
        <v>13</v>
      </c>
      <c r="C392" s="10" t="s">
        <v>96</v>
      </c>
      <c r="D392" s="10" t="s">
        <v>850</v>
      </c>
      <c r="E392" s="10">
        <v>13052</v>
      </c>
      <c r="F392" s="10" t="s">
        <v>851</v>
      </c>
      <c r="G392" s="4">
        <v>30</v>
      </c>
      <c r="H392" s="10" t="s">
        <v>1016</v>
      </c>
    </row>
    <row r="393" spans="1:8" x14ac:dyDescent="0.25">
      <c r="A393" s="10" t="s">
        <v>157</v>
      </c>
      <c r="B393" s="10">
        <v>19</v>
      </c>
      <c r="C393" s="10" t="s">
        <v>12</v>
      </c>
      <c r="D393" s="10" t="s">
        <v>852</v>
      </c>
      <c r="E393" s="10">
        <v>19397</v>
      </c>
      <c r="F393" s="10" t="s">
        <v>853</v>
      </c>
      <c r="G393" s="4">
        <v>120</v>
      </c>
      <c r="H393" s="10" t="s">
        <v>1014</v>
      </c>
    </row>
    <row r="394" spans="1:8" x14ac:dyDescent="0.25">
      <c r="A394" s="10" t="s">
        <v>429</v>
      </c>
      <c r="B394" s="10">
        <v>25</v>
      </c>
      <c r="C394" s="10" t="s">
        <v>17</v>
      </c>
      <c r="D394" s="10" t="s">
        <v>854</v>
      </c>
      <c r="E394" s="10">
        <v>25269</v>
      </c>
      <c r="F394" s="10" t="s">
        <v>855</v>
      </c>
      <c r="G394" s="4">
        <v>120</v>
      </c>
      <c r="H394" s="10" t="s">
        <v>1016</v>
      </c>
    </row>
    <row r="395" spans="1:8" x14ac:dyDescent="0.25">
      <c r="A395" s="10" t="s">
        <v>284</v>
      </c>
      <c r="B395" s="10">
        <v>52</v>
      </c>
      <c r="C395" s="10" t="s">
        <v>24</v>
      </c>
      <c r="D395" s="10" t="s">
        <v>856</v>
      </c>
      <c r="E395" s="10">
        <v>52083</v>
      </c>
      <c r="F395" s="10" t="s">
        <v>857</v>
      </c>
      <c r="G395" s="4">
        <v>120</v>
      </c>
      <c r="H395" s="10" t="s">
        <v>1015</v>
      </c>
    </row>
    <row r="396" spans="1:8" x14ac:dyDescent="0.25">
      <c r="A396" s="10" t="s">
        <v>354</v>
      </c>
      <c r="B396" s="10">
        <v>73</v>
      </c>
      <c r="C396" s="10" t="s">
        <v>32</v>
      </c>
      <c r="D396" s="10" t="s">
        <v>858</v>
      </c>
      <c r="E396" s="10">
        <v>73217</v>
      </c>
      <c r="F396" s="10" t="s">
        <v>859</v>
      </c>
      <c r="G396" s="4">
        <v>30</v>
      </c>
      <c r="H396" s="10" t="s">
        <v>1016</v>
      </c>
    </row>
    <row r="397" spans="1:8" x14ac:dyDescent="0.25">
      <c r="A397" s="10" t="s">
        <v>44</v>
      </c>
      <c r="B397" s="10">
        <v>5</v>
      </c>
      <c r="C397" s="10" t="s">
        <v>2</v>
      </c>
      <c r="D397" s="10" t="s">
        <v>860</v>
      </c>
      <c r="E397" s="10">
        <v>5034</v>
      </c>
      <c r="F397" s="10" t="s">
        <v>861</v>
      </c>
      <c r="G397" s="4">
        <v>120</v>
      </c>
      <c r="H397" s="10" t="s">
        <v>1014</v>
      </c>
    </row>
    <row r="398" spans="1:8" x14ac:dyDescent="0.25">
      <c r="A398" s="10" t="s">
        <v>211</v>
      </c>
      <c r="B398" s="10">
        <v>23</v>
      </c>
      <c r="C398" s="10" t="s">
        <v>1012</v>
      </c>
      <c r="D398" s="10" t="s">
        <v>862</v>
      </c>
      <c r="E398" s="10">
        <v>23670</v>
      </c>
      <c r="F398" s="10" t="s">
        <v>863</v>
      </c>
      <c r="G398" s="4">
        <v>120</v>
      </c>
      <c r="H398" s="10" t="s">
        <v>1014</v>
      </c>
    </row>
    <row r="399" spans="1:8" x14ac:dyDescent="0.25">
      <c r="A399" s="10" t="s">
        <v>429</v>
      </c>
      <c r="B399" s="10">
        <v>25</v>
      </c>
      <c r="C399" s="10" t="s">
        <v>17</v>
      </c>
      <c r="D399" s="10" t="s">
        <v>864</v>
      </c>
      <c r="E399" s="10">
        <v>25175</v>
      </c>
      <c r="F399" s="10" t="s">
        <v>865</v>
      </c>
      <c r="G399" s="4">
        <v>180</v>
      </c>
      <c r="H399" s="10" t="s">
        <v>1016</v>
      </c>
    </row>
    <row r="400" spans="1:8" x14ac:dyDescent="0.25">
      <c r="A400" s="10" t="s">
        <v>222</v>
      </c>
      <c r="B400" s="10">
        <v>27</v>
      </c>
      <c r="C400" s="10" t="s">
        <v>223</v>
      </c>
      <c r="D400" s="10" t="s">
        <v>866</v>
      </c>
      <c r="E400" s="10">
        <v>27077</v>
      </c>
      <c r="F400" s="10" t="s">
        <v>867</v>
      </c>
      <c r="G400" s="4">
        <v>60</v>
      </c>
      <c r="H400" s="10" t="s">
        <v>1016</v>
      </c>
    </row>
    <row r="401" spans="1:8" x14ac:dyDescent="0.25">
      <c r="A401" s="10" t="s">
        <v>284</v>
      </c>
      <c r="B401" s="10">
        <v>52</v>
      </c>
      <c r="C401" s="10" t="s">
        <v>24</v>
      </c>
      <c r="D401" s="10" t="s">
        <v>868</v>
      </c>
      <c r="E401" s="10">
        <v>52506</v>
      </c>
      <c r="F401" s="10" t="s">
        <v>869</v>
      </c>
      <c r="G401" s="4">
        <v>120</v>
      </c>
      <c r="H401" s="10" t="s">
        <v>1015</v>
      </c>
    </row>
    <row r="402" spans="1:8" x14ac:dyDescent="0.25">
      <c r="A402" s="10" t="s">
        <v>451</v>
      </c>
      <c r="B402" s="10">
        <v>68</v>
      </c>
      <c r="C402" s="10" t="s">
        <v>30</v>
      </c>
      <c r="D402" s="10" t="s">
        <v>870</v>
      </c>
      <c r="E402" s="10">
        <v>68689</v>
      </c>
      <c r="F402" s="10" t="s">
        <v>871</v>
      </c>
      <c r="G402" s="4">
        <v>60</v>
      </c>
      <c r="H402" s="10" t="s">
        <v>1016</v>
      </c>
    </row>
    <row r="403" spans="1:8" x14ac:dyDescent="0.25">
      <c r="A403" s="10" t="s">
        <v>337</v>
      </c>
      <c r="B403" s="10">
        <v>70</v>
      </c>
      <c r="C403" s="10" t="s">
        <v>31</v>
      </c>
      <c r="D403" s="10" t="s">
        <v>872</v>
      </c>
      <c r="E403" s="10">
        <v>70265</v>
      </c>
      <c r="F403" s="10" t="s">
        <v>873</v>
      </c>
      <c r="G403" s="4">
        <v>30</v>
      </c>
      <c r="H403" s="10" t="s">
        <v>1016</v>
      </c>
    </row>
    <row r="404" spans="1:8" x14ac:dyDescent="0.25">
      <c r="A404" s="10" t="s">
        <v>157</v>
      </c>
      <c r="B404" s="10">
        <v>19</v>
      </c>
      <c r="C404" s="10" t="s">
        <v>12</v>
      </c>
      <c r="D404" s="10" t="s">
        <v>874</v>
      </c>
      <c r="E404" s="10">
        <v>19585</v>
      </c>
      <c r="F404" s="10" t="s">
        <v>875</v>
      </c>
      <c r="G404" s="4">
        <v>120</v>
      </c>
      <c r="H404" s="10" t="s">
        <v>1014</v>
      </c>
    </row>
    <row r="405" spans="1:8" x14ac:dyDescent="0.25">
      <c r="A405" s="10" t="s">
        <v>157</v>
      </c>
      <c r="B405" s="10">
        <v>19</v>
      </c>
      <c r="C405" s="10" t="s">
        <v>12</v>
      </c>
      <c r="D405" s="10" t="s">
        <v>876</v>
      </c>
      <c r="E405" s="10">
        <v>19824</v>
      </c>
      <c r="F405" s="10" t="s">
        <v>877</v>
      </c>
      <c r="G405" s="4">
        <v>120</v>
      </c>
      <c r="H405" s="10" t="s">
        <v>1014</v>
      </c>
    </row>
    <row r="406" spans="1:8" x14ac:dyDescent="0.25">
      <c r="A406" s="10" t="s">
        <v>211</v>
      </c>
      <c r="B406" s="10">
        <v>23</v>
      </c>
      <c r="C406" s="10" t="s">
        <v>1012</v>
      </c>
      <c r="D406" s="10" t="s">
        <v>878</v>
      </c>
      <c r="E406" s="10">
        <v>23675</v>
      </c>
      <c r="F406" s="10" t="s">
        <v>879</v>
      </c>
      <c r="G406" s="4">
        <v>120</v>
      </c>
      <c r="H406" s="10" t="s">
        <v>1014</v>
      </c>
    </row>
    <row r="407" spans="1:8" x14ac:dyDescent="0.25">
      <c r="A407" s="10" t="s">
        <v>211</v>
      </c>
      <c r="B407" s="10">
        <v>23</v>
      </c>
      <c r="C407" s="10" t="s">
        <v>1012</v>
      </c>
      <c r="D407" s="10" t="s">
        <v>880</v>
      </c>
      <c r="E407" s="10">
        <v>23686</v>
      </c>
      <c r="F407" s="10" t="s">
        <v>881</v>
      </c>
      <c r="G407" s="4">
        <v>120</v>
      </c>
      <c r="H407" s="10" t="s">
        <v>1014</v>
      </c>
    </row>
    <row r="408" spans="1:8" x14ac:dyDescent="0.25">
      <c r="A408" s="10" t="s">
        <v>284</v>
      </c>
      <c r="B408" s="10">
        <v>52</v>
      </c>
      <c r="C408" s="10" t="s">
        <v>24</v>
      </c>
      <c r="D408" s="10" t="s">
        <v>882</v>
      </c>
      <c r="E408" s="10">
        <v>52565</v>
      </c>
      <c r="F408" s="10" t="s">
        <v>883</v>
      </c>
      <c r="G408" s="4">
        <v>120</v>
      </c>
      <c r="H408" s="10" t="s">
        <v>1015</v>
      </c>
    </row>
    <row r="409" spans="1:8" x14ac:dyDescent="0.25">
      <c r="A409" s="10" t="s">
        <v>451</v>
      </c>
      <c r="B409" s="10">
        <v>68</v>
      </c>
      <c r="C409" s="10" t="s">
        <v>30</v>
      </c>
      <c r="D409" s="10" t="s">
        <v>884</v>
      </c>
      <c r="E409" s="10">
        <v>68190</v>
      </c>
      <c r="F409" s="10" t="s">
        <v>885</v>
      </c>
      <c r="G409" s="4">
        <v>60</v>
      </c>
      <c r="H409" s="10" t="s">
        <v>1016</v>
      </c>
    </row>
    <row r="410" spans="1:8" x14ac:dyDescent="0.25">
      <c r="A410" s="10" t="s">
        <v>363</v>
      </c>
      <c r="B410" s="10">
        <v>76</v>
      </c>
      <c r="C410" s="10" t="s">
        <v>364</v>
      </c>
      <c r="D410" s="10" t="s">
        <v>886</v>
      </c>
      <c r="E410" s="10">
        <v>76892</v>
      </c>
      <c r="F410" s="10" t="s">
        <v>887</v>
      </c>
      <c r="G410" s="4">
        <v>120</v>
      </c>
      <c r="H410" s="10" t="s">
        <v>1016</v>
      </c>
    </row>
    <row r="411" spans="1:8" x14ac:dyDescent="0.25">
      <c r="A411" s="10" t="s">
        <v>211</v>
      </c>
      <c r="B411" s="10">
        <v>23</v>
      </c>
      <c r="C411" s="10" t="s">
        <v>1012</v>
      </c>
      <c r="D411" s="10" t="s">
        <v>888</v>
      </c>
      <c r="E411" s="10">
        <v>23500</v>
      </c>
      <c r="F411" s="10" t="s">
        <v>889</v>
      </c>
      <c r="G411" s="4">
        <v>120</v>
      </c>
      <c r="H411" s="10" t="s">
        <v>1014</v>
      </c>
    </row>
    <row r="412" spans="1:8" x14ac:dyDescent="0.25">
      <c r="A412" s="10" t="s">
        <v>211</v>
      </c>
      <c r="B412" s="10">
        <v>23</v>
      </c>
      <c r="C412" s="10" t="s">
        <v>1012</v>
      </c>
      <c r="D412" s="10" t="s">
        <v>890</v>
      </c>
      <c r="E412" s="10">
        <v>23678</v>
      </c>
      <c r="F412" s="10" t="s">
        <v>891</v>
      </c>
      <c r="G412" s="4">
        <v>120</v>
      </c>
      <c r="H412" s="10" t="s">
        <v>1014</v>
      </c>
    </row>
    <row r="413" spans="1:8" x14ac:dyDescent="0.25">
      <c r="A413" s="10" t="s">
        <v>248</v>
      </c>
      <c r="B413" s="10">
        <v>41</v>
      </c>
      <c r="C413" s="10" t="s">
        <v>21</v>
      </c>
      <c r="D413" s="10" t="s">
        <v>892</v>
      </c>
      <c r="E413" s="10">
        <v>41298</v>
      </c>
      <c r="F413" s="10" t="s">
        <v>893</v>
      </c>
      <c r="G413" s="4">
        <v>60</v>
      </c>
      <c r="H413" s="10" t="s">
        <v>1016</v>
      </c>
    </row>
    <row r="414" spans="1:8" x14ac:dyDescent="0.25">
      <c r="A414" s="10" t="s">
        <v>284</v>
      </c>
      <c r="B414" s="10">
        <v>52</v>
      </c>
      <c r="C414" s="10" t="s">
        <v>24</v>
      </c>
      <c r="D414" s="10" t="s">
        <v>894</v>
      </c>
      <c r="E414" s="10">
        <v>52254</v>
      </c>
      <c r="F414" s="10" t="s">
        <v>895</v>
      </c>
      <c r="G414" s="4">
        <v>120</v>
      </c>
      <c r="H414" s="10" t="s">
        <v>1015</v>
      </c>
    </row>
    <row r="415" spans="1:8" x14ac:dyDescent="0.25">
      <c r="A415" s="10" t="s">
        <v>363</v>
      </c>
      <c r="B415" s="10">
        <v>76</v>
      </c>
      <c r="C415" s="10" t="s">
        <v>364</v>
      </c>
      <c r="D415" s="10" t="s">
        <v>896</v>
      </c>
      <c r="E415" s="10">
        <v>76111</v>
      </c>
      <c r="F415" s="10" t="s">
        <v>897</v>
      </c>
      <c r="G415" s="4">
        <v>120</v>
      </c>
      <c r="H415" s="10" t="s">
        <v>1016</v>
      </c>
    </row>
    <row r="416" spans="1:8" x14ac:dyDescent="0.25">
      <c r="A416" s="10" t="s">
        <v>198</v>
      </c>
      <c r="B416" s="10">
        <v>20</v>
      </c>
      <c r="C416" s="10" t="s">
        <v>13</v>
      </c>
      <c r="D416" s="10" t="s">
        <v>898</v>
      </c>
      <c r="E416" s="10">
        <v>20011</v>
      </c>
      <c r="F416" s="10" t="s">
        <v>899</v>
      </c>
      <c r="G416" s="4">
        <v>60</v>
      </c>
      <c r="H416" s="10" t="s">
        <v>1016</v>
      </c>
    </row>
    <row r="417" spans="1:8" x14ac:dyDescent="0.25">
      <c r="A417" s="10" t="s">
        <v>363</v>
      </c>
      <c r="B417" s="10">
        <v>76</v>
      </c>
      <c r="C417" s="10" t="s">
        <v>364</v>
      </c>
      <c r="D417" s="10" t="s">
        <v>900</v>
      </c>
      <c r="E417" s="10">
        <v>76364</v>
      </c>
      <c r="F417" s="10" t="s">
        <v>901</v>
      </c>
      <c r="G417" s="4">
        <v>120</v>
      </c>
      <c r="H417" s="10" t="s">
        <v>1016</v>
      </c>
    </row>
    <row r="418" spans="1:8" x14ac:dyDescent="0.25">
      <c r="A418" s="10" t="s">
        <v>44</v>
      </c>
      <c r="B418" s="10">
        <v>5</v>
      </c>
      <c r="C418" s="10" t="s">
        <v>2</v>
      </c>
      <c r="D418" s="10" t="s">
        <v>902</v>
      </c>
      <c r="E418" s="10">
        <v>5615</v>
      </c>
      <c r="F418" s="10" t="s">
        <v>847</v>
      </c>
      <c r="G418" s="4">
        <v>60</v>
      </c>
      <c r="H418" s="10" t="s">
        <v>1014</v>
      </c>
    </row>
    <row r="419" spans="1:8" x14ac:dyDescent="0.25">
      <c r="A419" s="10" t="s">
        <v>211</v>
      </c>
      <c r="B419" s="10">
        <v>23</v>
      </c>
      <c r="C419" s="10" t="s">
        <v>1012</v>
      </c>
      <c r="D419" s="10" t="s">
        <v>903</v>
      </c>
      <c r="E419" s="10">
        <v>23574</v>
      </c>
      <c r="F419" s="10" t="s">
        <v>904</v>
      </c>
      <c r="G419" s="4">
        <v>120</v>
      </c>
      <c r="H419" s="10" t="s">
        <v>1014</v>
      </c>
    </row>
    <row r="420" spans="1:8" x14ac:dyDescent="0.25">
      <c r="A420" s="10" t="s">
        <v>248</v>
      </c>
      <c r="B420" s="10">
        <v>41</v>
      </c>
      <c r="C420" s="10" t="s">
        <v>21</v>
      </c>
      <c r="D420" s="10" t="s">
        <v>905</v>
      </c>
      <c r="E420" s="10">
        <v>41551</v>
      </c>
      <c r="F420" s="10" t="s">
        <v>906</v>
      </c>
      <c r="G420" s="4">
        <v>60</v>
      </c>
      <c r="H420" s="10" t="s">
        <v>1016</v>
      </c>
    </row>
    <row r="421" spans="1:8" x14ac:dyDescent="0.25">
      <c r="A421" s="10" t="s">
        <v>259</v>
      </c>
      <c r="B421" s="10">
        <v>47</v>
      </c>
      <c r="C421" s="10" t="s">
        <v>22</v>
      </c>
      <c r="D421" s="10" t="s">
        <v>907</v>
      </c>
      <c r="E421" s="10">
        <v>47245</v>
      </c>
      <c r="F421" s="10" t="s">
        <v>908</v>
      </c>
      <c r="G421" s="4">
        <v>120</v>
      </c>
      <c r="H421" s="10" t="s">
        <v>1016</v>
      </c>
    </row>
    <row r="422" spans="1:8" x14ac:dyDescent="0.25">
      <c r="A422" s="10" t="s">
        <v>268</v>
      </c>
      <c r="B422" s="10">
        <v>50</v>
      </c>
      <c r="C422" s="10" t="s">
        <v>23</v>
      </c>
      <c r="D422" s="10" t="s">
        <v>909</v>
      </c>
      <c r="E422" s="10">
        <v>50573</v>
      </c>
      <c r="F422" s="10" t="s">
        <v>910</v>
      </c>
      <c r="G422" s="4">
        <v>60</v>
      </c>
      <c r="H422" s="10" t="s">
        <v>1016</v>
      </c>
    </row>
    <row r="423" spans="1:8" x14ac:dyDescent="0.25">
      <c r="A423" s="10" t="s">
        <v>284</v>
      </c>
      <c r="B423" s="10">
        <v>52</v>
      </c>
      <c r="C423" s="10" t="s">
        <v>25</v>
      </c>
      <c r="D423" s="10" t="s">
        <v>911</v>
      </c>
      <c r="E423" s="10">
        <v>52210</v>
      </c>
      <c r="F423" s="10" t="s">
        <v>912</v>
      </c>
      <c r="G423" s="4">
        <v>60</v>
      </c>
      <c r="H423" s="10" t="s">
        <v>1014</v>
      </c>
    </row>
    <row r="424" spans="1:8" x14ac:dyDescent="0.25">
      <c r="A424" s="10" t="s">
        <v>157</v>
      </c>
      <c r="B424" s="10">
        <v>19</v>
      </c>
      <c r="C424" s="10" t="s">
        <v>12</v>
      </c>
      <c r="D424" s="10" t="s">
        <v>913</v>
      </c>
      <c r="E424" s="10">
        <v>19807</v>
      </c>
      <c r="F424" s="10" t="s">
        <v>914</v>
      </c>
      <c r="G424" s="4">
        <v>120</v>
      </c>
      <c r="H424" s="10" t="s">
        <v>1014</v>
      </c>
    </row>
    <row r="425" spans="1:8" x14ac:dyDescent="0.25">
      <c r="A425" s="10" t="s">
        <v>337</v>
      </c>
      <c r="B425" s="10">
        <v>70</v>
      </c>
      <c r="C425" s="10" t="s">
        <v>31</v>
      </c>
      <c r="D425" s="10" t="s">
        <v>915</v>
      </c>
      <c r="E425" s="10">
        <v>70678</v>
      </c>
      <c r="F425" s="10" t="s">
        <v>916</v>
      </c>
      <c r="G425" s="4">
        <v>30</v>
      </c>
      <c r="H425" s="10" t="s">
        <v>1016</v>
      </c>
    </row>
    <row r="426" spans="1:8" x14ac:dyDescent="0.25">
      <c r="A426" s="10" t="s">
        <v>198</v>
      </c>
      <c r="B426" s="10">
        <v>20</v>
      </c>
      <c r="C426" s="10" t="s">
        <v>13</v>
      </c>
      <c r="D426" s="10" t="s">
        <v>917</v>
      </c>
      <c r="E426" s="10">
        <v>20175</v>
      </c>
      <c r="F426" s="10" t="s">
        <v>918</v>
      </c>
      <c r="G426" s="4">
        <v>60</v>
      </c>
      <c r="H426" s="10" t="s">
        <v>1016</v>
      </c>
    </row>
    <row r="427" spans="1:8" x14ac:dyDescent="0.25">
      <c r="A427" s="10" t="s">
        <v>248</v>
      </c>
      <c r="B427" s="10">
        <v>41</v>
      </c>
      <c r="C427" s="10" t="s">
        <v>21</v>
      </c>
      <c r="D427" s="10" t="s">
        <v>919</v>
      </c>
      <c r="E427" s="10">
        <v>41396</v>
      </c>
      <c r="F427" s="10" t="s">
        <v>920</v>
      </c>
      <c r="G427" s="4">
        <v>60</v>
      </c>
      <c r="H427" s="10" t="s">
        <v>1016</v>
      </c>
    </row>
    <row r="428" spans="1:8" x14ac:dyDescent="0.25">
      <c r="A428" s="10" t="s">
        <v>284</v>
      </c>
      <c r="B428" s="10">
        <v>52</v>
      </c>
      <c r="C428" s="10" t="s">
        <v>25</v>
      </c>
      <c r="D428" s="10" t="s">
        <v>921</v>
      </c>
      <c r="E428" s="10">
        <v>52019</v>
      </c>
      <c r="F428" s="10" t="s">
        <v>922</v>
      </c>
      <c r="G428" s="4">
        <v>120</v>
      </c>
      <c r="H428" s="10" t="s">
        <v>1014</v>
      </c>
    </row>
    <row r="429" spans="1:8" x14ac:dyDescent="0.25">
      <c r="A429" s="10" t="s">
        <v>284</v>
      </c>
      <c r="B429" s="10">
        <v>52</v>
      </c>
      <c r="C429" s="10" t="s">
        <v>25</v>
      </c>
      <c r="D429" s="10" t="s">
        <v>923</v>
      </c>
      <c r="E429" s="10">
        <v>52207</v>
      </c>
      <c r="F429" s="10" t="s">
        <v>924</v>
      </c>
      <c r="G429" s="4">
        <v>60</v>
      </c>
      <c r="H429" s="10" t="s">
        <v>1014</v>
      </c>
    </row>
    <row r="430" spans="1:8" x14ac:dyDescent="0.25">
      <c r="A430" s="10" t="s">
        <v>284</v>
      </c>
      <c r="B430" s="10">
        <v>52</v>
      </c>
      <c r="C430" s="10" t="s">
        <v>25</v>
      </c>
      <c r="D430" s="10" t="s">
        <v>925</v>
      </c>
      <c r="E430" s="10">
        <v>52694</v>
      </c>
      <c r="F430" s="10" t="s">
        <v>926</v>
      </c>
      <c r="G430" s="4">
        <v>60</v>
      </c>
      <c r="H430" s="10" t="s">
        <v>1014</v>
      </c>
    </row>
    <row r="431" spans="1:8" x14ac:dyDescent="0.25">
      <c r="A431" s="10" t="s">
        <v>337</v>
      </c>
      <c r="B431" s="10">
        <v>70</v>
      </c>
      <c r="C431" s="10" t="s">
        <v>31</v>
      </c>
      <c r="D431" s="10" t="s">
        <v>927</v>
      </c>
      <c r="E431" s="10">
        <v>70771</v>
      </c>
      <c r="F431" s="10" t="s">
        <v>31</v>
      </c>
      <c r="G431" s="4">
        <v>30</v>
      </c>
      <c r="H431" s="10" t="s">
        <v>1016</v>
      </c>
    </row>
    <row r="432" spans="1:8" x14ac:dyDescent="0.25">
      <c r="A432" s="10" t="s">
        <v>284</v>
      </c>
      <c r="B432" s="10">
        <v>52</v>
      </c>
      <c r="C432" s="10" t="s">
        <v>25</v>
      </c>
      <c r="D432" s="10" t="s">
        <v>928</v>
      </c>
      <c r="E432" s="10">
        <v>52352</v>
      </c>
      <c r="F432" s="10" t="s">
        <v>929</v>
      </c>
      <c r="G432" s="4">
        <v>60</v>
      </c>
      <c r="H432" s="10" t="s">
        <v>1014</v>
      </c>
    </row>
    <row r="433" spans="1:8" x14ac:dyDescent="0.25">
      <c r="A433" s="10" t="s">
        <v>284</v>
      </c>
      <c r="B433" s="10">
        <v>52</v>
      </c>
      <c r="C433" s="10" t="s">
        <v>25</v>
      </c>
      <c r="D433" s="10" t="s">
        <v>930</v>
      </c>
      <c r="E433" s="10">
        <v>52685</v>
      </c>
      <c r="F433" s="10" t="s">
        <v>931</v>
      </c>
      <c r="G433" s="4">
        <v>120</v>
      </c>
      <c r="H433" s="10" t="s">
        <v>1014</v>
      </c>
    </row>
    <row r="434" spans="1:8" x14ac:dyDescent="0.25">
      <c r="A434" s="10" t="s">
        <v>337</v>
      </c>
      <c r="B434" s="10">
        <v>70</v>
      </c>
      <c r="C434" s="10" t="s">
        <v>31</v>
      </c>
      <c r="D434" s="10" t="s">
        <v>932</v>
      </c>
      <c r="E434" s="10">
        <v>70670</v>
      </c>
      <c r="F434" s="10" t="s">
        <v>933</v>
      </c>
      <c r="G434" s="4">
        <v>60</v>
      </c>
      <c r="H434" s="10" t="s">
        <v>1016</v>
      </c>
    </row>
    <row r="435" spans="1:8" x14ac:dyDescent="0.25">
      <c r="A435" s="10" t="s">
        <v>157</v>
      </c>
      <c r="B435" s="10">
        <v>19</v>
      </c>
      <c r="C435" s="10" t="s">
        <v>12</v>
      </c>
      <c r="D435" s="10" t="s">
        <v>934</v>
      </c>
      <c r="E435" s="10">
        <v>19517</v>
      </c>
      <c r="F435" s="10" t="s">
        <v>935</v>
      </c>
      <c r="G435" s="4">
        <v>120</v>
      </c>
      <c r="H435" s="10" t="s">
        <v>1014</v>
      </c>
    </row>
    <row r="436" spans="1:8" x14ac:dyDescent="0.25">
      <c r="A436" s="10" t="s">
        <v>157</v>
      </c>
      <c r="B436" s="10">
        <v>19</v>
      </c>
      <c r="C436" s="10" t="s">
        <v>12</v>
      </c>
      <c r="D436" s="10" t="s">
        <v>936</v>
      </c>
      <c r="E436" s="10">
        <v>19743</v>
      </c>
      <c r="F436" s="10" t="s">
        <v>937</v>
      </c>
      <c r="G436" s="4">
        <v>180</v>
      </c>
      <c r="H436" s="10" t="s">
        <v>1014</v>
      </c>
    </row>
    <row r="437" spans="1:8" x14ac:dyDescent="0.25">
      <c r="A437" s="10" t="s">
        <v>211</v>
      </c>
      <c r="B437" s="10">
        <v>23</v>
      </c>
      <c r="C437" s="10" t="s">
        <v>1012</v>
      </c>
      <c r="D437" s="10" t="s">
        <v>938</v>
      </c>
      <c r="E437" s="10">
        <v>23570</v>
      </c>
      <c r="F437" s="10" t="s">
        <v>939</v>
      </c>
      <c r="G437" s="4">
        <v>60</v>
      </c>
      <c r="H437" s="10" t="s">
        <v>1014</v>
      </c>
    </row>
    <row r="438" spans="1:8" x14ac:dyDescent="0.25">
      <c r="A438" s="10" t="s">
        <v>284</v>
      </c>
      <c r="B438" s="10">
        <v>52</v>
      </c>
      <c r="C438" s="10" t="s">
        <v>25</v>
      </c>
      <c r="D438" s="10" t="s">
        <v>940</v>
      </c>
      <c r="E438" s="10">
        <v>52435</v>
      </c>
      <c r="F438" s="10" t="s">
        <v>941</v>
      </c>
      <c r="G438" s="4">
        <v>120</v>
      </c>
      <c r="H438" s="10" t="s">
        <v>1014</v>
      </c>
    </row>
    <row r="439" spans="1:8" x14ac:dyDescent="0.25">
      <c r="A439" s="10" t="s">
        <v>284</v>
      </c>
      <c r="B439" s="10">
        <v>52</v>
      </c>
      <c r="C439" s="10" t="s">
        <v>25</v>
      </c>
      <c r="D439" s="10" t="s">
        <v>942</v>
      </c>
      <c r="E439" s="10">
        <v>52036</v>
      </c>
      <c r="F439" s="10" t="s">
        <v>943</v>
      </c>
      <c r="G439" s="4">
        <v>120</v>
      </c>
      <c r="H439" s="10" t="s">
        <v>1014</v>
      </c>
    </row>
    <row r="440" spans="1:8" x14ac:dyDescent="0.25">
      <c r="A440" s="10" t="s">
        <v>284</v>
      </c>
      <c r="B440" s="10">
        <v>52</v>
      </c>
      <c r="C440" s="10" t="s">
        <v>25</v>
      </c>
      <c r="D440" s="10" t="s">
        <v>944</v>
      </c>
      <c r="E440" s="10">
        <v>52573</v>
      </c>
      <c r="F440" s="10" t="s">
        <v>945</v>
      </c>
      <c r="G440" s="4">
        <v>120</v>
      </c>
      <c r="H440" s="10" t="s">
        <v>1014</v>
      </c>
    </row>
    <row r="441" spans="1:8" x14ac:dyDescent="0.25">
      <c r="A441" s="10" t="s">
        <v>284</v>
      </c>
      <c r="B441" s="10">
        <v>52</v>
      </c>
      <c r="C441" s="10" t="s">
        <v>25</v>
      </c>
      <c r="D441" s="10" t="s">
        <v>946</v>
      </c>
      <c r="E441" s="10">
        <v>52885</v>
      </c>
      <c r="F441" s="10" t="s">
        <v>947</v>
      </c>
      <c r="G441" s="4">
        <v>120</v>
      </c>
      <c r="H441" s="10" t="s">
        <v>1014</v>
      </c>
    </row>
    <row r="442" spans="1:8" x14ac:dyDescent="0.25">
      <c r="A442" s="10" t="s">
        <v>337</v>
      </c>
      <c r="B442" s="10">
        <v>70</v>
      </c>
      <c r="C442" s="10" t="s">
        <v>31</v>
      </c>
      <c r="D442" s="10" t="s">
        <v>948</v>
      </c>
      <c r="E442" s="10">
        <v>70708</v>
      </c>
      <c r="F442" s="10" t="s">
        <v>949</v>
      </c>
      <c r="G442" s="4">
        <v>30</v>
      </c>
      <c r="H442" s="10" t="s">
        <v>1016</v>
      </c>
    </row>
    <row r="443" spans="1:8" x14ac:dyDescent="0.25">
      <c r="A443" s="10" t="s">
        <v>284</v>
      </c>
      <c r="B443" s="10">
        <v>52</v>
      </c>
      <c r="C443" s="10" t="s">
        <v>25</v>
      </c>
      <c r="D443" s="10" t="s">
        <v>950</v>
      </c>
      <c r="E443" s="10">
        <v>52051</v>
      </c>
      <c r="F443" s="10" t="s">
        <v>951</v>
      </c>
      <c r="G443" s="4">
        <v>120</v>
      </c>
      <c r="H443" s="10" t="s">
        <v>1014</v>
      </c>
    </row>
    <row r="444" spans="1:8" x14ac:dyDescent="0.25">
      <c r="A444" s="10" t="s">
        <v>284</v>
      </c>
      <c r="B444" s="10">
        <v>52</v>
      </c>
      <c r="C444" s="10" t="s">
        <v>25</v>
      </c>
      <c r="D444" s="10" t="s">
        <v>952</v>
      </c>
      <c r="E444" s="10">
        <v>52203</v>
      </c>
      <c r="F444" s="10" t="s">
        <v>953</v>
      </c>
      <c r="G444" s="4">
        <v>120</v>
      </c>
      <c r="H444" s="10" t="s">
        <v>1014</v>
      </c>
    </row>
    <row r="445" spans="1:8" x14ac:dyDescent="0.25">
      <c r="A445" s="10" t="s">
        <v>284</v>
      </c>
      <c r="B445" s="10">
        <v>52</v>
      </c>
      <c r="C445" s="10" t="s">
        <v>25</v>
      </c>
      <c r="D445" s="10" t="s">
        <v>954</v>
      </c>
      <c r="E445" s="10">
        <v>52560</v>
      </c>
      <c r="F445" s="10" t="s">
        <v>955</v>
      </c>
      <c r="G445" s="4">
        <v>120</v>
      </c>
      <c r="H445" s="10" t="s">
        <v>1014</v>
      </c>
    </row>
    <row r="446" spans="1:8" x14ac:dyDescent="0.25">
      <c r="A446" s="10" t="s">
        <v>284</v>
      </c>
      <c r="B446" s="10">
        <v>52</v>
      </c>
      <c r="C446" s="10" t="s">
        <v>25</v>
      </c>
      <c r="D446" s="10" t="s">
        <v>956</v>
      </c>
      <c r="E446" s="10">
        <v>52683</v>
      </c>
      <c r="F446" s="10" t="s">
        <v>957</v>
      </c>
      <c r="G446" s="4">
        <v>120</v>
      </c>
      <c r="H446" s="10" t="s">
        <v>1014</v>
      </c>
    </row>
    <row r="447" spans="1:8" x14ac:dyDescent="0.25">
      <c r="A447" s="10" t="s">
        <v>337</v>
      </c>
      <c r="B447" s="10">
        <v>70</v>
      </c>
      <c r="C447" s="10" t="s">
        <v>31</v>
      </c>
      <c r="D447" s="10" t="s">
        <v>958</v>
      </c>
      <c r="E447" s="10">
        <v>70429</v>
      </c>
      <c r="F447" s="10" t="s">
        <v>959</v>
      </c>
      <c r="G447" s="4">
        <v>30</v>
      </c>
      <c r="H447" s="10" t="s">
        <v>1016</v>
      </c>
    </row>
    <row r="448" spans="1:8" x14ac:dyDescent="0.25">
      <c r="A448" s="10" t="s">
        <v>284</v>
      </c>
      <c r="B448" s="10">
        <v>52</v>
      </c>
      <c r="C448" s="10" t="s">
        <v>25</v>
      </c>
      <c r="D448" s="10" t="s">
        <v>960</v>
      </c>
      <c r="E448" s="10">
        <v>52381</v>
      </c>
      <c r="F448" s="10" t="s">
        <v>961</v>
      </c>
      <c r="G448" s="4">
        <v>120</v>
      </c>
      <c r="H448" s="10" t="s">
        <v>1014</v>
      </c>
    </row>
    <row r="449" spans="1:8" x14ac:dyDescent="0.25">
      <c r="A449" s="10" t="s">
        <v>284</v>
      </c>
      <c r="B449" s="10">
        <v>52</v>
      </c>
      <c r="C449" s="10" t="s">
        <v>25</v>
      </c>
      <c r="D449" s="10" t="s">
        <v>962</v>
      </c>
      <c r="E449" s="10">
        <v>52320</v>
      </c>
      <c r="F449" s="10" t="s">
        <v>963</v>
      </c>
      <c r="G449" s="4">
        <v>120</v>
      </c>
      <c r="H449" s="10" t="s">
        <v>1014</v>
      </c>
    </row>
    <row r="450" spans="1:8" x14ac:dyDescent="0.25">
      <c r="A450" s="10" t="s">
        <v>284</v>
      </c>
      <c r="B450" s="10">
        <v>52</v>
      </c>
      <c r="C450" s="10" t="s">
        <v>25</v>
      </c>
      <c r="D450" s="10" t="s">
        <v>964</v>
      </c>
      <c r="E450" s="10">
        <v>52399</v>
      </c>
      <c r="F450" s="10" t="s">
        <v>600</v>
      </c>
      <c r="G450" s="4">
        <v>60</v>
      </c>
      <c r="H450" s="10" t="s">
        <v>1014</v>
      </c>
    </row>
    <row r="451" spans="1:8" x14ac:dyDescent="0.25">
      <c r="A451" s="10" t="s">
        <v>284</v>
      </c>
      <c r="B451" s="10">
        <v>52</v>
      </c>
      <c r="C451" s="10" t="s">
        <v>25</v>
      </c>
      <c r="D451" s="10" t="s">
        <v>965</v>
      </c>
      <c r="E451" s="10">
        <v>52693</v>
      </c>
      <c r="F451" s="10" t="s">
        <v>116</v>
      </c>
      <c r="G451" s="4">
        <v>120</v>
      </c>
      <c r="H451" s="10" t="s">
        <v>1014</v>
      </c>
    </row>
    <row r="452" spans="1:8" x14ac:dyDescent="0.25">
      <c r="A452" s="10" t="s">
        <v>284</v>
      </c>
      <c r="B452" s="10">
        <v>52</v>
      </c>
      <c r="C452" s="10" t="s">
        <v>25</v>
      </c>
      <c r="D452" s="10" t="s">
        <v>966</v>
      </c>
      <c r="E452" s="10">
        <v>52258</v>
      </c>
      <c r="F452" s="10" t="s">
        <v>967</v>
      </c>
      <c r="G452" s="4">
        <v>60</v>
      </c>
      <c r="H452" s="10" t="s">
        <v>1014</v>
      </c>
    </row>
    <row r="453" spans="1:8" x14ac:dyDescent="0.25">
      <c r="A453" s="10" t="s">
        <v>284</v>
      </c>
      <c r="B453" s="10">
        <v>52</v>
      </c>
      <c r="C453" s="10" t="s">
        <v>25</v>
      </c>
      <c r="D453" s="10" t="s">
        <v>968</v>
      </c>
      <c r="E453" s="10">
        <v>52260</v>
      </c>
      <c r="F453" s="10" t="s">
        <v>969</v>
      </c>
      <c r="G453" s="4">
        <v>120</v>
      </c>
      <c r="H453" s="10" t="s">
        <v>1014</v>
      </c>
    </row>
    <row r="454" spans="1:8" x14ac:dyDescent="0.25">
      <c r="A454" s="10" t="s">
        <v>284</v>
      </c>
      <c r="B454" s="10">
        <v>52</v>
      </c>
      <c r="C454" s="10" t="s">
        <v>25</v>
      </c>
      <c r="D454" s="10" t="s">
        <v>970</v>
      </c>
      <c r="E454" s="10">
        <v>52699</v>
      </c>
      <c r="F454" s="10" t="s">
        <v>971</v>
      </c>
      <c r="G454" s="4">
        <v>120</v>
      </c>
      <c r="H454" s="10" t="s">
        <v>1014</v>
      </c>
    </row>
    <row r="455" spans="1:8" x14ac:dyDescent="0.25">
      <c r="A455" s="10" t="s">
        <v>284</v>
      </c>
      <c r="B455" s="10">
        <v>52</v>
      </c>
      <c r="C455" s="10" t="s">
        <v>25</v>
      </c>
      <c r="D455" s="10" t="s">
        <v>972</v>
      </c>
      <c r="E455" s="10">
        <v>52687</v>
      </c>
      <c r="F455" s="10" t="s">
        <v>973</v>
      </c>
      <c r="G455" s="4">
        <v>60</v>
      </c>
      <c r="H455" s="10" t="s">
        <v>1014</v>
      </c>
    </row>
    <row r="456" spans="1:8" x14ac:dyDescent="0.25">
      <c r="A456" s="10" t="s">
        <v>284</v>
      </c>
      <c r="B456" s="10">
        <v>52</v>
      </c>
      <c r="C456" s="10" t="s">
        <v>25</v>
      </c>
      <c r="D456" s="10" t="s">
        <v>974</v>
      </c>
      <c r="E456" s="10">
        <v>52227</v>
      </c>
      <c r="F456" s="10" t="s">
        <v>975</v>
      </c>
      <c r="G456" s="4">
        <v>120</v>
      </c>
      <c r="H456" s="10" t="s">
        <v>1014</v>
      </c>
    </row>
    <row r="457" spans="1:8" x14ac:dyDescent="0.25">
      <c r="A457" s="10" t="s">
        <v>284</v>
      </c>
      <c r="B457" s="10">
        <v>52</v>
      </c>
      <c r="C457" s="10" t="s">
        <v>25</v>
      </c>
      <c r="D457" s="10" t="s">
        <v>976</v>
      </c>
      <c r="E457" s="10">
        <v>52838</v>
      </c>
      <c r="F457" s="10" t="s">
        <v>977</v>
      </c>
      <c r="G457" s="4">
        <v>120</v>
      </c>
      <c r="H457" s="10" t="s">
        <v>1014</v>
      </c>
    </row>
    <row r="458" spans="1:8" x14ac:dyDescent="0.25">
      <c r="A458" s="10" t="s">
        <v>284</v>
      </c>
      <c r="B458" s="10">
        <v>52</v>
      </c>
      <c r="C458" s="10" t="s">
        <v>25</v>
      </c>
      <c r="D458" s="10" t="s">
        <v>978</v>
      </c>
      <c r="E458" s="10">
        <v>52110</v>
      </c>
      <c r="F458" s="10" t="s">
        <v>979</v>
      </c>
      <c r="G458" s="4">
        <v>60</v>
      </c>
      <c r="H458" s="10" t="s">
        <v>1014</v>
      </c>
    </row>
    <row r="459" spans="1:8" x14ac:dyDescent="0.25">
      <c r="G459" s="15">
        <f>SUM(G2:G458)</f>
        <v>58560</v>
      </c>
    </row>
  </sheetData>
  <autoFilter ref="A1:G1"/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Entornos Protectores</vt:lpstr>
      <vt:lpstr>Cantidad de muni x dpto</vt:lpstr>
      <vt:lpstr>457 Municipios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Mery Medina</dc:creator>
  <cp:lastModifiedBy>Mery Medina Medina</cp:lastModifiedBy>
  <dcterms:created xsi:type="dcterms:W3CDTF">2017-06-27T15:53:25Z</dcterms:created>
  <dcterms:modified xsi:type="dcterms:W3CDTF">2017-11-01T19:54:40Z</dcterms:modified>
</cp:coreProperties>
</file>