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82\rn compartida\2014\CONTRATACIÓN NOV 2014 A OCT 2015\DOCUMENTOS CONVOCATORIA\FINALES RN 1000 DIAS RPP\BOLIVAR\"/>
    </mc:Choice>
  </mc:AlternateContent>
  <bookViews>
    <workbookView xWindow="0" yWindow="0" windowWidth="28800" windowHeight="12135" tabRatio="868"/>
  </bookViews>
  <sheets>
    <sheet name="RN RPP 1000 DIAS " sheetId="44" r:id="rId1"/>
  </sheets>
  <definedNames>
    <definedName name="_xlnm._FilterDatabase" localSheetId="0" hidden="1">'RN RPP 1000 DIAS '!$A$5:$AG$6</definedName>
    <definedName name="_xlnm.Print_Area" localSheetId="0">'RN RPP 1000 DIAS '!$A$1:$AG$6</definedName>
    <definedName name="_xlnm.Print_Titles" localSheetId="0">'RN RPP 1000 DIAS '!$A:$A</definedName>
  </definedNames>
  <calcPr calcId="152511"/>
</workbook>
</file>

<file path=xl/calcChain.xml><?xml version="1.0" encoding="utf-8"?>
<calcChain xmlns="http://schemas.openxmlformats.org/spreadsheetml/2006/main">
  <c r="AD6" i="44" l="1"/>
  <c r="AA6" i="44"/>
  <c r="I6" i="44"/>
  <c r="K6" i="44"/>
  <c r="Z6" i="44" s="1"/>
  <c r="Y6" i="44" l="1"/>
  <c r="H6" i="44"/>
  <c r="L6" i="44"/>
  <c r="R6" i="44" l="1"/>
  <c r="J6" i="44"/>
  <c r="X6" i="44"/>
  <c r="T6" i="44" l="1"/>
  <c r="AC6" i="44" s="1"/>
  <c r="S6" i="44"/>
  <c r="AB6" i="44" s="1"/>
  <c r="V6" i="44"/>
  <c r="AE6" i="44" s="1"/>
  <c r="AF6" i="44" l="1"/>
  <c r="AG6" i="44" s="1"/>
</calcChain>
</file>

<file path=xl/sharedStrings.xml><?xml version="1.0" encoding="utf-8"?>
<sst xmlns="http://schemas.openxmlformats.org/spreadsheetml/2006/main" count="43" uniqueCount="26">
  <si>
    <t>REGIONAL</t>
  </si>
  <si>
    <t>TOTAL</t>
  </si>
  <si>
    <t>BOLIVAR</t>
  </si>
  <si>
    <t>#</t>
  </si>
  <si>
    <t>VALOR TOTAL APALANCAMIENTO + 10 MESES</t>
  </si>
  <si>
    <t>CUPOS 2014</t>
  </si>
  <si>
    <t># MUNCIPIOS</t>
  </si>
  <si>
    <t xml:space="preserve">COSTO TOTAL </t>
  </si>
  <si>
    <t>CUPOS 2015</t>
  </si>
  <si>
    <t>COSTO UNITARIO 2015</t>
  </si>
  <si>
    <t>MESES DE ATENCIÓN</t>
  </si>
  <si>
    <t>NIÑOS Y NIÑAS</t>
  </si>
  <si>
    <t xml:space="preserve">MUJERES
GESTANTES </t>
  </si>
  <si>
    <t>PROFESIONAL EN NUTRICIÓN Y DIETÉTICA</t>
  </si>
  <si>
    <t>TRANSPORTE</t>
  </si>
  <si>
    <t>RECURSOS PARA PAPELERÍA Y MATERIAL EDUCATIVO</t>
  </si>
  <si>
    <t xml:space="preserve">MUJERES GESTANTES </t>
  </si>
  <si>
    <t xml:space="preserve">DOTACIÓN INICIAL </t>
  </si>
  <si>
    <t>MUJERES GESTANTES</t>
  </si>
  <si>
    <t xml:space="preserve">DOTACIÓN
 INICIAL </t>
  </si>
  <si>
    <t>VALOR TOTAL  
10 MESES 2015</t>
  </si>
  <si>
    <t>TIPO 1</t>
  </si>
  <si>
    <t>TIPO 2</t>
  </si>
  <si>
    <t xml:space="preserve"> RECUPERACION NUTRICIONAL PARA LOS PRIMEROS 1,000 DÍAS - RACION PARA PREPARAR
 PRESUPUESTO  VIGENCIA AÑO 2015
REGIONALIZADA</t>
  </si>
  <si>
    <t>VALOR TOTAL 2 DÍAS</t>
  </si>
  <si>
    <t>GESTORES EN SALUD Y NUTRICIÓN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</si>
</sst>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(&quot;$&quot;\ * #,##0_);_(&quot;$&quot;\ * \(#,##0\);_(&quot;$&quot;\ * &quot;-&quot;??_);_(@_)"/>
    <numFmt numFmtId="170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8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9" fontId="7" fillId="6" borderId="1" xfId="6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9" fillId="0" borderId="1" xfId="6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/>
    </xf>
    <xf numFmtId="164" fontId="8" fillId="0" borderId="1" xfId="6" applyNumberFormat="1" applyFont="1" applyFill="1" applyBorder="1" applyAlignment="1">
      <alignment horizontal="center"/>
    </xf>
    <xf numFmtId="164" fontId="7" fillId="4" borderId="1" xfId="6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5" fontId="7" fillId="4" borderId="1" xfId="6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wrapText="1"/>
    </xf>
    <xf numFmtId="165" fontId="7" fillId="4" borderId="8" xfId="6" applyFont="1" applyFill="1" applyBorder="1" applyAlignment="1">
      <alignment horizontal="center" vertical="center" wrapText="1"/>
    </xf>
    <xf numFmtId="165" fontId="7" fillId="4" borderId="3" xfId="6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</cellXfs>
  <cellStyles count="30">
    <cellStyle name="Millares 2" xfId="10"/>
    <cellStyle name="Millares 2 2" xfId="18"/>
    <cellStyle name="Millares 2 2 2" xfId="22"/>
    <cellStyle name="Millares 2 3" xfId="26"/>
    <cellStyle name="Millares 3" xfId="2"/>
    <cellStyle name="Millares 3 2" xfId="19"/>
    <cellStyle name="Millares 3 2 2" xfId="23"/>
    <cellStyle name="Millares 4" xfId="3"/>
    <cellStyle name="Millares 5" xfId="9"/>
    <cellStyle name="Millares 5 2" xfId="21"/>
    <cellStyle name="Millares 6" xfId="16"/>
    <cellStyle name="Millares 7" xfId="17"/>
    <cellStyle name="Millares 9" xfId="7"/>
    <cellStyle name="Moneda" xfId="6" builtinId="4"/>
    <cellStyle name="Moneda 2" xfId="1"/>
    <cellStyle name="Moneda 2 2" xfId="11"/>
    <cellStyle name="Moneda 2 3" xfId="27"/>
    <cellStyle name="Moneda 3" xfId="12"/>
    <cellStyle name="Moneda 3 2" xfId="24"/>
    <cellStyle name="Moneda 3 3" xfId="28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5"/>
    <cellStyle name="Normal 4 3" xfId="29"/>
    <cellStyle name="Normal 5" xfId="14"/>
    <cellStyle name="Normal 5 2" xfId="2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zoomScaleNormal="100" zoomScaleSheetLayoutView="100" workbookViewId="0">
      <selection activeCell="S20" sqref="S20"/>
    </sheetView>
  </sheetViews>
  <sheetFormatPr baseColWidth="10" defaultRowHeight="12.75"/>
  <cols>
    <col min="1" max="1" width="19.140625" style="1" bestFit="1" customWidth="1"/>
    <col min="2" max="3" width="5.85546875" style="1" customWidth="1"/>
    <col min="4" max="4" width="7.28515625" style="1" customWidth="1"/>
    <col min="5" max="5" width="10.28515625" style="1" customWidth="1"/>
    <col min="6" max="6" width="11.42578125" style="1" customWidth="1"/>
    <col min="7" max="7" width="15.5703125" style="1" customWidth="1"/>
    <col min="8" max="10" width="5.85546875" style="1" customWidth="1"/>
    <col min="11" max="11" width="10.7109375" style="1" customWidth="1"/>
    <col min="12" max="12" width="11.42578125" style="1" customWidth="1"/>
    <col min="13" max="14" width="10.42578125" style="1" customWidth="1"/>
    <col min="15" max="15" width="10.28515625" style="1" customWidth="1"/>
    <col min="16" max="16" width="3.7109375" style="1" customWidth="1"/>
    <col min="17" max="17" width="11" style="1" customWidth="1"/>
    <col min="18" max="18" width="2.7109375" style="1" customWidth="1"/>
    <col min="19" max="19" width="10.85546875" style="1" customWidth="1"/>
    <col min="20" max="20" width="11.42578125" style="1" customWidth="1"/>
    <col min="21" max="21" width="10.5703125" style="1" customWidth="1"/>
    <col min="22" max="22" width="13.5703125" style="1" customWidth="1"/>
    <col min="23" max="23" width="9.140625" style="1" customWidth="1"/>
    <col min="24" max="25" width="12.7109375" style="1" customWidth="1"/>
    <col min="26" max="26" width="13.5703125" style="1" customWidth="1"/>
    <col min="27" max="27" width="20" style="1" customWidth="1"/>
    <col min="28" max="29" width="11.42578125" style="1" customWidth="1"/>
    <col min="30" max="30" width="10.5703125" style="1" customWidth="1"/>
    <col min="31" max="31" width="24" style="1" customWidth="1"/>
    <col min="32" max="32" width="13.7109375" style="1" customWidth="1"/>
    <col min="33" max="33" width="16.42578125" style="1" customWidth="1"/>
    <col min="34" max="16384" width="11.42578125" style="1"/>
  </cols>
  <sheetData>
    <row r="1" spans="1:33" ht="48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5" customHeight="1">
      <c r="A2" s="31" t="s">
        <v>0</v>
      </c>
      <c r="B2" s="28">
        <v>2014</v>
      </c>
      <c r="C2" s="29"/>
      <c r="D2" s="29"/>
      <c r="E2" s="29"/>
      <c r="F2" s="29"/>
      <c r="G2" s="30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24" t="s">
        <v>4</v>
      </c>
    </row>
    <row r="3" spans="1:33" ht="21" customHeight="1">
      <c r="A3" s="31"/>
      <c r="B3" s="18" t="s">
        <v>5</v>
      </c>
      <c r="C3" s="18"/>
      <c r="D3" s="18"/>
      <c r="E3" s="18"/>
      <c r="F3" s="18" t="s">
        <v>6</v>
      </c>
      <c r="G3" s="25" t="s">
        <v>24</v>
      </c>
      <c r="H3" s="19" t="s">
        <v>8</v>
      </c>
      <c r="I3" s="19"/>
      <c r="J3" s="19"/>
      <c r="K3" s="19"/>
      <c r="L3" s="20" t="s">
        <v>6</v>
      </c>
      <c r="M3" s="19" t="s">
        <v>9</v>
      </c>
      <c r="N3" s="19"/>
      <c r="O3" s="19"/>
      <c r="P3" s="19"/>
      <c r="Q3" s="19"/>
      <c r="R3" s="19"/>
      <c r="S3" s="19"/>
      <c r="T3" s="19"/>
      <c r="U3" s="19"/>
      <c r="V3" s="19"/>
      <c r="W3" s="19" t="s">
        <v>10</v>
      </c>
      <c r="X3" s="23" t="s">
        <v>7</v>
      </c>
      <c r="Y3" s="23"/>
      <c r="Z3" s="23"/>
      <c r="AA3" s="23"/>
      <c r="AB3" s="23"/>
      <c r="AC3" s="23"/>
      <c r="AD3" s="23"/>
      <c r="AE3" s="23"/>
      <c r="AF3" s="23"/>
      <c r="AG3" s="24"/>
    </row>
    <row r="4" spans="1:33" ht="26.25" customHeight="1">
      <c r="A4" s="31"/>
      <c r="B4" s="18" t="s">
        <v>11</v>
      </c>
      <c r="C4" s="18"/>
      <c r="D4" s="18"/>
      <c r="E4" s="18" t="s">
        <v>12</v>
      </c>
      <c r="F4" s="18"/>
      <c r="G4" s="26"/>
      <c r="H4" s="19" t="s">
        <v>11</v>
      </c>
      <c r="I4" s="19"/>
      <c r="J4" s="19"/>
      <c r="K4" s="19" t="s">
        <v>12</v>
      </c>
      <c r="L4" s="21"/>
      <c r="M4" s="19" t="s">
        <v>11</v>
      </c>
      <c r="N4" s="19"/>
      <c r="O4" s="19" t="s">
        <v>16</v>
      </c>
      <c r="P4" s="19" t="s">
        <v>13</v>
      </c>
      <c r="Q4" s="19"/>
      <c r="R4" s="19" t="s">
        <v>25</v>
      </c>
      <c r="S4" s="19"/>
      <c r="T4" s="3" t="s">
        <v>14</v>
      </c>
      <c r="U4" s="19" t="s">
        <v>17</v>
      </c>
      <c r="V4" s="15" t="s">
        <v>15</v>
      </c>
      <c r="W4" s="19"/>
      <c r="X4" s="23" t="s">
        <v>11</v>
      </c>
      <c r="Y4" s="23"/>
      <c r="Z4" s="23" t="s">
        <v>18</v>
      </c>
      <c r="AA4" s="19" t="s">
        <v>13</v>
      </c>
      <c r="AB4" s="19" t="s">
        <v>25</v>
      </c>
      <c r="AC4" s="19" t="s">
        <v>14</v>
      </c>
      <c r="AD4" s="19" t="s">
        <v>19</v>
      </c>
      <c r="AE4" s="19" t="s">
        <v>15</v>
      </c>
      <c r="AF4" s="24" t="s">
        <v>20</v>
      </c>
      <c r="AG4" s="24"/>
    </row>
    <row r="5" spans="1:33">
      <c r="A5" s="31"/>
      <c r="B5" s="2" t="s">
        <v>21</v>
      </c>
      <c r="C5" s="2" t="s">
        <v>22</v>
      </c>
      <c r="D5" s="2" t="s">
        <v>1</v>
      </c>
      <c r="E5" s="18"/>
      <c r="F5" s="18"/>
      <c r="G5" s="27"/>
      <c r="H5" s="3" t="s">
        <v>21</v>
      </c>
      <c r="I5" s="3" t="s">
        <v>22</v>
      </c>
      <c r="J5" s="3" t="s">
        <v>1</v>
      </c>
      <c r="K5" s="19"/>
      <c r="L5" s="22"/>
      <c r="M5" s="3" t="s">
        <v>21</v>
      </c>
      <c r="N5" s="3" t="s">
        <v>22</v>
      </c>
      <c r="O5" s="19"/>
      <c r="P5" s="3" t="s">
        <v>3</v>
      </c>
      <c r="Q5" s="3"/>
      <c r="R5" s="3" t="s">
        <v>3</v>
      </c>
      <c r="S5" s="4">
        <v>500000</v>
      </c>
      <c r="T5" s="4">
        <v>700000</v>
      </c>
      <c r="U5" s="19"/>
      <c r="V5" s="5">
        <v>100</v>
      </c>
      <c r="W5" s="19"/>
      <c r="X5" s="4" t="s">
        <v>21</v>
      </c>
      <c r="Y5" s="4" t="s">
        <v>22</v>
      </c>
      <c r="Z5" s="23"/>
      <c r="AA5" s="19"/>
      <c r="AB5" s="19"/>
      <c r="AC5" s="19"/>
      <c r="AD5" s="19"/>
      <c r="AE5" s="19"/>
      <c r="AF5" s="24"/>
      <c r="AG5" s="24"/>
    </row>
    <row r="6" spans="1:33" ht="15" customHeight="1">
      <c r="A6" s="7" t="s">
        <v>2</v>
      </c>
      <c r="B6" s="8">
        <v>206</v>
      </c>
      <c r="C6" s="8">
        <v>489</v>
      </c>
      <c r="D6" s="8">
        <v>695</v>
      </c>
      <c r="E6" s="8">
        <v>1091</v>
      </c>
      <c r="F6" s="8">
        <v>24</v>
      </c>
      <c r="G6" s="12">
        <v>17583168</v>
      </c>
      <c r="H6" s="13">
        <f>+B6</f>
        <v>206</v>
      </c>
      <c r="I6" s="13">
        <f>+C6</f>
        <v>489</v>
      </c>
      <c r="J6" s="13">
        <f>+D6</f>
        <v>695</v>
      </c>
      <c r="K6" s="13">
        <f>+E6</f>
        <v>1091</v>
      </c>
      <c r="L6" s="13">
        <f>+F6</f>
        <v>24</v>
      </c>
      <c r="M6" s="9">
        <v>203775</v>
      </c>
      <c r="N6" s="9">
        <v>67096</v>
      </c>
      <c r="O6" s="9">
        <v>171060</v>
      </c>
      <c r="P6" s="10">
        <v>1</v>
      </c>
      <c r="Q6" s="9">
        <v>3372943</v>
      </c>
      <c r="R6" s="10">
        <f t="shared" ref="R6" si="0">ROUND(L6/5,0)</f>
        <v>5</v>
      </c>
      <c r="S6" s="9">
        <f>+R6*$S$5</f>
        <v>2500000</v>
      </c>
      <c r="T6" s="9">
        <f>(P6+R6)*$T$5</f>
        <v>4200000</v>
      </c>
      <c r="U6" s="9">
        <v>1500000</v>
      </c>
      <c r="V6" s="9">
        <f>+(J6+K6)*$V$5</f>
        <v>178600</v>
      </c>
      <c r="W6" s="7">
        <v>10</v>
      </c>
      <c r="X6" s="11">
        <f>+H6*M6*W6</f>
        <v>419776500</v>
      </c>
      <c r="Y6" s="11">
        <f>+I6*N6*W6</f>
        <v>328099440</v>
      </c>
      <c r="Z6" s="11">
        <f>+K6*O6*W6</f>
        <v>1866264600</v>
      </c>
      <c r="AA6" s="11">
        <f>+Q6*W6</f>
        <v>33729430</v>
      </c>
      <c r="AB6" s="11">
        <f>+S6*W6</f>
        <v>25000000</v>
      </c>
      <c r="AC6" s="11">
        <f>+T6*W6</f>
        <v>42000000</v>
      </c>
      <c r="AD6" s="11">
        <f>+U6</f>
        <v>1500000</v>
      </c>
      <c r="AE6" s="11">
        <f>+V6*W6</f>
        <v>1786000</v>
      </c>
      <c r="AF6" s="12">
        <f>SUM(X6:AE6)</f>
        <v>2718155970</v>
      </c>
      <c r="AG6" s="6">
        <f t="shared" ref="AG6" si="1">+G6+AF6</f>
        <v>2735739138</v>
      </c>
    </row>
    <row r="7" spans="1:33">
      <c r="AB7" s="14"/>
      <c r="AC7" s="14"/>
      <c r="AD7" s="14"/>
      <c r="AE7" s="14"/>
    </row>
    <row r="8" spans="1:33">
      <c r="AB8" s="14"/>
      <c r="AC8" s="14"/>
      <c r="AD8" s="14"/>
      <c r="AE8" s="14"/>
    </row>
    <row r="9" spans="1:33">
      <c r="AB9" s="14"/>
      <c r="AC9" s="14"/>
      <c r="AD9" s="14"/>
      <c r="AE9" s="14"/>
    </row>
    <row r="10" spans="1:33">
      <c r="AB10" s="14"/>
      <c r="AC10" s="14"/>
      <c r="AD10" s="14"/>
      <c r="AE10" s="14"/>
    </row>
  </sheetData>
  <mergeCells count="30">
    <mergeCell ref="G3:G5"/>
    <mergeCell ref="B2:G2"/>
    <mergeCell ref="A2:A5"/>
    <mergeCell ref="H2:AF2"/>
    <mergeCell ref="X3:AF3"/>
    <mergeCell ref="H4:J4"/>
    <mergeCell ref="K4:K5"/>
    <mergeCell ref="M4:N4"/>
    <mergeCell ref="O4:O5"/>
    <mergeCell ref="P4:Q4"/>
    <mergeCell ref="R4:S4"/>
    <mergeCell ref="U4:U5"/>
    <mergeCell ref="AE4:AE5"/>
    <mergeCell ref="AF4:AF5"/>
    <mergeCell ref="A1:AG1"/>
    <mergeCell ref="B3:E3"/>
    <mergeCell ref="F3:F5"/>
    <mergeCell ref="H3:K3"/>
    <mergeCell ref="L3:L5"/>
    <mergeCell ref="M3:V3"/>
    <mergeCell ref="W3:W5"/>
    <mergeCell ref="B4:D4"/>
    <mergeCell ref="E4:E5"/>
    <mergeCell ref="X4:Y4"/>
    <mergeCell ref="Z4:Z5"/>
    <mergeCell ref="AG2:AG5"/>
    <mergeCell ref="AB4:AB5"/>
    <mergeCell ref="AA4:AA5"/>
    <mergeCell ref="AC4:AC5"/>
    <mergeCell ref="AD4:AD5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 RPP 1000 DIAS </vt:lpstr>
      <vt:lpstr>'RN RPP 1000 DIAS '!Área_de_impresión</vt:lpstr>
      <vt:lpstr>'RN RPP 1000 DIAS 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Diana Isaura Pinarte Suarez</cp:lastModifiedBy>
  <cp:lastPrinted>2014-10-08T16:01:53Z</cp:lastPrinted>
  <dcterms:created xsi:type="dcterms:W3CDTF">2012-12-21T17:10:28Z</dcterms:created>
  <dcterms:modified xsi:type="dcterms:W3CDTF">2014-10-29T01:08:14Z</dcterms:modified>
</cp:coreProperties>
</file>