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icbf.gov.co\fs_dpc\DPC\Monitoreo Plan Anticorrupción\Anexo 1.1 Matriz de Riesgos\"/>
    </mc:Choice>
  </mc:AlternateContent>
  <bookViews>
    <workbookView xWindow="0" yWindow="0" windowWidth="28800" windowHeight="12135"/>
  </bookViews>
  <sheets>
    <sheet name="Matriz de Riesgos Procesos 2019" sheetId="1" r:id="rId1"/>
    <sheet name="Mapas Calor 2019 - Corrupción" sheetId="3"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'Matriz de Riesgos Procesos 2019'!$A$3:$AI$19</definedName>
    <definedName name="ANEXO">'[1]Matriz de Riesgos Nueva Metodol'!#REF!</definedName>
    <definedName name="ANEXOS">'[1]Matriz de Riesgos Nueva Metodol'!#REF!</definedName>
    <definedName name="ATLANTICO">'[1]Matriz de Riesgos Nueva Metodol'!#REF!</definedName>
    <definedName name="BOGOTÁ">'[1]Matriz de Riesgos Nueva Metodol'!#REF!</definedName>
    <definedName name="BOLÍVAR">'[1]Matriz de Riesgos Nueva Metodol'!#REF!</definedName>
    <definedName name="BOYACÁ">'[1]Matriz de Riesgos Nueva Metodol'!#REF!</definedName>
    <definedName name="CALDAS">'[1]Matriz de Riesgos Nueva Metodol'!#REF!</definedName>
    <definedName name="CAQUETÁ">'[1]Matriz de Riesgos Nueva Metodol'!#REF!</definedName>
    <definedName name="CASANARE">'[1]Matriz de Riesgos Nueva Metodol'!#REF!</definedName>
    <definedName name="CAUCA">'[1]Matriz de Riesgos Nueva Metodol'!#REF!</definedName>
    <definedName name="CESAR">'[1]Matriz de Riesgos Nueva Metodol'!#REF!</definedName>
    <definedName name="CHOCO">'[1]Matriz de Riesgos Nueva Metodol'!#REF!</definedName>
    <definedName name="CONSECUENCIAS">'[1]Matriz de Riesgos Nueva Metodol'!#REF!</definedName>
    <definedName name="CONTROL">'[1]Matriz de Riesgos Nueva Metodol'!#REF!</definedName>
    <definedName name="CONTROL_DOCUMENTADO">[1]DATOS!$AS$33:$AS$35</definedName>
    <definedName name="CONTROL_EFECTIVIDAD">[1]DATOS!$AS$43:$AS$45</definedName>
    <definedName name="CONTROL_EJECUCION">[1]DATOS!$AS$38:$AS$40</definedName>
    <definedName name="CONTROL_NATURALEZA">[1]DATOS!$AS$27:$AS$30</definedName>
    <definedName name="CONTROL_TIPO">[1]DATOS!$AS$23:$AS$26</definedName>
    <definedName name="CONTROLES_FRECUENCIA">[1]DATOS!$AV$31:$AV$39</definedName>
    <definedName name="CONTROLES_IMPACTO">[1]DATOS!$AS$77:$AS$78</definedName>
    <definedName name="CONTROLES_PROBABILIDAD">[1]DATOS!$AR$77:$AR$78</definedName>
    <definedName name="CÓRDOBA">'[1]Matriz de Riesgos Nueva Metodol'!#REF!</definedName>
    <definedName name="_xlnm.Criteria">'[1]Matriz de Riesgos Nueva Metodol'!#REF!</definedName>
    <definedName name="CUNDINAMARCA">'[1]Matriz de Riesgos Nueva Metodol'!#REF!</definedName>
    <definedName name="DatosContextoInterno">#REF!</definedName>
    <definedName name="EJE">[1]DATOS!$BL$2:$BL$3</definedName>
    <definedName name="FUENTE">'[1]Matriz de Riesgos Nueva Metodol'!#REF!</definedName>
    <definedName name="GUAINIA">'[1]Matriz de Riesgos Nueva Metodol'!#REF!</definedName>
    <definedName name="GUAVIARE">'[1]Matriz de Riesgos Nueva Metodol'!#REF!</definedName>
    <definedName name="HUILA">'[1]Matriz de Riesgos Nueva Metodol'!#REF!</definedName>
    <definedName name="IDENTIFICACION_RIESGO">#REF!</definedName>
    <definedName name="IMPACTO">'[1]Matriz de Riesgos Nueva Metodol'!#REF!</definedName>
    <definedName name="LA_GUAJIRA">'[1]Matriz de Riesgos Nueva Metodol'!#REF!</definedName>
    <definedName name="MAGDALENA">'[1]Matriz de Riesgos Nueva Metodol'!#REF!</definedName>
    <definedName name="MATRIZ_RIESGOS">[1]DATOS!$BD$5:$BH$9</definedName>
    <definedName name="MATRIZ_RIESGOS_CORRUPCION">[2]DATOS!$BD$18:$BF$22</definedName>
    <definedName name="META">'[1]Matriz de Riesgos Nueva Metodol'!#REF!</definedName>
    <definedName name="N_SANTANDER">'[1]Matriz de Riesgos Nueva Metodol'!#REF!</definedName>
    <definedName name="NACIONAL">'[1]Matriz de Riesgos Nueva Metodol'!#REF!</definedName>
    <definedName name="NARIÑO">'[1]Matriz de Riesgos Nueva Metodol'!#REF!</definedName>
    <definedName name="OBJETIVOS">'[1]Matriz de Riesgos Nueva Metodol'!#REF!</definedName>
    <definedName name="PROBABILIDAD">'[1]Matriz de Riesgos Nueva Metodol'!#REF!</definedName>
    <definedName name="PUTUMAYO">'[1]Matriz de Riesgos Nueva Metodol'!#REF!</definedName>
    <definedName name="QUINDIO">'[1]Matriz de Riesgos Nueva Metodol'!#REF!</definedName>
    <definedName name="REGIONAL">'[1]Matriz de Riesgos Nueva Metodol'!#REF!</definedName>
    <definedName name="Regionales">'[1]Matriz de Riesgos Nueva Metodol'!#REF!</definedName>
    <definedName name="RISARALDA">'[1]Matriz de Riesgos Nueva Metodol'!#REF!</definedName>
    <definedName name="SAN_ANDRES">'[1]Matriz de Riesgos Nueva Metodol'!#REF!</definedName>
    <definedName name="SANTANDER">'[1]Matriz de Riesgos Nueva Metodol'!#REF!</definedName>
    <definedName name="SEDE_NACIONAL">'[1]Matriz de Riesgos Nueva Metodol'!#REF!</definedName>
    <definedName name="SUCRE">'[1]Matriz de Riesgos Nueva Metodol'!#REF!</definedName>
    <definedName name="TOLIMA">'[1]Matriz de Riesgos Nueva Metodol'!#REF!</definedName>
    <definedName name="VALLE">'[1]Matriz de Riesgos Nueva Metodol'!#REF!</definedName>
    <definedName name="VAUPES">'[1]Matriz de Riesgos Nueva Metodol'!#REF!</definedName>
    <definedName name="VICHADA">'[1]Matriz de Riesgos Nueva Metodol'!#REF!</definedName>
    <definedName name="Z_071506DA_266B_4D33_97E0_D576C70FE271_.wvu.FilterData" localSheetId="0" hidden="1">'Matriz de Riesgos Procesos 2019'!$A$4:$AI$19</definedName>
    <definedName name="Z_36940B96_A6B6_4814_AFB4_2B48F6A6F875_.wvu.FilterData" localSheetId="0" hidden="1">'Matriz de Riesgos Procesos 2019'!$A$4:$AI$19</definedName>
    <definedName name="Z_6B512399_5852_489A_AE70_B870F9F5D564_.wvu.FilterData" localSheetId="0" hidden="1">'Matriz de Riesgos Procesos 2019'!$A$4:$AI$19</definedName>
    <definedName name="Z_6D2BA85D_D74C_43B1_8902_8D962B9088DF_.wvu.FilterData" localSheetId="0" hidden="1">'Matriz de Riesgos Procesos 2019'!$A$4:$AI$19</definedName>
    <definedName name="Z_8DCE9345_9BCF_4BE9_B3B7_1C4F31CF51EB_.wvu.FilterData" localSheetId="0" hidden="1">'Matriz de Riesgos Procesos 2019'!$A$4:$AI$19</definedName>
    <definedName name="Z_9728FE42_F28A_47D7_A884_EEAE45169F97_.wvu.FilterData" localSheetId="0" hidden="1">'Matriz de Riesgos Procesos 2019'!$A$4:$AI$19</definedName>
    <definedName name="Z_9C7ECB6F_BDD4_49E8_904E_40F4AF87BFA1_.wvu.FilterData" localSheetId="0" hidden="1">'Matriz de Riesgos Procesos 2019'!$A$4:$AI$19</definedName>
    <definedName name="Z_E379DA83_1DAB_4F92_BADF_F6A465991AC4_.wvu.FilterData" localSheetId="0" hidden="1">'Matriz de Riesgos Procesos 2019'!$A$4:$AI$19</definedName>
    <definedName name="ZONA_RIESGOS">[1]DATOS!$BN$2:$BN$21</definedName>
  </definedNames>
  <calcPr calcId="171027"/>
  <customWorkbookViews>
    <customWorkbookView name="Jorge Alvarez Viviescas - Vista personalizada" guid="{36940B96-A6B6-4814-AFB4-2B48F6A6F875}" mergeInterval="0" personalView="1" maximized="1" xWindow="-8" yWindow="-8" windowWidth="1382" windowHeight="744" activeSheetId="1"/>
    <customWorkbookView name="George Henrry Zambrano Prada - Vista personalizada" guid="{9728FE42-F28A-47D7-A884-EEAE45169F97}" mergeInterval="0" personalView="1" maximized="1" xWindow="-8" yWindow="-8" windowWidth="1616" windowHeight="876" activeSheetId="1"/>
    <customWorkbookView name="Claudia Marcela Pena Castro - Vista personalizada" guid="{9C7ECB6F-BDD4-49E8-904E-40F4AF87BFA1}" mergeInterval="0" personalView="1" maximized="1" xWindow="-8" yWindow="-8" windowWidth="1936" windowHeight="1056" activeSheetId="1"/>
    <customWorkbookView name="Sandra Milena Cadavid Ariza - Vista personalizada" guid="{071506DA-266B-4D33-97E0-D576C70FE271}" mergeInterval="0" personalView="1" maximized="1" xWindow="-11" yWindow="-11" windowWidth="1942" windowHeight="1042" activeSheetId="1"/>
    <customWorkbookView name="Juan Carlos Quintero Jimenez - Vista personalizada" guid="{6B512399-5852-489A-AE70-B870F9F5D564}" mergeInterval="0" personalView="1" maximized="1" xWindow="-8" yWindow="-8" windowWidth="1616" windowHeight="876" activeSheetId="1"/>
    <customWorkbookView name="Viviana Turriago Mejia - Vista personalizada" guid="{8DCE9345-9BCF-4BE9-B3B7-1C4F31CF51EB}" mergeInterval="0" personalView="1" maximized="1" xWindow="-8" yWindow="-8" windowWidth="1936" windowHeight="1056" activeSheetId="1" showComments="commIndAndComment"/>
    <customWorkbookView name="Andres Fernando Muñoz Salazar - Vista personalizada" guid="{E379DA83-1DAB-4F92-BADF-F6A465991AC4}"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9" i="3" l="1"/>
  <c r="O19" i="3" s="1"/>
  <c r="G19" i="3"/>
  <c r="H18" i="3" s="1"/>
  <c r="U18" i="3"/>
  <c r="S18" i="3"/>
  <c r="U17" i="3"/>
  <c r="S17" i="3"/>
  <c r="U16" i="3"/>
  <c r="S16" i="3"/>
  <c r="U15" i="3"/>
  <c r="S15" i="3"/>
  <c r="O18" i="3" l="1"/>
  <c r="O15" i="3"/>
  <c r="U19" i="3"/>
  <c r="V17" i="3" s="1"/>
  <c r="O16" i="3"/>
  <c r="H16" i="3"/>
  <c r="H15" i="3"/>
  <c r="H17" i="3"/>
  <c r="H19" i="3"/>
  <c r="O17" i="3"/>
  <c r="S19" i="3"/>
  <c r="T16" i="3" s="1"/>
  <c r="V16" i="3" l="1"/>
  <c r="V18" i="3"/>
  <c r="V15" i="3"/>
  <c r="T17" i="3"/>
  <c r="T18" i="3"/>
  <c r="T15" i="3"/>
</calcChain>
</file>

<file path=xl/comments1.xml><?xml version="1.0" encoding="utf-8"?>
<comments xmlns="http://schemas.openxmlformats.org/spreadsheetml/2006/main">
  <authors>
    <author>Sandra Isabel Anaya Florez</author>
  </authors>
  <commentList>
    <comment ref="S11" authorId="0" shapeId="0">
      <text>
        <r>
          <rPr>
            <b/>
            <sz val="9"/>
            <color indexed="81"/>
            <rFont val="Tahoma"/>
            <family val="2"/>
          </rPr>
          <t>Sandra Isabel Anaya Florez:</t>
        </r>
        <r>
          <rPr>
            <sz val="9"/>
            <color indexed="81"/>
            <rFont val="Tahoma"/>
            <family val="2"/>
          </rPr>
          <t xml:space="preserve">
4.1 esta actividad se realiza desde la mitigación del riesgo anterior con la actividad 4.1</t>
        </r>
      </text>
    </comment>
  </commentList>
</comments>
</file>

<file path=xl/sharedStrings.xml><?xml version="1.0" encoding="utf-8"?>
<sst xmlns="http://schemas.openxmlformats.org/spreadsheetml/2006/main" count="448" uniqueCount="312">
  <si>
    <t>PROCESO</t>
  </si>
  <si>
    <t>OBJETIVO</t>
  </si>
  <si>
    <t>CAUSA</t>
  </si>
  <si>
    <t>RIESGO</t>
  </si>
  <si>
    <t>CONSECUENCIA</t>
  </si>
  <si>
    <t>PROBABILIDAD</t>
  </si>
  <si>
    <t>IMPACTO</t>
  </si>
  <si>
    <t>ACCIONES</t>
  </si>
  <si>
    <t>FECHA INICIO</t>
  </si>
  <si>
    <t>RIESGO RESIDUAL</t>
  </si>
  <si>
    <t>1. IDENTIFICACIÓN DEL RIESGO</t>
  </si>
  <si>
    <t>MAPA DE RIESGOS DE CORRUPCIÓN - RIESGO INHERENTE</t>
  </si>
  <si>
    <t>Casi Seguro</t>
  </si>
  <si>
    <t>Probable</t>
  </si>
  <si>
    <t>Posible</t>
  </si>
  <si>
    <t>Improbable</t>
  </si>
  <si>
    <t>Rara Vez</t>
  </si>
  <si>
    <t>Moderado</t>
  </si>
  <si>
    <t>Mayor</t>
  </si>
  <si>
    <t>Catastrófico</t>
  </si>
  <si>
    <t>MAPA DE RIESGOS DE CORRUPCIÓN - RIESGO RESIDUAL</t>
  </si>
  <si>
    <t>Direccionamiento Estratégico</t>
  </si>
  <si>
    <t>IV2+</t>
  </si>
  <si>
    <t>CÓDIGO</t>
  </si>
  <si>
    <t>DESCRIPCIÓN</t>
  </si>
  <si>
    <t>TIPO DE RIESGO</t>
  </si>
  <si>
    <t>APLICA EN EL NIVEL</t>
  </si>
  <si>
    <t>Sede Nacional</t>
  </si>
  <si>
    <t>Regional</t>
  </si>
  <si>
    <t>Centro Zonal</t>
  </si>
  <si>
    <t>NUEVOS CONTROLES POR IMPLEMENTAR</t>
  </si>
  <si>
    <t>RESPONSABLE</t>
  </si>
  <si>
    <t>RIESGO INHERENTE</t>
  </si>
  <si>
    <t>2. ANÁLISIS DEL RIESGO</t>
  </si>
  <si>
    <t>4. PLAN DE TRATAMIENTO</t>
  </si>
  <si>
    <t>Corrupción</t>
  </si>
  <si>
    <t>DE3+</t>
  </si>
  <si>
    <t>X</t>
  </si>
  <si>
    <t>BAJA 10</t>
  </si>
  <si>
    <t>Operativo</t>
  </si>
  <si>
    <t>Relación con el Ciudadano</t>
  </si>
  <si>
    <t>Desconocimiento de las responsabilidades en el manejo de información
Desconocimiento del proceso, actividad o procedimiento. 
Falta de actividades de sensibilización. 
Falta de ética profesional por parte de los colaboradores.
Condiciones locativas de los centros zonales que impiden el manejo reservado de la informacón durante la atención</t>
  </si>
  <si>
    <t>RC1+</t>
  </si>
  <si>
    <t>Adquisición de Bienes y Servicios</t>
  </si>
  <si>
    <t>Celebración y legalización de contratos sin el cumplimiento de requisitos.</t>
  </si>
  <si>
    <t>Incumplimiento de los requisitos de orden legal para la celebración de contratos y /o el inicio de su ejecución.</t>
  </si>
  <si>
    <t>AB6+</t>
  </si>
  <si>
    <t>Gestión de Talento Humano</t>
  </si>
  <si>
    <t>Gestión Jurídica</t>
  </si>
  <si>
    <t>Monitoreo y Seguimiento a la Gestión</t>
  </si>
  <si>
    <t>Inspección, Vigilancia y Control</t>
  </si>
  <si>
    <t>Evaluación Independiente</t>
  </si>
  <si>
    <t>Protección</t>
  </si>
  <si>
    <t>Intereses personales.
Intereses políticos.
No aplicación de las medidas de seguridad establecidas.
Vulnerabilidad Informática.</t>
  </si>
  <si>
    <t>EI2+</t>
  </si>
  <si>
    <t>EI3+</t>
  </si>
  <si>
    <t>Previamente o posterior a una auditoria los auditores pueden entregar información confidencial relacionada con el proceso de auditoría afectando positiva o negativamente el resultado del mismo.</t>
  </si>
  <si>
    <t>Bajo</t>
  </si>
  <si>
    <t>Alto</t>
  </si>
  <si>
    <t>Extremo</t>
  </si>
  <si>
    <t>Baja</t>
  </si>
  <si>
    <t>Moderada</t>
  </si>
  <si>
    <t>Alta</t>
  </si>
  <si>
    <t>Extrema</t>
  </si>
  <si>
    <t>POSIBLE</t>
  </si>
  <si>
    <t>IMPROBABLE</t>
  </si>
  <si>
    <t>RARA VEZ</t>
  </si>
  <si>
    <t>Aprobación de solicitudes de adopción sin el cumplimiento de requisitos
ADOPCIONES</t>
  </si>
  <si>
    <t>Omisión de solicitudes de adopción aprobadas
ADOPCIONES</t>
  </si>
  <si>
    <t>PR5+</t>
  </si>
  <si>
    <t>Aprobar la solicitud de una familia residente en Colombia o en el extranjero sin el cumplimiento de los requisitos establecidos en la ley y el lineamiento técnico administrativo del programa de adopciones.</t>
  </si>
  <si>
    <t xml:space="preserve">
Excluir en los comités de adopciones familias ya aprobadas para adopción, favoreciendo a otras, sin tener en cuenta los criterios de selección para la posible asignación de un niño, niña y adolescente.</t>
  </si>
  <si>
    <t>.-Falta de ética profesional
-Intereses personales
-Presión jerárquica
-Trafico de Influencias
-Desconocimiento del proceso, actividad o procedimiento
-Fallas en el proceso de preparación, evaluación y selección de las familias adoptantes.</t>
  </si>
  <si>
    <t xml:space="preserve">.-Falta de ética profesional
-Intereses personales
-Presión jerárquica
-Trafico de Influencias
-cohecho
- Deficiencia o ausencia en el registro de información en la herramienta tecnológica
</t>
  </si>
  <si>
    <t xml:space="preserve">PROBABLE </t>
  </si>
  <si>
    <t>MAYOR</t>
  </si>
  <si>
    <t>ALTA 40</t>
  </si>
  <si>
    <t>Promoción y Prevención</t>
  </si>
  <si>
    <t>Dirección de Nutricion</t>
  </si>
  <si>
    <t>Cantidad</t>
  </si>
  <si>
    <t>%</t>
  </si>
  <si>
    <t>Deficiente prestación del servicio
Incumplimiento de normas legales o fallos judiciales y requisitos establecidos por la Organización.
Pérdida de confianza y credibilidad de la sociedad en el ICBF.
Incumplimiento de metas estrategicas.</t>
  </si>
  <si>
    <t>CATASTROFICO</t>
  </si>
  <si>
    <t>3. EVALUACIÓN DE CONTROLES</t>
  </si>
  <si>
    <t>SOLIDEZ DE LOS CONTROLES</t>
  </si>
  <si>
    <t>FUERTE</t>
  </si>
  <si>
    <t>BAJA 5</t>
  </si>
  <si>
    <t>MODERADO</t>
  </si>
  <si>
    <t>Incumplimientos legales 
Pérdida de Credibilidad 
Sanciones legales 
Vulneración de derechos de los niños, niñas y adolescentes</t>
  </si>
  <si>
    <t>ALTA 30</t>
  </si>
  <si>
    <t>Uso indebido de los alimentos de alto valor nutricional.
NUTRICIÓN</t>
  </si>
  <si>
    <t>MODERADA 20</t>
  </si>
  <si>
    <t xml:space="preserve">1. Fortalecimiento a la Supervisión e Interventoría a la entrega de Alimentos de Alto Valor Nutricional a través de Asistencia Técnica y el servicio de Interventoría. </t>
  </si>
  <si>
    <t>Uso indebido de la información reservada y clasificada.</t>
  </si>
  <si>
    <t>Mal manejo de la información por parte de los colaboradores del ICBF</t>
  </si>
  <si>
    <t>1. Ausencia de controles, registro y verificacion de Informacion por parte del área técnica y la Direccion de Contratacion en la elaboracion de documentacion previa y en la suscripción del contrato.
2. Desconocimiento de la normatividad en materia de contratacion
3. Procedimientos inexistentes, deficientes o desactualizados. 
4. Ausencia de personal ídoneo que adelante los procesos de contratacion.</t>
  </si>
  <si>
    <t>1. Incumpliento de los principios de transparencia, economía y selección objetiva de la contratación pública. 
2. Deficiencias en la prestación del servicio y afectación en el cumplimiento de la misión y los objetivos institucionales.
3. Procesos sancionatorios, disciplinarios, fiscales y penales.
4. Pérdida de la imagen y credibilidad institucional
5. Intervención de órganos de control.</t>
  </si>
  <si>
    <t>MS2+</t>
  </si>
  <si>
    <t>Realizar e implementar los ajustes necesarios para el correcto funcionamiento del Sistema Integral de Monitoreo y Evaluacion Institucional - SIMEI</t>
  </si>
  <si>
    <t>Conflicto de intereses</t>
  </si>
  <si>
    <t>Revelación o entrega de información confidencial</t>
  </si>
  <si>
    <t xml:space="preserve">El auditor puede llegar a perder independencia y objetividad frente a un auditado con quien haya mantenido una relación laboral, vinculo personal o afinidad sobre el proceso a auditar, que afecte positiva o negativamente el resultado de la auditoria. </t>
  </si>
  <si>
    <t xml:space="preserve">Incumplimiento del principio de confidencialidad en el ejercicio auditor. 
Pérdida de imagen institucional.
Pérdida de confianza y credibilidad en el proceso auditor. </t>
  </si>
  <si>
    <t>FECHA TERMINACIÓN</t>
  </si>
  <si>
    <t>REGISTRO O EVIDENCIA</t>
  </si>
  <si>
    <t>CONTROLES EXISTENTES</t>
  </si>
  <si>
    <t>.- Amenaza de los derechos de los niños, niñas y adolescentes.
- Vulneración de los derechos de las familias adoptantes que cumplen con los requisitos.
- Pérdida de Credibilidad
- Perdida de Imagen y reputación 
- Incumplimientos legales 
- Sanciones legales</t>
  </si>
  <si>
    <t>.- Vulneración de los derechos de las familias adoptantes 
- Pérdida de Credibilidad
- Perdida de Imagen y reputación 
- Violación al debido proceso</t>
  </si>
  <si>
    <t>Orientar a la entidad  en la  definición, formulación y evaluación de políticas, planes, programas, lineamientos,  y proyectos para lograr el cumplimiento de la misión institucional y responsabilidades asignadas al Instituto.</t>
  </si>
  <si>
    <t>Uso Inadecuado de la autoridad</t>
  </si>
  <si>
    <t>Concentracion de poder y de desición en ciertas actividades  a un solo funcionario.
Falta de Etica Profesional.
Intereses personales.</t>
  </si>
  <si>
    <t>El abuso del poder público para beneficio personal y/o privado, o  la influencia que pueden emplear los directivos con cierto nivel jerárquico en la Sede de la Dirección General, los Directores Regionales o los Coordinadores de Centros Zonales para lograr beneficios propios o a terceros.</t>
  </si>
  <si>
    <t>Seguimiento al Componente 1 del PAAC.</t>
  </si>
  <si>
    <t xml:space="preserve">1. Fortalecer el seguimiento a los componentes del PAAC
2. Definir e implementar acciones encaminadas a fortalecer los temas de transparencia en los tres niveles de la organización.
</t>
  </si>
  <si>
    <t>Sede Nacional
1. 14/01/2019
2. 14/01/2019
Regional
2. 05/04/2019
Centro Zonal
2. 05/04/2019</t>
  </si>
  <si>
    <t>Sede Nacional
1. 15/12/2019
2. 31/08/2019
Regional
1. 15/12/2019
Centro Zonal
1. 15/12/2019</t>
  </si>
  <si>
    <t>Sede nacional :
1.Dirección de Planeación y Control de Gestión
Regional:
1. Director Regional
Centro Zonal
1.  Coordinador de Centro Zonal</t>
  </si>
  <si>
    <t>Sede nacional :
1. Evidencia PAAC
2. Actas de reunión
Regional:
1. Actas de Reunión
Centro Zonal
1. Actas de Reunión</t>
  </si>
  <si>
    <t>Liderar el diseño, actualización y desarrollo de planes, programas, proyectos y modalidades, asegurando actuaciones oportunas y con calidad, que restablezcan los derechos de los niños, niñas, adolescentes y jóvenes en situación de inobservancia, amenaza, vulneración o en conflicto con la ley.</t>
  </si>
  <si>
    <t xml:space="preserve">Amenazas contra su vida o su familia
Incumplimiento de la normatividad legal vigente
Intereses personales
Falta de apropiación en los Defensores de Familia   de  los procesos de  formación  que se realizan a los profesionales.
Inasistencia de los Servidores Públicos a las actividades de asistencia técnica. </t>
  </si>
  <si>
    <t xml:space="preserve">Decisiones no correspondientes al acervo probatorio
RESTABLECIMIENTO DE DERECHOS 
Coordinación de Autoridades Administrativas  </t>
  </si>
  <si>
    <t>PR1+</t>
  </si>
  <si>
    <t>La  Defensoría de Familia adopta decisiones que no responde a la realidad probatoria y fáctica.</t>
  </si>
  <si>
    <t>PR4+</t>
  </si>
  <si>
    <t>• Fortalecimiento al grupo de Defensorías de Familia en el proceso Administrativo de Restablecimiento de Derechos y temáticas afines mediante capacitaciones  y sensibilizaciones.
• Comité Consultivo de Restablecimiento de Derechos
• Constatar el cumplimiento del debido proceso en los Procesos Administrativos de Restablecimiento de Derechos, previamente a que se lleve a cabo la audiencia de pruebas y fallo
• Lineamientos Técnico Administrativos</t>
  </si>
  <si>
    <t>Implementación del reporte automático “semáforo tramite de adopción” y seguimiento al proceso de preparación, evaluación y selección de familias residentes en Colombia
Comité de Adopciones con la participación de manera virtual como invitada el Enlace Regional de LA Subdirección Adopciones</t>
  </si>
  <si>
    <t>Implementación de reporte automático de cruces nacionales y seguimiento a las familias residentes en Colombia y en el exterior. 
Comité de Adopciones con la participación de manera virtual como invitada el Enlace Regional de LA Subdirección Adopciones</t>
  </si>
  <si>
    <t>Centro Zonal
Sede Nacional
Generar procesos de acompañamiento y asesoría a las Regionales del ICBF para  la cualificación de las actuaciones administrativas y  fallos que emiten los Defensores de Familia para definir la situación jurídica de los niños, niñas y adolescentes con sustento factico y probatorio.</t>
  </si>
  <si>
    <t>Centro zonal
Sede Nacional
1. Construir el cronograma de Asistencia Técnica a los Defensores de Familia y equipos técnicos interdisciplinarios de las Regionales para su ejecución en la vigencia 2018
2.  Identificar las necesidades y temas que presenten falencias o dudas en su compresión y/o aplicación, con el objeto de incluirse en la temática de Asistencia Técnica.
3.  Brindar asistencia técnica a los Defensores de Familia y equipos técnicos interdisciplinarios cuya temática es el proceso Administrativo de Restablecimiento de Derechos, normatividad vigente, Lineamientos, Procedimientos. 
4. Realizar seguimiento mensual a los casos a través de los comités técnicos consultivos a nivel regional y zonal, con el objetivo de verificar que se surtan las actuaciones decretadas en la ley y subir actas a las NAS al grupo de Restablecimiento de Derechos.
5.Verificar semestralmente el comportamiento de los casos reportados por Control Interno disciplinario a los Defensores de Familia.</t>
  </si>
  <si>
    <t>Centro Zonal
1. 01/01/2019
2. 01/01/2019
3. 01/03/2019
4. 01/01/2019
5. 01/01/2019C</t>
  </si>
  <si>
    <t>Centro Zonal
1. 28/02/2019
2. 20/02/2019
3. 30/11/2019
4. 30/11/2019
5. 30/12/2019</t>
  </si>
  <si>
    <t>1. Coordinación de 
Centro Zonal
Autoridades Administrativas  /  Grupo de Asistencia Técnica/ Protección de las Regionales
Coordinadores de Centros Zonales
2.  Grupo de Asistencia Técnica/ Protección de las Regionales
Coordinadores de Centros Zonales
3. Coordinación de Autoridades Administrativas
4.  Grupo de Asistencia Técnica/ Protección de las Regionales
Coordinadores de Centros Zonales
5.  Coordinación de Autoridades Administrativas</t>
  </si>
  <si>
    <t>1.Cronograma
2.  Informes de necesidades y temas 
3.  Listados de asistencia 
4.  Actas
5.  Comunicación oficial emitida por Control Interno</t>
  </si>
  <si>
    <t>Sensibilización a los Comités de Adopciones frente a la importancia de realizar revisión permanente a las solitudes de adopción en proceso de preparación y evaluación para el cumplimiento de todos los requisitos</t>
  </si>
  <si>
    <t xml:space="preserve"> Sede:
1. Realizar sesion de sensibilizacion a los Comités de Adopciones regionales 
Regional:
1. Realizar sesión de sensibilizacion a los centros zonales
</t>
  </si>
  <si>
    <t xml:space="preserve">Sede 
1. 01/03/2019
Regional
1. 01/03/2019
</t>
  </si>
  <si>
    <t xml:space="preserve">Sede 
1. 30/11/2019
Regional
1. 30/11/2019
</t>
  </si>
  <si>
    <t xml:space="preserve">Sede 
1. Equipo de enlaces regionales de la Subdirección de Adopciones 
Regional 
1. Comité de adopciones
</t>
  </si>
  <si>
    <t xml:space="preserve">Sede 
1. Acta de Comité de adopciones
Regional
1. Acta de Comité de adopciones
</t>
  </si>
  <si>
    <t>Sensibilización a los Comités de Adopciones frente a la importancia de llevar el control del número de familias aprobadas por rango de edad que tiene la regional</t>
  </si>
  <si>
    <t xml:space="preserve"> Sede:
1. Realizar sesión de sensibilización a los Comités de Adopciones regionales 
Regional:
1. Realizar seguimiento a los reportes de cruces nacionales</t>
  </si>
  <si>
    <t>Sede
1. Equipo de enlaces regionales de la Subdirección de Adopciones 
Regional 
1. Comité de adopciones</t>
  </si>
  <si>
    <t xml:space="preserve">Sede 
1. Acta de Comité de adopciones
Regional
1. Acta de Comité de adopciones
</t>
  </si>
  <si>
    <t>Liderar de manera articulada el diseño y desarrollo de planes, programas, proyectos y modalidades para la promoción de derechos y la prevención de vulneraciones en el marco de un enfoque integral para la población objetivo del ICBF</t>
  </si>
  <si>
    <t>El control social  por parte de la comunidad beneficiaria, no se cumple en todo el territorio nacional 
En épocas electorales  se puede utilizar la Bienestarina  con fines políticos.</t>
  </si>
  <si>
    <t>PP4+</t>
  </si>
  <si>
    <t xml:space="preserve">Potencial comercialización de los alimentos de alto valor nutricional que produce y entrega el ICBF a los puntos de entrega y/o beneficiarios.
Utilización de los alimentos a favor de terceros.
</t>
  </si>
  <si>
    <t>Inapropiado uso de los recursos
Sanciones y/o investigaciones por entes externos.
Disminución del impacto de los programas, modalidades , estrategias y acciones en  los NNA y familias
Niñas, Niñas adolescentes  con derechos vulnerados, amenazados e inobservados</t>
  </si>
  <si>
    <t>EXTREMA 80</t>
  </si>
  <si>
    <t>Mejoramiento de los esquemas de control y seguimiento a la entrega de AAVN</t>
  </si>
  <si>
    <t>1.1 Priorizar y programar visitas excepcionales a los puntos de entrega según sea el caso. (Mensual)
1. 2 Realizar seguimiento a las novedades presentadas y tomar acciones de acuerdo con el seguimiento (Mensual)
1.3 Sensibilizaciones relacionadas con el correcto uso de los AAVN (Trimestral)</t>
  </si>
  <si>
    <t>1.1  01/02/19
1.2 01/02/19
1.3 01/03/19</t>
  </si>
  <si>
    <t>1.1 15/12/19
1.2 15/12/19
1.3 15/12/19</t>
  </si>
  <si>
    <t>1.1 Plan de visitas
1.2 Matriz de seguimientos a las novedades
1.3 Actas de videoconferencias, informes, cartillas, ayudas audiovisuales.</t>
  </si>
  <si>
    <t>Acercar el ICBF a la ciudadanía, a través del acceso a la información, los servicios y el impulso a la participación ciudadana.</t>
  </si>
  <si>
    <t>Perdida de imagen,  reputación y credibilidad
Incumplimiento de requisitos legales.
Sanciones legales y disciplinarias</t>
  </si>
  <si>
    <t>Seguimiento a las denuncias de presuntos actos de corrupción asociados a el uso indebido de la información reservada y clasificada.
Revisión de peticiones negadas</t>
  </si>
  <si>
    <t>Promover la identificación de la información clasificada y reservada de la entidad entre los colaboradores de la Entidad como estrategia de mitigación del riesgo de Uso Indebido de la Información Reservada y Clasificada</t>
  </si>
  <si>
    <t xml:space="preserve">Sede Nacional 
1. Mantener actualizado el indice de información clasificada y reservada. 
2. Socializar los Instrumentos de gestión de la información publica, especialmente el indice de información clasificada y reservada con los responsables de servicios y atención a nivel nacional.
3. Monitorear trimestralmente la gestión de las denuncias recibidas en la linea anticorrupción frente al tema de uso indebido de la información reservada y clasificada.
</t>
  </si>
  <si>
    <t xml:space="preserve">Sede Nacional
1. 01-09-19
2. 01-03-19
3. 02-01-19
</t>
  </si>
  <si>
    <t xml:space="preserve">Sede Nacional
1.  20-12-19
2.  30-06-19
3.  20-12-19
</t>
  </si>
  <si>
    <t>Sede Nacional 
Directora de Servicios y Atención</t>
  </si>
  <si>
    <t>Sede Nacional
1.  Indice de información clasificada y reservada actualizado y publicado.
2.  Evidencias de socialización
3.  Publicación en Boletín de PQRS del seguimiento realizado a las denuncias de Presuntos Actos de Corrupción con el motivo Uso Indebido de la Información Reservada y Clasificada de la Entidad</t>
  </si>
  <si>
    <t>Adquirir los Bienes y servicios que requiere la entidad para el cumplimiento de su misión institucional, con criterios de calidad, eficiencia y oportunidad bajo los parámetros de ley establecidos.</t>
  </si>
  <si>
    <t>1.Ausencia de personal  para adelantar la supervisión de contratos.
2. Concentración de supervisión de contratos en un solo colaborador.
3. Designación de supervisores y apoyos para la  supervisión no idóneos, para el ejercicio de supervisión de los servicios contratados.
4. Incumplimiento de la normatividad en materia de adquisición de bienes y servicios
5. Ausencia y/o deficientes procedimientos para la adquisición de bienes y servicios.
6. Falta de divulgación y socialización de los procedimientos para la adquisición de bienes y servicios.
7. Manipulación de información y documentación del proceso por parte de servidores y colaboradores con intereses particulares.
8. Extralimitación de funciones por parte de servidores públicos y/o colaboradores en la ausencia y/o toma de decisiones.
9. Existencia de tráfico de influencias.
10. Inadecuadas herramientas de gestión, registro y verificación de ejecución de contratación.
11. Faltas, ausencias o deficiencias de carácter jurídico, financiero o técnico, omitidas o trasgredidas durante la etapa de ejecución del contrato.
12. Condiciones (económicas, seguridad, amiguismo, etc) que vulneran la objetividad del supervisor.
13. Influencia de terceros en la toma de decisiones por parte de los supervisores del ICBF.</t>
  </si>
  <si>
    <t>AB2+</t>
  </si>
  <si>
    <t>Omision o accion por parte de los servidores, supervisores de contratos o apoyos a la supervisión, en búsqueda de beneficios particulares, desde el cumplimiento de requisitos de ejecución hasta la liquidación del contrato o acta de finalización y cierre financiero del mismo</t>
  </si>
  <si>
    <t>1. Desembolso o traspaso de recursos públicos a  terceros sin el cumplimiento de las obligaciones contractuales.
2. Improcedentes procesos sancionatorios.
3. Pérdida de competencia para la liquidación de contratos.
4. Incumpliento de los principios de transparencia, economía y selección objetiva de la contratación pública. 
5. Deficiencias en la prestación del servicio y afectación en el cumplimiento de la misión y los objetivos institucionales.
6. Procesos sancionatorios, disciplinarios, fiscales y penales.
7. Pérdida de la imagen y credibilidad institucional
8. Afectación en la ejecución presupuestal y sobrecostos.</t>
  </si>
  <si>
    <t>Manual de Contratación
Comité de Contratación Nivel Nacional
Comité de Contratación Nivel Regional
Elaboración de estudios previos y estudios de sector y costos
Controles de legalidad de los procesos de adquisición de bienes y servicios
Canal de consultas regionales dispuesto para resolver inquietudes jurídicas.
Elaboración de estudios previos y estudios de sector y costos
Controles de legalidad de los procesos de adquisición de bienes y servicios</t>
  </si>
  <si>
    <t>Guía de Supervisión
Aplicación de los procedimientos para la correcta y oportuna liquidación de los contratos.</t>
  </si>
  <si>
    <t>1. Socialización a regionales de los procedimientos sobre  gestión contractual (etapa precontractual) .
2. Capacitación en temas precontractuales (principalmente  estudios previos, pliegos de condiciones)
3.Comité de Contratación para los procesos de selección que aplique.</t>
  </si>
  <si>
    <t>Atraer, vincular y desarrollar al mejor talento humano garantizando la aplicación de las normas que rigen a los colaboradores para lograr el cumplimiento de los objetivos institucionales.</t>
  </si>
  <si>
    <t xml:space="preserve">
La acción u omisión de un colaborador en desarrollo del proceso disciplinario  para favorecer o desfavorecer a los sujetos procesales.
La posible dilación de las actuaciones dentro del proceso disciplinario por parte de quienes puedan intervenir en el mismo.
Debilidades en seguimiento y control del estado actual de las actuaciones</t>
  </si>
  <si>
    <t>Impunidad:  Promover, inducir y/o provocar actuaciones administrativas atendiendo intereses personales o de un tercero.</t>
  </si>
  <si>
    <t>Emitir la decisión que no corresponde en derecho conforme las evidencias o  no solicitar la práctica de las pruebas conducentes y pertinentes para constatar los hechos denunciados.</t>
  </si>
  <si>
    <t>TH6+</t>
  </si>
  <si>
    <t>Deterioro de la imagen institucional frente a las acciones, omisiones y extralimitaciones en funciones de los servidores y exservidores de la Entidad
Acciones contra la Entidad y contra los servidores públicos.
Presentación de los recursos que la ley otorga por parte de los usuarios.</t>
  </si>
  <si>
    <t>1. Comites Primarios
2. Reuniones de Seguimiento de Coordinadores
3. Curso Sensibilización Falta Disciplinaria.</t>
  </si>
  <si>
    <t>1.1 Presentar en comité las debidlidades identificas para generar planes de acción.
1.2 Seguimiento a los compromisos y planes de acción generados del comité.
2.1  Seguimiento a compromisos, metas, control de terminos a las directrices establecidas por la Jefe de la Oficina.
2.2 Sensibilizaciones a los colabores del ICBF en tema relacionado con la falta disciplinaria.
3.1 Diseñar y desarrollar el contenido del curso.</t>
  </si>
  <si>
    <t>1.1 01-02-19
1.2 01-02-19
2.1 01-02-19
2.2. 01-02-19
3.1 01-03-19</t>
  </si>
  <si>
    <t>1.1 15/12/19
1.2 15/12/19
2.1 15/12/19
2.2 15/12/19
3.1 30-06-19</t>
  </si>
  <si>
    <t>1.1 Jefe OCID
1.2 Coordinadores de Grupo OCID
2.1 Coordinadores de Grupo OCID
2.2 Profesionales Abogados de la OCID
Coordinadora Grupo Especial de Actuación Inmediata.</t>
  </si>
  <si>
    <t>1.1 Acta y listados de asistencias al Comité
1.2 Actas de reunión con listados de asistencias y/o correos electronicos.
2.1 Actas de reunión con listados de asistencias y/o correos electronicos.
2.2 Actas de reunión con listados de asistencias y/o correos electronicos.
3.1 Actas de reunión y/o correos electronicos.</t>
  </si>
  <si>
    <t>Asesorar jurídicamente los asuntos de carácter misional, estratégico y administrativo del ICBF;  mediante el análisis, el estudio normativo, constitucional y doctrinario, formulando conceptos, estrategias constitucionales, actos administrativos y realizando el cobro coactivo, ejerciendo la defensa judicial, administrativa y extrajudicial del Instituto; para garantizar el efectivo cumplimiento de la misión, los objetivos de la entidad y evitando los riesgos de desviación en la aplicación normativa.</t>
  </si>
  <si>
    <t>• Ausencia de medios para la vigilancia judicial.
• Inoportuna actuación por parte del abogado responsable del proceso.
• Inoportuna actuación de los colaboradores del ICBF que deben intervenir en el proceso.
• Insuficiencia de recursos  (Humanos, tecnológicos, físicos).
Pérdida de información.
Manipulación de información.</t>
  </si>
  <si>
    <t>Interés indebido en procesos judiciales en contra de los intereses del ICBF</t>
  </si>
  <si>
    <t>GJ7+</t>
  </si>
  <si>
    <t>Omision o accion por parte de los abogados, en búsqueda de beneficios particulares o de terceros en detrimento de los intereses del ICBF.</t>
  </si>
  <si>
    <t>• Detrimento Patrimonial del ICBF, pérdida de los recursos
•Pérdida de imagen Institucional.
•Procesos sancionatorios, disciplinarios, fiscales y penales.</t>
  </si>
  <si>
    <t>Establecimiento de perfiles para la selección del personal de la Oficina Asesora Juridica 
Informes de ejecución de los procesos que gestinen los abogados de la Oficina Asesora Juridica 
Informe de gestión presentado por el Secretario Tecnico del Comité de Defensa Judicial Y conciliación 
Seguimiento a los Abogados externos de ICBF.</t>
  </si>
  <si>
    <t>Actulización permanente de la documentación del proceso de Gestión Jurídica.</t>
  </si>
  <si>
    <t>1. Actualizar los procedimientos del proceso de Gestión Jurídica.
2. Socializar los procedimientos del proceso de Gestión Jurídica.
REGIONAL
3. Socializar los procedimientos del proceso de Gestión Jurídica.</t>
  </si>
  <si>
    <t>1. 01/01/2019
2. 15/03/2019
REGIONAL
3. 15/04/2019</t>
  </si>
  <si>
    <t>1. 15/12/2019
2. 15/12/2019
REGIONAL
3. 15/12/2019</t>
  </si>
  <si>
    <t>1. Jefe de la Oficina Asesora Juídica/Epico de la Oficina Asesora Jurìdica.
2. Jefe de la Oficina Asesora Juídica/Epico de la Oficina Asesora Jurìdica.
REGIONAL
3. Jefe de la Oficina Asesora Juídica/Epico de la Oficina Asesora Jurìdica.</t>
  </si>
  <si>
    <t>1. Ultima versión procedimientos cargada en el SIGE.
2. Actas de asistencia, videos, fotos.
REGIONAL
3. Actas de asistencia, videos, fotos.</t>
  </si>
  <si>
    <t>Diseñar, recolectar, sistematizar y analizar los datos y la información generada por los procesos del ICBF en el desarrollo de sus actividades, con el fin de realizar seguimiento a la gestión institucional, y contribuir a la toma de decisiones basada en evidencias y a la mejora continua de la entidad.</t>
  </si>
  <si>
    <t xml:space="preserve">Alteración en los datos reportados de la gestion institucional del ICBF. </t>
  </si>
  <si>
    <t>Al realizar el  monitoreo y evaluación de la gestión  es posible que se utilice o manipule indebidamente la información de  los resultados de las mediciones para beneficio propio de los funcionarios del proceso o terceros.</t>
  </si>
  <si>
    <t>Incumplimientos legales.
Pérdida de Credibilidad.
Pérdida de Imagen  y reputación.
Sanciones a nivel personal e institucional.
Falta de transparencia de la Gestión Institucional.</t>
  </si>
  <si>
    <t>Fortalecer el Sistema Integral de Monitoreo y Evaluación Institucional  - SIMEI</t>
  </si>
  <si>
    <t>Actualizar y desarrollar nuevos módulos en el SIMEI para el manejo oportuno y adecuado de la información de la gestión institucional</t>
  </si>
  <si>
    <t>Subdirectora de Monitoreo y Evaluación</t>
  </si>
  <si>
    <t>FORMATO REQUERIMIENTO DE CAMBIOS INFORMÁTICOS (RFC) DE INFRAESTRUCTURA TECNOLÓGICA Y SISTEMAS DE INFORMACIÓN - F1.P4.GTI</t>
  </si>
  <si>
    <t>Realizar inspeccion vigilancia y control de la prestacion de servicio publico de bienestar familiar para determinar las condiciones de cumplimiento de la normatividad vigente de acuerdo a la modalidad de servicio prestado</t>
  </si>
  <si>
    <t>Los profesionales del proceso de IVC no verifican estrictamente lo definido, tanto en las normas, procedimientos, instrumentos y formatos correspondientes.
Interpretación diferente del alcance de los requisitos de los trámites por parte de los profesionales del proceso. 
Relaciones de amiguismo, negligencia, conflicto de intereses por parte de algunos  profesionales. 
No usar herramientas de trabajo (instrumentos -listas de chequeo) actualizados.</t>
  </si>
  <si>
    <t>Afectación del servicio público  del bienestar familiar por acciones de  inspección, vigilancia y control sin el rigor técnico, administrativo, financiero y legal requerido.</t>
  </si>
  <si>
    <t xml:space="preserve">
Posibilidad que se otorgen, cancelen, supendadn y/o renueven licencias de funcionamiento sin el cumplimiento de la totalidad de los requisitos establecidos en la normativa vigente, adicional al favorecimiento en los resultados de las acciones de inspección y procesos administrativos sancionatorios.</t>
  </si>
  <si>
    <t>Prestación de servicios a los niños, niñas y adolescentes sin las condiciones mínimas requeridas.
Medidas legales y disciplinarias en contra de la entidad contratista y de los funcionarios públicos involucrados.
Afectación de la imagen Institucional.
Posible vulneración de Derechos ante la falta de aplicación de normatividad vigente.</t>
  </si>
  <si>
    <t>Ejecucción del plan de trabajo con regionales criticas en el tema de Licencias de Funcionamiento
Revisiones y avales periodicos de licencias de funcionamiento previos a procesos contractuales.</t>
  </si>
  <si>
    <t>1. Realizar auditorias cruzadas internas entre el grupo de auditorías y el grupo de licencias de funcionamiento.
2. Formular y desarrollar una campaña al interior de la dependencia y en las Direcciones Regionales, para promover acciones anticorrupción en el desarrollo del proceso de IVC.</t>
  </si>
  <si>
    <t xml:space="preserve">1. Programar y desarrollar dos auditorias internas cruzadas en cada vigencia, entre los procedimientos de la Oficina de Aseguramiento de la Calidad.  
2.1 Comunicar permanentemente tips sobre acciones anticorrupción.
2.2 Realizar gestión del conocimiento al interior de la dependencia con el fin de unificar criterios en la evaluación de requisitos. En caso de ser necesario se solicitará apoyo a Direcciones Misionales para ello. 
</t>
  </si>
  <si>
    <t>1. Jefe de la oficina de Aseguramiento de la Calidad
2.1 Profesional EPICO
2.2 Coordinadoras de grupos de Licencias de Funcionamiento y Auditorías.</t>
  </si>
  <si>
    <t>Actas 
Listados de asistencia
Presentaciones
registro fotográfico</t>
  </si>
  <si>
    <t>Apoyar a la Dirección en la toma de decisiones y generación de acciones orientadas al cumplimiento de objetivos, metas y obligaciones, mediante la realización de auditorías, evaluaciones, seguimientos, asesorías y la coordinación y/o atención a requerimientos externos.</t>
  </si>
  <si>
    <t xml:space="preserve">* Colaboradores de Control Interno relacionados directa o indirectamente con el proceso, o que mantienen lazos de amistad, enemistad o familiares con las personas auditadas o externas vinculadas con la prestación del servicio.
* Falta de conocimiento u omisión de las causales de inhabilidad.
* Errores en la asignación del personal auditor bien por desconocimiento u omisión de las causales de inhabilidad. </t>
  </si>
  <si>
    <t xml:space="preserve">* Desconocimiento del Codigo de Etica por parte de los colaboradores de la OCI y auditores externos de apoyo. </t>
  </si>
  <si>
    <t>Pérdida de confiabilidad en el resultado de la auditoría.
Manipulación del resultado de la auditoría.
No contribución a la mejora.
Pérdida imagen institucional.
Investigaciones disciplinarias.
Investigaciones penales.</t>
  </si>
  <si>
    <t>Socialización del Código de Etica del Auditor Interno
Suscripción del Compromiso de Confidencialidad
Suscripción de la Declaración de Cumplimiento del Código de Etica</t>
  </si>
  <si>
    <t>Suscripción del Compromiso de Confidencialidad</t>
  </si>
  <si>
    <t>1. Socialización normatividad relacionada con conflicto de interés. 
2. Validación de la apropiación del Código de Ética del Auditor Interno</t>
  </si>
  <si>
    <t xml:space="preserve">1. Socialización normatividad relacionada con reserva de la información y vulneración del principio de confidencialidad. 
2. Validación de la apropiación de la normatividad relacionada con reserva de la información y vulneración del principio de confidencialidad.  </t>
  </si>
  <si>
    <t>1.1. Realizar socialización de normatividad relacionada con conflicto de interés. (una vez por semestre)
2.1. Aplicar encuesta que permita determinar el nivel de apropiación del Código de Ética del Auditor Interno por parte del equipo encargado (una vez por semestre)</t>
  </si>
  <si>
    <t>1.1. Realizar socialización de normatividad relacionada con con reserva de la información y vulneración del principio de confidencialidad.  (una vez por semestre)
2.1. Aplicar encuesta que permita determinar el nivel de apropiación de la normatividad relacionada con reserva de la información y vulneración del principio de confidencialidad (una vez por semestre)</t>
  </si>
  <si>
    <t>1.1. 15/01/2019
2.1  15/01/2019</t>
  </si>
  <si>
    <t>1.1. 31/12/2019
2.1. 31/12/2019</t>
  </si>
  <si>
    <t xml:space="preserve">
1.1. Coordinadores Oficina de Control Interno.
2.1. Coordinadores Oficina de Control Interno.</t>
  </si>
  <si>
    <t>1.1. Listados de asistencia a la socialización
2.1. Cuadro de resultados de la encuesta de apropiación</t>
  </si>
  <si>
    <t>ENE</t>
  </si>
  <si>
    <t>FEB</t>
  </si>
  <si>
    <t>MAR</t>
  </si>
  <si>
    <t>ABR</t>
  </si>
  <si>
    <t>MAY</t>
  </si>
  <si>
    <t>JUN</t>
  </si>
  <si>
    <t>JUL</t>
  </si>
  <si>
    <t>AGO</t>
  </si>
  <si>
    <t>SEP</t>
  </si>
  <si>
    <t>OCT</t>
  </si>
  <si>
    <t>NOV</t>
  </si>
  <si>
    <t>DIC</t>
  </si>
  <si>
    <t>5. MONITOREO Y REPORTE MENSUAL RIESGOS DE CORRUPCIÓN</t>
  </si>
  <si>
    <t>PP4+ AB2+</t>
  </si>
  <si>
    <t>PR4+ PR5+ MS2+</t>
  </si>
  <si>
    <t>RC1+ TH6+ MS2+ IV2+</t>
  </si>
  <si>
    <t>PR4+ PR5+ EI2+ EI3+</t>
  </si>
  <si>
    <t>GJ7+ EI2+ EI3+</t>
  </si>
  <si>
    <t>PR1+ RC1+ IV2+</t>
  </si>
  <si>
    <t>MATRIZ DE RIESGOS DE CORRUPCIÓN VIGENCIA 2019
ICBF</t>
  </si>
  <si>
    <t>Interés indebido en procesos de selección y celebración de contratos</t>
  </si>
  <si>
    <t>1.Ausencias y/o fallas de control, registro y verificación de información por parte del área técnica y la Dirección de Contratación en la elaboración de documentación previa.
2.Desconocimiento de la normatividad en materia de adquisición de bienes y servicios.
3. Ausencia y/o deficientes procedimientos para la adquisición de bienes y servicios.
4. Falta de divulgación y socialización de los procedimientos para la adquisición de bienes y servicios.
5. Manipulación de información y documentación del proceso por parte de servidores y colaboradores con intereses particulares.
6.Extralimitación de funciones por parte de servidores públicos y/o colaboradores en la ausencia y/o toma de decisiones.
7.Existencia de tráfico de influencias.</t>
  </si>
  <si>
    <t>Procesos de adquisición de bienes y servicios desarrollados en favor propio o de un tercero en particular, en cualquier modalidad de selección y contratación.</t>
  </si>
  <si>
    <t>AB5+</t>
  </si>
  <si>
    <t>1. Incumpliento de los principios de transparencia, economía y selección objetiva de la contratación pública. 
2. Deficiencias en la prestación del servicio y afectación en el cumplimiento de la misión y los objetivos institucionales.
3. Procesos sancionatorios, disciplinarios, fiscales y penales.
4. Pérdida de la imagen y credibilidad institucional
 5. Afectación en la ejecución presupuestal y sobrecostos.</t>
  </si>
  <si>
    <t>Interés indebido en la  supervisión de contratos</t>
  </si>
  <si>
    <t>Manual de Contratación
Elaboración de estudios previos y estudios de sector y costos
Controles de legalidad de los procesos de adquisición de bienes y servicios
Comité de Contratación Nivel Nacional
Comité de Contratación Nivel Regional
Seguimiento al Plan Anual de Adquisiciones</t>
  </si>
  <si>
    <t>1. Realizar los correspondientes estudios y validaciones de los posibles socios u operadores por parte del equipo técnico del área que reporte la necesidad contractual.
2. Articular la asistencia técnica a las mesas de trabajo en la Sede Nacional entre la DPI y las Direcciones Regionales, con el fin de desarrollar validaciones conjuntas de los operadores a contratar habilitados en el BNO.</t>
  </si>
  <si>
    <t>PR1+ AB5+ AB6+</t>
  </si>
  <si>
    <t>TH6+ AB5+ AB6+</t>
  </si>
  <si>
    <t xml:space="preserve">
1. Realizar capacitaciones y socializaciones en lo que respecta a la etapa de supervisión de contratos.
2. Capacitaciones en temas relacionados con la liquidación de contratos de Primera Infancia.</t>
  </si>
  <si>
    <r>
      <rPr>
        <b/>
        <sz val="12"/>
        <rFont val="Calibri"/>
        <family val="2"/>
        <scheme val="minor"/>
      </rPr>
      <t>Sede Dirección General</t>
    </r>
    <r>
      <rPr>
        <sz val="12"/>
        <rFont val="Calibri"/>
        <family val="2"/>
        <scheme val="minor"/>
      </rPr>
      <t xml:space="preserve">
1.1 Realizar socializaciones de procedimientos relacionados con la gestión contractual (etapa precontractual) .
1.2  Ampliar los medios de socialización con las Regionales de los nuevos procedimiento que se adopten para le gestión precontractual con el apoyo de la Oficina de Gestión Regional 
2.1 Programación de Capacitaciones en etapa precontractual
2.2 Realización de capacitaciones. estudios previos y pliegos)
3. Convocar y desarrollar los comités de contratación en los casos que aplique.
</t>
    </r>
    <r>
      <rPr>
        <b/>
        <sz val="12"/>
        <rFont val="Calibri"/>
        <family val="2"/>
        <scheme val="minor"/>
      </rPr>
      <t xml:space="preserve">
Regional
</t>
    </r>
    <r>
      <rPr>
        <sz val="12"/>
        <rFont val="Calibri"/>
        <family val="2"/>
        <scheme val="minor"/>
      </rPr>
      <t xml:space="preserve">1. Realizar Reuniones convocadas desde la Coordinación del Grupos Jurídicos/ Administrativo de socialización  de los nuevos procedimiento que se adopten para le gestión precontractual
2. Diligenciar y remitir a la Dirección Contratación formatos adoptados de capacitaciones realizadas y recibidas sobre los diferentes procedimientos establecidos para la gestión precontractual 
3. Convocar y desarrollar los comités de contratación en los casos que aplique.
</t>
    </r>
    <r>
      <rPr>
        <b/>
        <sz val="12"/>
        <rFont val="Calibri"/>
        <family val="2"/>
        <scheme val="minor"/>
      </rPr>
      <t>2. Acciones  Dirección de Primera Infancia (Sede Dirección General)</t>
    </r>
    <r>
      <rPr>
        <sz val="12"/>
        <rFont val="Calibri"/>
        <family val="2"/>
        <scheme val="minor"/>
      </rPr>
      <t xml:space="preserve">
2.1. Durante el proceso de contratación de los servicios de Primera Infancia, realizar las reuniones de seguimiento con las Direcciones Regionales, para verificar la EAS que será asignadas para la prestación de los servicios a la Primera Infancia.
2.2 Realizar los comités técnico operativos de acuerdo a lo estipulado en las minutas de los contratos de aporte,  con el fin de validar los procesos y procedimientos requeridos para la adecuada prestación del servicio para la atención a la Primera Infancia.
2.3 Consolidar los resultados de la supervisión realizada por los grupos de la Sede Nacional, Regionales o Centros Zonales.</t>
    </r>
  </si>
  <si>
    <r>
      <rPr>
        <b/>
        <sz val="12"/>
        <rFont val="Calibri"/>
        <family val="2"/>
        <scheme val="minor"/>
      </rPr>
      <t>Sede Dirección General</t>
    </r>
    <r>
      <rPr>
        <sz val="12"/>
        <rFont val="Calibri"/>
        <family val="2"/>
        <scheme val="minor"/>
      </rPr>
      <t xml:space="preserve">
1.1. 01/03/19
1.2 01/03/19
2.1 01/03/19
2.2 01/03/19
3. 01/03/2019
</t>
    </r>
    <r>
      <rPr>
        <b/>
        <sz val="12"/>
        <rFont val="Calibri"/>
        <family val="2"/>
        <scheme val="minor"/>
      </rPr>
      <t xml:space="preserve">Regional
</t>
    </r>
    <r>
      <rPr>
        <sz val="12"/>
        <rFont val="Calibri"/>
        <family val="2"/>
        <scheme val="minor"/>
      </rPr>
      <t xml:space="preserve">1. 01/03/19
2. 01/03/19
3. 01/03/19
</t>
    </r>
    <r>
      <rPr>
        <b/>
        <sz val="12"/>
        <rFont val="Calibri"/>
        <family val="2"/>
        <scheme val="minor"/>
      </rPr>
      <t>Primera Infancia Sede Dirección General</t>
    </r>
    <r>
      <rPr>
        <sz val="12"/>
        <rFont val="Calibri"/>
        <family val="2"/>
        <scheme val="minor"/>
      </rPr>
      <t xml:space="preserve">
2.1
02/01/2019
2.2
02/01/2019
2.3
02/01/2019</t>
    </r>
  </si>
  <si>
    <r>
      <rPr>
        <b/>
        <sz val="12"/>
        <rFont val="Calibri"/>
        <family val="2"/>
        <scheme val="minor"/>
      </rPr>
      <t>Sede Dirección General</t>
    </r>
    <r>
      <rPr>
        <sz val="12"/>
        <rFont val="Calibri"/>
        <family val="2"/>
        <scheme val="minor"/>
      </rPr>
      <t xml:space="preserve">
1.1 15/12/2019
1.2 15/12/2019
2.1 15/12/2019
2.2 15/12/2019
3. 15/12/2019
</t>
    </r>
    <r>
      <rPr>
        <b/>
        <sz val="12"/>
        <rFont val="Calibri"/>
        <family val="2"/>
        <scheme val="minor"/>
      </rPr>
      <t>Regional</t>
    </r>
    <r>
      <rPr>
        <sz val="12"/>
        <rFont val="Calibri"/>
        <family val="2"/>
        <scheme val="minor"/>
      </rPr>
      <t xml:space="preserve">
1. 15/12/2019
2. 15/12/2019
3. 15/12/2019
</t>
    </r>
    <r>
      <rPr>
        <b/>
        <sz val="12"/>
        <rFont val="Calibri"/>
        <family val="2"/>
        <scheme val="minor"/>
      </rPr>
      <t>Primera Infancia Sede Dirección General</t>
    </r>
    <r>
      <rPr>
        <sz val="12"/>
        <rFont val="Calibri"/>
        <family val="2"/>
        <scheme val="minor"/>
      </rPr>
      <t xml:space="preserve">
2.1
31/12/2019
2.2
31/12/2019
2.3
31/12/2019</t>
    </r>
  </si>
  <si>
    <r>
      <rPr>
        <b/>
        <sz val="12"/>
        <rFont val="Calibri"/>
        <family val="2"/>
        <scheme val="minor"/>
      </rPr>
      <t>Sede Dirección General</t>
    </r>
    <r>
      <rPr>
        <sz val="12"/>
        <rFont val="Calibri"/>
        <family val="2"/>
        <scheme val="minor"/>
      </rPr>
      <t xml:space="preserve">
1. Dirección de Contratación
2. Dirección de Contratación
3. Dirección de Contratación
</t>
    </r>
    <r>
      <rPr>
        <b/>
        <sz val="12"/>
        <rFont val="Calibri"/>
        <family val="2"/>
        <scheme val="minor"/>
      </rPr>
      <t xml:space="preserve">Regional
</t>
    </r>
    <r>
      <rPr>
        <sz val="12"/>
        <rFont val="Calibri"/>
        <family val="2"/>
        <scheme val="minor"/>
      </rPr>
      <t xml:space="preserve">1.  Grupo Juridico
2.  Grupo Juridico
3.  Grupo Juridico
</t>
    </r>
    <r>
      <rPr>
        <b/>
        <sz val="12"/>
        <rFont val="Calibri"/>
        <family val="2"/>
        <scheme val="minor"/>
      </rPr>
      <t>Primera Infancia</t>
    </r>
    <r>
      <rPr>
        <sz val="12"/>
        <rFont val="Calibri"/>
        <family val="2"/>
        <scheme val="minor"/>
      </rPr>
      <t xml:space="preserve">
2.1 Subdirector(a) de Gestión  Técnica para la atenció a la  Primera Infancia.
2.2 Subdirector(a) de Operación para la atención a la  Primera Infancia.
2.3 Subdirector(a) de Gestión  Técnica para la atenció a la  Primera Infancia.</t>
    </r>
  </si>
  <si>
    <r>
      <rPr>
        <b/>
        <sz val="12"/>
        <rFont val="Calibri"/>
        <family val="2"/>
        <scheme val="minor"/>
      </rPr>
      <t>Sede Dirección General</t>
    </r>
    <r>
      <rPr>
        <sz val="12"/>
        <rFont val="Calibri"/>
        <family val="2"/>
        <scheme val="minor"/>
      </rPr>
      <t xml:space="preserve">
1. Memorias y listas de asistencia y/o documento de constancia videoconferencia.
2. Reporte de avances de solicitudes a la DIT y reporte de seguimiento implementación en Regionales
3. Memorias y listas de asistencia y/o documento de constancia videoconferencia.
</t>
    </r>
    <r>
      <rPr>
        <b/>
        <sz val="12"/>
        <rFont val="Calibri"/>
        <family val="2"/>
        <scheme val="minor"/>
      </rPr>
      <t xml:space="preserve">Regional
</t>
    </r>
    <r>
      <rPr>
        <sz val="12"/>
        <rFont val="Calibri"/>
        <family val="2"/>
        <scheme val="minor"/>
      </rPr>
      <t>1. Memorias y listas de asistencia y/o documento de constancia videoconferencia.</t>
    </r>
    <r>
      <rPr>
        <b/>
        <sz val="12"/>
        <rFont val="Calibri"/>
        <family val="2"/>
        <scheme val="minor"/>
      </rPr>
      <t xml:space="preserve">
</t>
    </r>
    <r>
      <rPr>
        <sz val="12"/>
        <rFont val="Calibri"/>
        <family val="2"/>
        <scheme val="minor"/>
      </rPr>
      <t xml:space="preserve">2. Memorias y listas de asistencia y/o documento de constancia 
</t>
    </r>
    <r>
      <rPr>
        <b/>
        <sz val="12"/>
        <rFont val="Calibri"/>
        <family val="2"/>
        <scheme val="minor"/>
      </rPr>
      <t xml:space="preserve">
</t>
    </r>
    <r>
      <rPr>
        <sz val="12"/>
        <rFont val="Calibri"/>
        <family val="2"/>
        <scheme val="minor"/>
      </rPr>
      <t xml:space="preserve">3. Actas de comite
</t>
    </r>
    <r>
      <rPr>
        <b/>
        <sz val="12"/>
        <rFont val="Calibri"/>
        <family val="2"/>
        <scheme val="minor"/>
      </rPr>
      <t>Primera Infancia</t>
    </r>
    <r>
      <rPr>
        <sz val="12"/>
        <rFont val="Calibri"/>
        <family val="2"/>
        <scheme val="minor"/>
      </rPr>
      <t xml:space="preserve">
2.1.
Acta de Reunión de Seguimiento 
2.2.
Muestra aleatoria de actas de comité técnico operativos 
2.3
Informe de resultado de visitas de superivisión realizadas a las modalides de atención a la Primera Infancia.</t>
    </r>
  </si>
  <si>
    <r>
      <rPr>
        <b/>
        <sz val="12"/>
        <rFont val="Calibri"/>
        <family val="2"/>
        <scheme val="minor"/>
      </rPr>
      <t xml:space="preserve">Sede Dirección General 
</t>
    </r>
    <r>
      <rPr>
        <sz val="12"/>
        <rFont val="Calibri"/>
        <family val="2"/>
        <scheme val="minor"/>
      </rPr>
      <t xml:space="preserve">
1.1 Realizar socializaciones de procedimientos relacionados con la gestión contractual (etapa precontractual y contractual) .
1.2  Ampliar los medios de socialización con las Regionales de los nuevos procedimiento que se adopten para le gestión precontractual con el apoyo de la Oficina de Gestión Regional 
2.1 Realización de capacitaciones. estudios previos y pliegos
</t>
    </r>
    <r>
      <rPr>
        <b/>
        <sz val="12"/>
        <rFont val="Calibri"/>
        <family val="2"/>
        <scheme val="minor"/>
      </rPr>
      <t>Regional</t>
    </r>
    <r>
      <rPr>
        <sz val="12"/>
        <rFont val="Calibri"/>
        <family val="2"/>
        <scheme val="minor"/>
      </rPr>
      <t xml:space="preserve">
1. Realizar Reuniones convocadas desde la Coordinación del Grupos Jurídicos/ Administrativo de socialización  de los nuevos procedimiento que se adopten para le gestión precontractual
2. Diligenciar y remitir a la Dirección Contratación formatos adoptados de capacitaciones realizadas y recibidas sobre los diferentes procedimientos establecidos para la gestión precontractual 
</t>
    </r>
    <r>
      <rPr>
        <b/>
        <sz val="12"/>
        <rFont val="Calibri"/>
        <family val="2"/>
        <scheme val="minor"/>
      </rPr>
      <t xml:space="preserve">2. Acciones  Dirección de Primera Infancia Sede Nacional
</t>
    </r>
    <r>
      <rPr>
        <sz val="12"/>
        <rFont val="Calibri"/>
        <family val="2"/>
        <scheme val="minor"/>
      </rPr>
      <t>2.1. Durante el proceso de contratación de los servicios de Primera Infancia, realizar las reuniones de seguimiento con las Direcciones Regionales, para verificar la EAS que será asignadas para la prestación de los servicios a la Primera Infancia.
2.2 Realizar los comités técnico operativos de acuerdo a lo estipulado en las minutas de los contratos de aporte,  con el fin de validar los procesos y procedimientos requeridos para la adecuada prestación del servicio para la atención a la Primera Infancia.
2.3 Consolidar los resultados de la supervisión realizada por los grupos de la Sede Nacional, Regionales o Centros Zonales.</t>
    </r>
  </si>
  <si>
    <r>
      <rPr>
        <b/>
        <sz val="12"/>
        <rFont val="Calibri"/>
        <family val="2"/>
        <scheme val="minor"/>
      </rPr>
      <t>Dir Contratación SN</t>
    </r>
    <r>
      <rPr>
        <sz val="12"/>
        <rFont val="Calibri"/>
        <family val="2"/>
        <scheme val="minor"/>
      </rPr>
      <t xml:space="preserve">
1.1. 02/01/2019
1.2.  02/02/2019
2.1.  16/01/2019
</t>
    </r>
    <r>
      <rPr>
        <b/>
        <sz val="12"/>
        <rFont val="Calibri"/>
        <family val="2"/>
        <scheme val="minor"/>
      </rPr>
      <t xml:space="preserve">Regional
</t>
    </r>
    <r>
      <rPr>
        <sz val="12"/>
        <rFont val="Calibri"/>
        <family val="2"/>
        <scheme val="minor"/>
      </rPr>
      <t xml:space="preserve">1. 01/03/19
2. 01/03/19
</t>
    </r>
    <r>
      <rPr>
        <b/>
        <sz val="12"/>
        <rFont val="Calibri"/>
        <family val="2"/>
        <scheme val="minor"/>
      </rPr>
      <t xml:space="preserve">Primera Infancia SN
</t>
    </r>
    <r>
      <rPr>
        <sz val="12"/>
        <rFont val="Calibri"/>
        <family val="2"/>
        <scheme val="minor"/>
      </rPr>
      <t>2.1 02/01/2019
2.2 02/01/2019
2.3 02/01/2019</t>
    </r>
  </si>
  <si>
    <r>
      <rPr>
        <b/>
        <sz val="12"/>
        <rFont val="Calibri"/>
        <family val="2"/>
        <scheme val="minor"/>
      </rPr>
      <t>Dir Contratación SN</t>
    </r>
    <r>
      <rPr>
        <sz val="12"/>
        <rFont val="Calibri"/>
        <family val="2"/>
        <scheme val="minor"/>
      </rPr>
      <t xml:space="preserve">
1.1.  15/12/2019
1.2.  15/12/2019
2.1 15/12/2019
</t>
    </r>
    <r>
      <rPr>
        <b/>
        <sz val="12"/>
        <rFont val="Calibri"/>
        <family val="2"/>
        <scheme val="minor"/>
      </rPr>
      <t>Regional</t>
    </r>
    <r>
      <rPr>
        <sz val="12"/>
        <rFont val="Calibri"/>
        <family val="2"/>
        <scheme val="minor"/>
      </rPr>
      <t xml:space="preserve">
1 15/12/2019
2 15/12/2019
</t>
    </r>
    <r>
      <rPr>
        <b/>
        <sz val="12"/>
        <rFont val="Calibri"/>
        <family val="2"/>
        <scheme val="minor"/>
      </rPr>
      <t>Primera Infancia SN</t>
    </r>
    <r>
      <rPr>
        <sz val="12"/>
        <rFont val="Calibri"/>
        <family val="2"/>
        <scheme val="minor"/>
      </rPr>
      <t xml:space="preserve">
2.1 15/12/2019
2.2 15/12/2019
2.3 15/12/2019</t>
    </r>
  </si>
  <si>
    <r>
      <rPr>
        <b/>
        <sz val="12"/>
        <rFont val="Calibri"/>
        <family val="2"/>
        <scheme val="minor"/>
      </rPr>
      <t>Dir Contratación SN</t>
    </r>
    <r>
      <rPr>
        <sz val="12"/>
        <rFont val="Calibri"/>
        <family val="2"/>
        <scheme val="minor"/>
      </rPr>
      <t xml:space="preserve">
1.1.  Director de Contratación
1.2. Director de Contratación
2.1 Director de Contratación
</t>
    </r>
    <r>
      <rPr>
        <b/>
        <sz val="12"/>
        <rFont val="Calibri"/>
        <family val="2"/>
        <scheme val="minor"/>
      </rPr>
      <t>Regional</t>
    </r>
    <r>
      <rPr>
        <sz val="12"/>
        <rFont val="Calibri"/>
        <family val="2"/>
        <scheme val="minor"/>
      </rPr>
      <t xml:space="preserve">
1. Grupo Juridico
2.  Grupo Juridico
</t>
    </r>
    <r>
      <rPr>
        <b/>
        <sz val="12"/>
        <rFont val="Calibri"/>
        <family val="2"/>
        <scheme val="minor"/>
      </rPr>
      <t>Primera Infancia SN</t>
    </r>
    <r>
      <rPr>
        <sz val="12"/>
        <rFont val="Calibri"/>
        <family val="2"/>
        <scheme val="minor"/>
      </rPr>
      <t xml:space="preserve">
2.1 Director(a) de Primera Infancia
2.2 Director(a) de Primera Infancia
2.3 Director(a) de Primera Infancia</t>
    </r>
  </si>
  <si>
    <r>
      <rPr>
        <b/>
        <sz val="12"/>
        <rFont val="Calibri"/>
        <family val="2"/>
        <scheme val="minor"/>
      </rPr>
      <t xml:space="preserve">Dir. Contratación SN
</t>
    </r>
    <r>
      <rPr>
        <sz val="12"/>
        <rFont val="Calibri"/>
        <family val="2"/>
        <scheme val="minor"/>
      </rPr>
      <t xml:space="preserve">
1.1. Presentación de socialización y listados de asistencias
1.2 Memorandos de expedición y/o correos electronicos
2.1 Material presentado para capacitación, listados de asistencias.
</t>
    </r>
    <r>
      <rPr>
        <b/>
        <sz val="12"/>
        <rFont val="Calibri"/>
        <family val="2"/>
        <scheme val="minor"/>
      </rPr>
      <t>Regional</t>
    </r>
    <r>
      <rPr>
        <sz val="12"/>
        <rFont val="Calibri"/>
        <family val="2"/>
        <scheme val="minor"/>
      </rPr>
      <t xml:space="preserve">
1. Memorias y listas de asistencia y/o documento de constancia videoconferencia.
2. Memorias y listas de asistencia y/o documento de constancia 
</t>
    </r>
    <r>
      <rPr>
        <b/>
        <sz val="12"/>
        <rFont val="Calibri"/>
        <family val="2"/>
        <scheme val="minor"/>
      </rPr>
      <t>Primera Infancia SN</t>
    </r>
    <r>
      <rPr>
        <sz val="12"/>
        <rFont val="Calibri"/>
        <family val="2"/>
        <scheme val="minor"/>
      </rPr>
      <t xml:space="preserve">
2.1.
Acta de Reunión de Seguimiento 
2.2.
Muestra aleatoria de actas de comité técnico operativos 
2.3
Informe de resultado de visitas de superivisión realizadas a las modalides de atención a la Primera Infancia.</t>
    </r>
  </si>
  <si>
    <r>
      <rPr>
        <b/>
        <sz val="12"/>
        <rFont val="Calibri"/>
        <family val="2"/>
        <scheme val="minor"/>
      </rPr>
      <t>Direccíón de Contratación Sede Dirección General:</t>
    </r>
    <r>
      <rPr>
        <sz val="12"/>
        <rFont val="Calibri"/>
        <family val="2"/>
        <scheme val="minor"/>
      </rPr>
      <t xml:space="preserve">
1.1. Realizar capacitaciones dirigidas a los supervisores de las dependencias de la Sede de la Dirección General, respecto del ejercicio de supervisión.
</t>
    </r>
    <r>
      <rPr>
        <b/>
        <sz val="12"/>
        <rFont val="Calibri"/>
        <family val="2"/>
        <scheme val="minor"/>
      </rPr>
      <t xml:space="preserve">Regional
</t>
    </r>
    <r>
      <rPr>
        <sz val="12"/>
        <rFont val="Calibri"/>
        <family val="2"/>
        <scheme val="minor"/>
      </rPr>
      <t>1.1. Realizar socializaciones dirigidas a los supervisores de las Direcciones Regionales  General, respecto del ejercicio de supervisión.</t>
    </r>
    <r>
      <rPr>
        <b/>
        <sz val="12"/>
        <rFont val="Calibri"/>
        <family val="2"/>
        <scheme val="minor"/>
      </rPr>
      <t xml:space="preserve">
</t>
    </r>
    <r>
      <rPr>
        <sz val="12"/>
        <rFont val="Calibri"/>
        <family val="2"/>
        <scheme val="minor"/>
      </rPr>
      <t xml:space="preserve">
</t>
    </r>
    <r>
      <rPr>
        <b/>
        <sz val="12"/>
        <rFont val="Calibri"/>
        <family val="2"/>
        <scheme val="minor"/>
      </rPr>
      <t>Dirección de Primera Infancia Sede Dirección General</t>
    </r>
    <r>
      <rPr>
        <sz val="12"/>
        <rFont val="Calibri"/>
        <family val="2"/>
        <scheme val="minor"/>
      </rPr>
      <t xml:space="preserve">
2.1. Actualizar la Matriz de seguimiento de los contratos y/o convenios que se encuentran en liquidación.
2.2. Identificar el estado y tiempo para desarrollar la liquidación de los convenios.
2.3. Dar prioridad en el seguimiento a los Contratos/Convenios que son de años anteriores y que cuenten con fechas proximas para la pérdida de competencia de liquidación del mismo.
2.4. Realizar seguimiento a los contratos y/o convenios que se encuentran en liquidación.</t>
    </r>
  </si>
  <si>
    <r>
      <rPr>
        <b/>
        <sz val="12"/>
        <rFont val="Calibri"/>
        <family val="2"/>
        <scheme val="minor"/>
      </rPr>
      <t>Dir Contratación Sede Dirección General</t>
    </r>
    <r>
      <rPr>
        <sz val="12"/>
        <rFont val="Calibri"/>
        <family val="2"/>
        <scheme val="minor"/>
      </rPr>
      <t xml:space="preserve">
1.1.  01/03/2019
</t>
    </r>
    <r>
      <rPr>
        <b/>
        <sz val="12"/>
        <rFont val="Calibri"/>
        <family val="2"/>
        <scheme val="minor"/>
      </rPr>
      <t xml:space="preserve">Regional
</t>
    </r>
    <r>
      <rPr>
        <sz val="12"/>
        <rFont val="Calibri"/>
        <family val="2"/>
        <scheme val="minor"/>
      </rPr>
      <t xml:space="preserve">1.1.  01/03/2019
</t>
    </r>
    <r>
      <rPr>
        <b/>
        <sz val="12"/>
        <rFont val="Calibri"/>
        <family val="2"/>
        <scheme val="minor"/>
      </rPr>
      <t>Primera Infancia Sede Dirección General</t>
    </r>
    <r>
      <rPr>
        <sz val="12"/>
        <rFont val="Calibri"/>
        <family val="2"/>
        <scheme val="minor"/>
      </rPr>
      <t xml:space="preserve">
2.1.  
2/01/2019
2.2.  
2/01/2019
2.3.  
2/01/2019
2.4.  
2/01/2019</t>
    </r>
  </si>
  <si>
    <r>
      <rPr>
        <b/>
        <sz val="12"/>
        <rFont val="Calibri"/>
        <family val="2"/>
        <scheme val="minor"/>
      </rPr>
      <t>Dir Contratación Sede Dirección General</t>
    </r>
    <r>
      <rPr>
        <sz val="12"/>
        <rFont val="Calibri"/>
        <family val="2"/>
        <scheme val="minor"/>
      </rPr>
      <t xml:space="preserve">
1.1.  15/12/2019
</t>
    </r>
    <r>
      <rPr>
        <b/>
        <sz val="12"/>
        <rFont val="Calibri"/>
        <family val="2"/>
        <scheme val="minor"/>
      </rPr>
      <t>Regional</t>
    </r>
    <r>
      <rPr>
        <sz val="12"/>
        <rFont val="Calibri"/>
        <family val="2"/>
        <scheme val="minor"/>
      </rPr>
      <t xml:space="preserve">
1.1.  15/12/2019
</t>
    </r>
    <r>
      <rPr>
        <b/>
        <sz val="12"/>
        <rFont val="Calibri"/>
        <family val="2"/>
        <scheme val="minor"/>
      </rPr>
      <t>Primera Infancia Sede Dirección General</t>
    </r>
    <r>
      <rPr>
        <sz val="12"/>
        <rFont val="Calibri"/>
        <family val="2"/>
        <scheme val="minor"/>
      </rPr>
      <t xml:space="preserve">
2.1.  
15/12/2019
2.2.  
15/12/2019
2.3.  
15/12/2019
2.4. 
15/12/2019</t>
    </r>
  </si>
  <si>
    <r>
      <rPr>
        <b/>
        <sz val="12"/>
        <rFont val="Calibri"/>
        <family val="2"/>
        <scheme val="minor"/>
      </rPr>
      <t>Dir Contratación Sede Dirección General</t>
    </r>
    <r>
      <rPr>
        <sz val="12"/>
        <rFont val="Calibri"/>
        <family val="2"/>
        <scheme val="minor"/>
      </rPr>
      <t xml:space="preserve">
1.1. Director de Contratación
</t>
    </r>
    <r>
      <rPr>
        <b/>
        <sz val="12"/>
        <rFont val="Calibri"/>
        <family val="2"/>
        <scheme val="minor"/>
      </rPr>
      <t>Regional</t>
    </r>
    <r>
      <rPr>
        <sz val="12"/>
        <rFont val="Calibri"/>
        <family val="2"/>
        <scheme val="minor"/>
      </rPr>
      <t xml:space="preserve">
1.1. Director de Contratación
</t>
    </r>
    <r>
      <rPr>
        <b/>
        <sz val="12"/>
        <rFont val="Calibri"/>
        <family val="2"/>
        <scheme val="minor"/>
      </rPr>
      <t xml:space="preserve">Primera Infancia Sede Dirección General
</t>
    </r>
    <r>
      <rPr>
        <sz val="12"/>
        <rFont val="Calibri"/>
        <family val="2"/>
        <scheme val="minor"/>
      </rPr>
      <t>2. Director de Primera Infancia</t>
    </r>
  </si>
  <si>
    <r>
      <rPr>
        <b/>
        <sz val="12"/>
        <rFont val="Calibri"/>
        <family val="2"/>
        <scheme val="minor"/>
      </rPr>
      <t>Dir Contratación Sede Dirección General</t>
    </r>
    <r>
      <rPr>
        <sz val="12"/>
        <rFont val="Calibri"/>
        <family val="2"/>
        <scheme val="minor"/>
      </rPr>
      <t xml:space="preserve">
1.1.Memorias y listas de asistencia y/o documento de constancia del al videoconferencia 
</t>
    </r>
    <r>
      <rPr>
        <b/>
        <sz val="12"/>
        <rFont val="Calibri"/>
        <family val="2"/>
        <scheme val="minor"/>
      </rPr>
      <t>Regional</t>
    </r>
    <r>
      <rPr>
        <sz val="12"/>
        <rFont val="Calibri"/>
        <family val="2"/>
        <scheme val="minor"/>
      </rPr>
      <t xml:space="preserve">
1.1. Memorias y listas de asistencia y/o documento de constanciade las socializaciones 
</t>
    </r>
    <r>
      <rPr>
        <b/>
        <sz val="12"/>
        <rFont val="Calibri"/>
        <family val="2"/>
        <scheme val="minor"/>
      </rPr>
      <t>Primera Infancia Sede Dirección General</t>
    </r>
    <r>
      <rPr>
        <sz val="12"/>
        <rFont val="Calibri"/>
        <family val="2"/>
        <scheme val="minor"/>
      </rPr>
      <t xml:space="preserve">
2. Director de Primera Infancia</t>
    </r>
  </si>
  <si>
    <t>1. Act Inicia en Septiembre
2.
3.</t>
  </si>
  <si>
    <t>No aplica, toda vez que se estableció como fecha de inicio a partir del 01 de febrero de 2019</t>
  </si>
  <si>
    <t>1. Act Inicia en Septiembre
2. Act. Inicia en Marzo
3. Se presenta boletín de PQRSD, para el mes de enero de 2019, el cual en su página 13, se presenta el informe de denuncias de presuntos actos de corrupción, el cual registra 29 denuncias de presuntos actos de corrupción de las cuales una (1) corresponde a la tipología: Uso indebido de la información clasificada y reservada”.</t>
  </si>
  <si>
    <t>1. Priorizar y programar visitas excepcionales a los puntos de entrega según sea el caso. (Mensual).
Avance: Durante el mes de febrero se realizó la validación del plan de visitas presentado por la interventoría para el mes de marzo, donde se aprobó la visita a 1613 puntos de entrega primarios, de los cuales 297 fueron postulados por el ICBF.
2.Realizar seguimiento a las novedades presentadas y tomar acciones de acuerdo con el seguimiento (Mensual).
Avance: Durante el mes de febrero se realizó seguimiento a las novedades reportadas por la interventoría como parte del ejercicio de supervisión a los puntos de entrega primarios.</t>
  </si>
  <si>
    <t>Las actividades propuestas inician en el mes de febrero de 2019.</t>
  </si>
  <si>
    <t xml:space="preserve">1. Para este mes no se llevo a cabo Comites Primarios, toda vez que el mismo esta programado bimensualmente 
Se efectuaron 4  Reuniones de Seguimiento de Coordinadores por cada uno de los grupos , tal y como se evidencia en las actas de reunion allegadas 
para este mes no se realizo Curso de Sensibilización Falta Disciplinaria, atendiendo que se encontraba en ajustes la presentacion </t>
  </si>
  <si>
    <t xml:space="preserve">Se realizo comites Primario el dia 28 de febrero de 2019, tal y como consta en acta de reunion, hojas de asistencia y se allega presentacion de los temas tratados 
Se efectuaron 4  Reuniones de Seguimiento de Coordinadores por cada uno de los grupos , tal y como se evidencia en las actas de reunion allegadas 
se realizo charla de  Sensibilización de  Falta Disciplinaria en la Regional ICBF Santander con una asistencia 85 funcionarios. </t>
  </si>
  <si>
    <t xml:space="preserve">1,1-1,2-2,1-22-3: No aplica para este periodo, puesto que la actividades se empiezan a desarrollar en el mes de marzo
DIRECCIÓN DE PRIMERA INFANCIA
2.1 La Dirección de Primera Infancia realizó la contratación para la atención a usuarios en Primera Infancia en los servicios integrales de CDI, HI, DIMF y Modalidad Propia para la vigencia 2019.  Las evidencias que dan soporte al proceso realizado por la Direcciones Regionales para la selección de las EAS que prestarán los servicios mencionados, se encuentran en el File Server de la Dirección de Primera Infancia y dichas evidencias al ser consideradas como información clasificada, se solicita sean revisados In Situ.
2.2 No aplica para el periodo correspondiente toda vez que los comités técnico operativos tienen como fecha de inicio el mes de abril de 2019.
2.3 No aplica para el periodo correspondiente toda vez que las actividades para la realización de visitas de apoyo a la supervisión a las modalidades </t>
  </si>
  <si>
    <t>Los procedimientos de la Dirección de contratación, en la actualidad se encuentra en modificaciones. Si embargo 3 de los grupos ya finalizaron con estas modificaciones y los procedimientos están listos para publicación,  están en espera de la aprobación de la Directora administrativa.
DIRECCIÓN DE PRIMERA INFANCIA
2.1 La Dirección de Primera Infancia realizó la contratación para la atención a usuarios en Primera Infancia en los servicios integrales de CDI, HI, DIMF y Modalidad Propia para la vigencia 2019.  Las evidencias que dan soporte al proceso realizado por la Direcciones Regionales para la selección de las EAS que prestarán los servicios mencionados, se encuentran en el File Server de la Dirección de Primera Infancia y dichas evidencias al ser consideradas como información clasificada, se solicita sean revisados In Situ.
2.2 No aplica para el periodo correspondiente toda vez que los comités técnico operativos tienen como fecha de inicio el mes de abril de 2019.
2.3 No aplica para el periodo correspondiente toda vez que las actividades para la realización de visitas de apoyo a la supervisión a las modalidades de atención a la primera infancia, tienen como fecha de inicio el mes de marzo de 2019.</t>
  </si>
  <si>
    <t>Los procedimientos de la Dirección de contratación, en la actualidad se encuentra en modificaciones. Si embargo 3 de los grupos ya finalizaron con estas modificaciones y los procedimientos están listos para publicación están en espera de la aprobación de la Directora administrativa.
DIRECCIÓN DE PRIMERA INFANCIA
2.1 No aplica para el periodo correspondiente toda vez que la Dirección de Primera Infancia realizó en el mes de enero de la presente vigencia, la contratación para la atención a usuarios en Primera Infancia en los servicios integrales  de CDI, HI, DIMF y Modalidad Propia para la vigencia 2019. 
2.2 No aplica para el periodo correspondiente toda vez que los comités técnico operativos tienen como fecha de inicio el mes de abril de 2019.
2.3 No aplica para el periodo correspondiente toda vez que las actividades para la realización de visitas de apoyo a la supervisión a las modalidades de atención a la primera infancia, tienen como fecha de inicio el mes de marzo de 2019.</t>
  </si>
  <si>
    <t>1,1-1,2-2,1-22-3: No aplica para este periodo, puesto que la actividades se empiezan a desarrollar en el mes de marzo
DIRECCIÓN DE PRIMERA INFANCIA
2.1 No aplica para el periodo correspondiente toda vez que la Dirección de Primera Infancia realizó en el mes de enero de la presente vigencia, la contratación para la atención a usuarios en Primera Infancia en los servicios integrales  de CDI, HI, DIMF y Modalidad Propia para la vigencia 2019. 
2.2 No aplica para el periodo correspondiente toda vez que los comités técnico operativos tienen como fecha de inicio el mes de abril de 2019.
2.3 No aplica para el periodo correspondiente toda vez que las actividades para la realización de visitas de apoyo a la supervisión a las modalidades de atención a la primera infancia, tienen como fecha de inicio el mes de marzo de 2019.</t>
  </si>
  <si>
    <t>1,1-No aplica para este periodo, puesto que la actividades se empiezan a desarrollar en el mes de marzo
DIRECCION DE PRIMERA INFANCIA
2.1-2.2-2.3-2.4 La Dirección de Primera Infancia realizará el primer reporte con corte al 31 de marzo de 2019 toda vez que para el inicio de vigencia se estará realizando la depuración de la matriz general. Una vez consolidada la matriz se realizará el cargue respectivo y el seguimiento a los contratos/ convenios liquidados o en proceso de liquidación.</t>
  </si>
  <si>
    <t>1,1. No aplica para este periodo, puesto que la actividades se empiezan a desarrollar en el mes de marzo
DIRECCION DE PRIMERA INFANCIA
2.1-2.2-2.3-2.4 La Dirección de Primera Infancia realizará el primer reporte con corte al 31 de marzo de 2019 toda vez que para el inicio de vigencia se estará realizando la depuración de la matriz general. Una vez consolidada la matriz se realizará el cargue respectivo y el seguimiento a los contratos/ convenios liquidados o en proceso de liquidación.</t>
  </si>
  <si>
    <t>Actividad 1: Durante este mes se han incluído al plan de asistencia técnica eventos que han sido solicitados por las Regionales.
Actividad 2:  Las temáticas fueron determinadas teniendo en cuenta reporte enviado Desde la Dirección de control interno disciplinario a la Coordinación de Autoridades Administrativas sobre las conductas más investigadas, de igual manera,se revisó lo reportado en las evaluaciones de satisfacción por los asistentes  a los eventos realizados en el año inmediatamente anterior  y también el reporte allegado por la Dirección de Gestión Humana.
Actividad 4:  Se envió Memorando bajo el radicado S-2019-061222-0101 de fecha 05 de febrero de 2019, dirigido a los Directores Regionales en el cual se informó sobre la nueva ruta y el procedimineto para  el cargue de las Actas de los Comités Técnicos Consultivos a nivel Regional y Zonal, así como la referente para cada regional para la vigencia de 2019.
Se remitió información a las regionales Arauca, Bogotá, Chocó, Guajira, Vaupés, en el marco del cumplimiento del Acuerdo de Gestión Regional, correspondiente al proceso de cargue de las actas, con las directrices a seguir respecto al formato, fecha de cargue, profesional designado,entre otros y se envió guía para el correcto desarrollo y cumplimiento del proceso. 
En el marco del cumplimiento a una de las actividades del plan de acción de la Dirección de Protección, relacionado con el fortalecimiento de las Defensorías de Familia, se realizaron desplazamiento a las regionales Bogotá, Boyacá, Casanare, Cundinamarca,  Guainía, Santander, Tolima, Putumayo y Vaupés,  con el fin de acompañar y apoyar en el marco del Comité Técnico Consultivo Regional   y/o Zonal, la revisión de PARD y brindar recomendaciones y sugerencias de acuerdo a lo establecido en los lineamientos y normatividad vigentes. 
Se enviaron correos electrónicos a las Regionales Bolívar, Caquetá, Cundinamarca, Guaviare, Nariño, Putumayo, San Andrés, Guainía, Antioquia, Casanare, Santander, Quindío, Amazonas  y Vichada respecto al cargue oportuno de las Actas de Comité Técnico Consultivo, con el fin de replicar la información y solicitar acciones puntuales a Coordinadores de Centros Zonales y respectivos enlaces.
Se realizaron video llamadas con los profesionales de las regionales y/o centros zonales de Cundinamarca, Cesar, Guaviare y Guainía en donde se trataron los siguientes temas:
• Resolución 9198 del 06 de noviembre de 2015 por la cual se reestructura y reglamenta el Comité Técnico Consultivo para el Restablecimiento de Derechos
• Cargue de las actas (Formato, contenido, nombre y periodicidad, marca de agua)
Actividad 5: Se recibio reporte de la Dirección de control interno disciplinario, sobre las conductas más investigadas a los integrantes de las Defensorias de Familia y él número de estas investigaciones por Regional.</t>
  </si>
  <si>
    <t>NA</t>
  </si>
  <si>
    <t>Para el mes de enero no se presenta avance en la actividad toda vez que se plantea hacer la socialización en el mes de marzo</t>
  </si>
  <si>
    <t>Para el mes de febrero no se presenta avance en la actividad toda vez que se plantea hacer la socialización en el mes de marzo</t>
  </si>
  <si>
    <t>Ajustes en SIMEI para que los usuarios tengan la opción de consultar el plan de acción y tablero de control 2019 incluyendo los nuevos campos (MIPG y planes e iniciativas estratégicas) y el nuevo formato 2019. Asi mismo, los administradores tendrán la nueva funcionalidad de ajuste de actividades</t>
  </si>
  <si>
    <t>Durante este periodo se establecieron los requerimientos en SIMEI para la vigencia 2019</t>
  </si>
  <si>
    <t>1.	Ajuste de los procedimientos de representación, Asesoría Jurídica y estrategias constitucionales, los cuales se encuentran en revisión de la Jefe de la Oficina  Jurídica, con el fin de ser enviados para su protocolización por parte de la Oficina de Mejoramiento Organizacional. 
2.	Socialización de Riesgos a los Colaboradores de la Oficina Asesora Jurídica,  el pasado Miércoles 6 de marzo de 2019.</t>
  </si>
  <si>
    <r>
      <rPr>
        <b/>
        <sz val="12"/>
        <color theme="1"/>
        <rFont val="Calibri"/>
        <family val="2"/>
        <scheme val="minor"/>
      </rPr>
      <t xml:space="preserve">Febrero
</t>
    </r>
    <r>
      <rPr>
        <sz val="12"/>
        <color theme="1"/>
        <rFont val="Calibri"/>
        <family val="2"/>
        <scheme val="minor"/>
      </rPr>
      <t xml:space="preserve">1. y 2. Se llevó a cabo la primera mesa de transparencia 
- Se realizó reunión de socialización del indicador del PAAC 2019 con los lideres de la mesa de transparencia- adjunto acta y lista de asistencia. Nota: este reporte es bimestral.   
-Se llevó a cabo la primera sesión de mesa de trabajo frente al componente No. 5 del PAAC – Transparencia y Acceso a la Información-, en virtud de establecer los compromisos y actividades a desarrollar durante la presente vigencia.- 
Adjunto actas y listas de asistencia,  los correos electrónicos mediante los cuales se ha socializado esta información y se hace seguimiento a las actividades e indicador del PAAC 2019 con cortes de Enero y Febrero de 2019. 
en la siguiente ruta NAS: \\172.16.9.31\ArchivosICBF\Direccion de Planeacion\Monitoreo Plan Anticorrupción\Anexo 1.1 Matriz de Riesgos\Direccionamiento Estratégico
</t>
    </r>
  </si>
  <si>
    <t>Actividad 1 : Durante el mes de enero fué consolidando el plan de asistencia técnica a realizarse en la vigencia 2019 por parte de la Coordinación de Autoridades Administrativas, a los equipos Técnicos Interdisciplinarios y  Autoridades Administrativas 
Actividad 2:  Las temáticas fueron identificadas de acuerdo a las necesidades expresadas por las regionales en los eventos realizados en el año 2018. Asimismo con las cifras reportadas por  la Dirección de control interno disciplinario  relacionadas las investigaciones disciplinarias que se surtieron durante el año 2018, se  evidenciaron las mayores problemáticas presentadas.
Actividad 4: Se enviaron memorandos a las regionales Arauca, Bolívar, Córdoba, Guajira, Quindío y Vichada frente al cumplimiento de la Resolución 9198 del 2015 modificada por la Resolución 7397 del 2017, toda vez que en el seguimiento realizado por parte de la Subdirección De Restablecimiento de Derechos se evidenció  el incumplimiento de cargar las actas en la NAS tanto del nivel Regional como Zonal, con la finalidad de que se cargaran a la NAS las actas pendiente a nivel zonal y nivel regional correspndientes a la vigencia del 2018.
Se enviaron correos electrónicos a los Coordinadores de los Centros Zonales de las Regionales  Amazonas, Atlántico, Arauca, Bolívar, Córdoba, Cundinamarca, Guajira, Meta, Magdalena, Tolima, Norte de Santander,  Quindío, Vichada, Putumayo, Nariño, Valle, San Andrés y Cauca,  Asi como a los Coordinadores de Asistencia Técnica de las Regionales Valle, Bogotá, Casanare, Amazonas, Vaupés, Vichada, Nariño, Caqueta, Risaralda, San Andres y Putumayo en los cuales se retroalimentó  la información contenida en las actas y así mismo se remitieron observaciones frente a las mismas. 
Se diligenció y remitió el archivo consolidado de la segunda medición del Acuerdo de Gestión Regional en cuanto a la actividad 1 Comités técnicos consultivos regionales y zonales, de acuerdo con lo establecido en la Resolución 9198 de 2015 y la Resolución 7397 de 2017 (objetivos, integrantes, periodicidad), correspondiente a los meses de julio a diciembre de 2018, en los cuales se incluyó la información de las actas cargadas hasta el día 30 de enero de 2019 en los niveles regionales y zonales 
Actividad 5: Se solicitó a control interno disciplinario las conductas disciplinarias más frecuentes presentadas durante el año 2018  y sus cifras.</t>
  </si>
  <si>
    <t>1. Act Inicia en Septiembre
2. Act. Inicia en Marzo
3. Los boletín de PQRSD, s epresentan mes vencido por lo que el soporte para el mes de enero es el boletin a 31 de diciembre de 2018, el cual en su página 13, se presenta el informe de denuncias de presuntos actos de corrupción, el cual registra 28 denuncias de presuntos actos de corrupción de las cuales ninguna corresponde a la tipología: Uso indebido de la información clasificada y reservada”.</t>
  </si>
  <si>
    <t>Para el mes de febrero, se envió comunicación a los colaboradores de La Oficina de Aseguramiento de la Calidad, informanto "Tip Anticorrupción".
Se solicitó a las coordinadoras de los grupos, remitir la información correspondiente al mes de febrero.
Y se hizo entrega de actas de :
1. Acta de asistencia Video Conferencia  - Socialización de Lineamientos Subdirección de Restablecimiento de derechos, con Regionales Fecha 14 de Febrero de 2019.
2. Acta de asistencia Video Conferencia  - Socialización de Lineamientos Subdirección de Restablecimiento de derechos, con Regionales Fecha 22 de Febrero de 2019.
3. Acta de Reunión Mesa de Trabajo Grupo Financiero
Fecha 01 de Febrero de 2019.
4. Acta de Reunión Mesa de Trabajo Grupo Financiero
Fecha 06 de Febrero de 2019.
5. Acta de Reunión Mesa de Trabajo Grupo Financiero
Fecha 22 de Febrero de 2019.
6. Acta de Reunión Mesa de Trabajo Grupo Financiero
Fecha 26 de Febrero de 2019</t>
  </si>
  <si>
    <r>
      <t xml:space="preserve">Para el mes de Marzo, se realizaron las siguientes actividades de </t>
    </r>
    <r>
      <rPr>
        <b/>
        <sz val="12"/>
        <color theme="1"/>
        <rFont val="Calibri"/>
        <family val="2"/>
        <scheme val="minor"/>
      </rPr>
      <t xml:space="preserve">Gestión del Conocimiento:
Grupo de Licencias y Personerías Jurídicas </t>
    </r>
    <r>
      <rPr>
        <sz val="12"/>
        <color theme="1"/>
        <rFont val="Calibri"/>
        <family val="2"/>
        <scheme val="minor"/>
      </rPr>
      <t xml:space="preserve">
1. 01 de marzo de 2019 – Video conferencia liderada por la Subdirección de Restablecimiento de Derechos para socializar la actualización de los lineamientos de protección 
2. 05 de marzo de 2019 – Revisión de dudas, inquietudes y/o recomendaciones suscitadas por parte de la OAC en referencia a la revisión de los Manuales Operativos de Primera Infancia 
3. 07 de marzo de 2019 – Presentar el esquema de supervisión de Primera Infancia a la OAC 
4. 08 de marzo de 2019 – Radicado No 024416 - Solicitud de Línea Técnica de los Centros de Integración Social a la Dirección de Protección 
5. 08 de marzo de 2019 – Radicado No 024410 – Solicitud de Línea Técnica de Manuales Operativos a la Dirección Niñez y Adolescencia 
6. 08 de marzo de 2019 – Radicado No 024413 – Solicitud Línea Técnica de Manuales Operativos a la Dirección de Familia y Comunidades 
7. 18 de marzo de 2019 – Socialización con el grupo de abogados de Sancionatorios de la OAC – Modalidades y servicios del SNBF 
8. 19 de marzo de 2019 – Radicado No 028128 – Solicitud Línea Técnica de Manuales Operativos a la Dirección de Primera Infancia 
9. 19 de marzo de 2019 – Radicado No 027911 – Solicitud Línea Técnica de modalidad Casa Universitaria y Casa de Protección – Dirección de Protección .
</t>
    </r>
    <r>
      <rPr>
        <b/>
        <sz val="12"/>
        <color theme="1"/>
        <rFont val="Calibri"/>
        <family val="2"/>
        <scheme val="minor"/>
      </rPr>
      <t>GRUPO INSPECCIÓN Y AUDITORÍAS</t>
    </r>
    <r>
      <rPr>
        <sz val="12"/>
        <color theme="1"/>
        <rFont val="Calibri"/>
        <family val="2"/>
        <scheme val="minor"/>
      </rPr>
      <t xml:space="preserve">
1.1 Procedimientos de Inspección y Auditorías
• Remitidos a la Jefatura (para revisión, complemento, ajuste, elaboración de contenidos de acuerdo con las directrices de la oficina y en atención a las observaciones de la profesional de la Subdirección de Mejoramiento Organizacional): 
1ra. Entrega: 28/02/19
2da Entrega: 19/03/19
• Revisión conjunta del diagrama de flujo para los procedimientos de inspección, auditorías de calidad y plan de mejora: 27/02/19
• Reunión efectuada el 26/03/2019 con profesional de la Subdirección de Mejoramiento Organizacional.
• Teniendo en cuenta que estos documentos aún se encuentran en proceso de revisión y ajuste, no se ha promovido gestión de conocimiento interno para la socialización de estos con los integrantes del Grupo de Auditorías de Calidad.
1.2 Elaboración de Instrumentos de verificación:
En el mes de febrero se llevaron a cabo los siguientes espacios:
• Socialización de la estructura de los instrumentos de verificación aprobados para la vigencia 2019, para realizar la designación en la elaboración de estos por componentes: 8 de febrero de 2019.
• Revisión de funcionalidad en los instrumentos de verificación y escenarios de operatividad: 13 y 21 de febrero de 2019.
• Primera entrega de instrumentos de verificación a la jefatura (sin codificación): 8 de marzo de 2019
• Segunda entrega de instrumentos de verificación a la jefatura (sin codificación): 22 de marzo de 2019
• Teniendo en cuenta que los instrumentos aún se encuentran en proceso de revisión, validación, consolidación y ajuste, no se ha promovido gestión de conocimiento interno para la socialización de estos con los integrantes del Grupo de Auditorías de Calidad.
1.3 Consultas y mesas técnicas
• Consultas técnicas a partir de los instrumentos de verificación
• Remitido a Protección:
05/03/19_I-2019-023400-0101. Asunto: Línea técnica-Lineamientos técnicos
05/03/19_I-2019-024416-0101. Asunto: Línea técnica-Lineamientos técnicos SRPA  Centro de Integración Social
13/03/19_I-2019-027911. Asunto: Línea técnica-Lineamientos técnicos- Modalidades Casa Universitaria-                  Casa Protección
• Remitido a Niñez y Adolescencia:
08/03/19_I-2019-024410-0101. Asunto: Línea técnica-Lineamientos técnicos y Manuales Operativos
• Remitido a Familia y Comunidades:
08/03/19_I-2019-024413-0101. Asunto: Línea técnica-Lineamientos técnicos y Manuales Operativos
• Remitido a Primera Infancia
19/03/19_I2019-028128-0101. Asunto: Línea técnica: inquietudes Manuales operativos de las modalidades Institucional, Familiar, Comunitaria, Propia e intercultural de Primera Infancia
• Participación en mesas de trabajo_ Primera Infancia:
05/03/19- Socialización de inquietudes a partir de la revisión de los manuales operativos de las modalidades de atención.
07/03/19 -Sobre esquema de supervisión y articulación de acciones entre dependencias
• Participación en videoconferencias de socialización de Lineamientos técnicos Subdirección de Restablecimiento de Derechos:
14 -22/02/19 y 01/03/2019. Las actas de este espacio se encuentran a cargo de Angela Piedad.
Así mismo,</t>
    </r>
    <r>
      <rPr>
        <b/>
        <sz val="12"/>
        <color theme="1"/>
        <rFont val="Calibri"/>
        <family val="2"/>
        <scheme val="minor"/>
      </rPr>
      <t xml:space="preserve"> se estableció el cronograma </t>
    </r>
    <r>
      <rPr>
        <sz val="12"/>
        <color theme="1"/>
        <rFont val="Calibri"/>
        <family val="2"/>
        <scheme val="minor"/>
      </rPr>
      <t xml:space="preserve">para la realización de la auditoría interna, </t>
    </r>
    <r>
      <rPr>
        <b/>
        <sz val="12"/>
        <color theme="1"/>
        <rFont val="Calibri"/>
        <family val="2"/>
        <scheme val="minor"/>
      </rPr>
      <t>será desarrollada en dos jornadas, una por semestre; los días 15 al 16 de mayo y  23 al 24 de octubre de 2019</t>
    </r>
    <r>
      <rPr>
        <sz val="12"/>
        <color theme="1"/>
        <rFont val="Calibri"/>
        <family val="2"/>
        <scheme val="minor"/>
      </rPr>
      <t xml:space="preserve">
Finalmente se enviaron Tips anticorrupción a los correso electrónicos de todos los colaboradores de la Oficina.</t>
    </r>
  </si>
  <si>
    <t>1. Act Inicia en Septiembre
2. Se realiza trasferencia de conocimiento el día 29/03/2019, al equipo de formadores del Centro de Contacto de ICBF, en instrumentos de gestión de información publica con énfasis en el índice de información clasificada y reservada. 
3. Se presenta boletín de PQRSD, para el mes de febrero de 2019, el cual en su página 13, se presenta el informe de denuncias de presuntos actos de corrupción, el cual registra 50 denuncias de presuntos actos de corrupción de las cuales una (1) corresponde a la tipología: Uso indebido de la información clasificada y reservada”.</t>
  </si>
  <si>
    <t>Ajustes en SIMEI para que los usuarios tengan la opción de generar  la salidas de plan de acción y tablero de control validando  por vigencia, para que cuando sea igual o mayor a 2019 se presente  el nuevo formato de plan de acción, incluyendo los nuevos campos (MIPG y planes e iniciativas estratégicas); y para los años anteriores continúa con el formato anterior. Adicionalmente los usuarios administradores tendrán la opción de ajustar las actividades de los indicadores.</t>
  </si>
  <si>
    <t xml:space="preserve">1. Priorizar y programar visitas excepcionales a los puntos de entrega según sea el caso. (Mensual).
Avance: Durante el mes de marzo se realizó la validación del plan de visitas presentado por la interventoría para el mes de abril, donde se aprobó la visita a 1564 a puntos de entrega primarios, de los cuales 445 fueron postulados por el ICBF.
2.Realizar seguimiento a las novedades presentadas y tomar acciones de acuerdo con el seguimiento (Mensual).
Avance: Durante el mes de marzo se realizó seguimiento a las novedades reportadas por la interventoría como parte del ejercicio de supervisión a los puntos de entrega primarios.
3. Sensibilizaciones relacionadas con el correcto uso de los AAVN (Trimestral)
Avance: durante el primer trimestre se desarrolló una ayuda visual haciendo énfasis en el uso adecuado de los AAVN. </t>
  </si>
  <si>
    <t>Actividad 3: Durante el mes de marzo se realizaron las siguientes actividades de asistencia técnica y fortalecimiento:  (i) asistieron 102 Defensores de Familia de las macro regionales Andina y Caribe al evento de  Entrenamiento, donde se compartió conocimientos relacionados al PARD, SRPA, adopciones, Enfoque diferencial y competencias comportamentales.    (ii)  Se brindó asistencia técnica sobe la ley 1878 de 2018 a las Regionales Caquetá y Guaviare, participando 120  Autoridades Administrativas y equipos técnicos (iii) Se brindó a Comisarios de Familia Delegados de 32  Departamentos, asistencia técnica sobre la ley 1878 de 2018   (iv) Se brindó asistencia técnica en el tema de NNA migrantes a  56 profesionales de las Defensorías de Familia de las Regionales Atlántico y La Guajira.
Actividad 4: En el marco del cumplimiento a una de las actividades del plan de acción de la Dirección de Protección, relacionado con el fortalecimiento de las Defensorías de Familia, se realizaron desplazamiento a las regionales Bogotá, Guajira, Caldas, Valle, Atlántico,  Guaviare  y Boívar con el fin de acompañar y apoyar en el marco del Comité Técnico Consultivo Regional   y/o Zonal, la revisión de PARD y brindar recomendaciones y sugerencias de acuerdo a lo establecido en los lineamientos y normatividad vigentes. 
Se enviaron correos electrónicos a las Regionales Arauca, Bogotá, Chocó, Guajira, Vaupés, Caldas, Casanare, Córdoba, Magdalena, Nariño, San Andrés, Putumayo, Vichada y Sucre y centros zonales Fonseca, Maicao, Manaure, Riohacha y Nazareth  respecto al cargue oportuno de las Actas de Comité Técnico Consultivo, de acuerdo con lo establecido en la Resolución 9198  de 2015 por la cual se reestructura y reglamenta el Comité Técnico Consultivo para el Restablecimiento de Derechos en cuanto a Cargue de las actas, Formato, contenido, nombre, periodicidad y marca de agua).
Actividad 5: Se recibio reporte de la Dirección de control interno disciplinario, sobre las conductas más investigadas a los integrantes de las Defensorias de Familia y él número de estas investigaciones por Regional, teniendose en cuenta para en cada una de als asistencias técnicas que se estan desarrollando.</t>
  </si>
  <si>
    <t>Se realizo capacitación a la Regional Bolivar a 106 funcionarios donde se indicarón los pasos y los requisitos necesarios para la preparación y evaluación de las familias residentes en Colombia para la posterior aprobación por parte del Comité de Adopciones</t>
  </si>
  <si>
    <t>Durante el mes de marzo se valida la forma de efectuar la socialización por lo que se decide realizar para el mes de abril</t>
  </si>
  <si>
    <t xml:space="preserve">
1.1 Se realiza el 19 de marzo capacitación de TVEC sobre tomo el tema liquidaciones, se desarrolla mediante video conferencia a las regionales
El 22 de marzo se desarrolla capacitación temas SITCO.se desarrolla mediante video conferencia los temas tratados 
 Que es SITCO y su esquema de operación.
 Como se elaboran los registros –(Contrato nuevo- Modificaciones)
 Mecanismos para medición de la implementación.
 Errores frecuentes.
 Recomendaciones.
DIRECCIÓN DE PRIMERA INFANCIA
2.1 La Dirección de Primera Infancia realizó la contratación para la atención a usuarios en Primera Infancia en los servicios integrales de CDI, HI, DIMF y Modalidad Propia para la vigencia 2019, en el mes de Enero. Las evidencias que dan soporte al proceso realizado por la Direcciones Regionales para la selección de las EAS que prestarán los servicios mencionados, se encuentran en el File Server de la Dirección de Primera Infancia y dichas evidencias al ser consideradas como información clasificada, se solicita sean revisados In Situ.
2.2 No aplica para el periodo correspondiente toda vez que los comités técnico operativos tienen como fecha de inicio el mes de abril de 2019.
2.3 Se dio inicio a las actividades asociadas a la supervisión a las modalidades de atención a la primera infancia mediante las visitas a UDS donde se prestan los servicios. El primer reporte de visitas realizadas y el resultado obtenido en el primer trimestre para el indicador se realizará a mediados del mes de abril de 2019. Con base en lo anterior, el resultado se estipulará en la matriz en el reporte a realizarse en el mes de mayo
</t>
  </si>
  <si>
    <t xml:space="preserve">1.1 Se realiza el 19 de marzo capacitación de TVEC sobre tomo el tema liquidaciones, se desarrolla mediante video conferencia a las regionales
El 22 de marzo se desarrolla capacitación temas SITCO.se desarrolla mediante video conferencia los temas tratados 
 Que es SITCO y su esquema de operación.
 Como se elaboran los registros –(Contrato nuevo- Modificaciones)
 Mecanismos para medición de la implementación.
 Errores frecuentes.
 Recomendaciones.
DIRECCIÓN DE PRIMERA INFANCIA
2.1-2.2-2.3-2.4 Se realiza el primer reporte de liquidación por parte de la Dirección de Primera Infancia con corte al 31 de marzo de 2019 y se realiza el cargue en la ruta asignada. El reporte generado permite identificar el porcentaje de avance en la liquidación de contratos terminados en la Sede de la Dirección General y Direcciones Regionales. la matriz en el reporte a realizarse en el mes de mayo.  
</t>
  </si>
  <si>
    <t>1. Para el mes de Marzo no se llevó a cabo Comité Primario, dado que el mismo está programado para realizarse de forma bimensual.  
2. Se efectuaron tres (3) reuniones de seguimiento por parte de las Coordinaciones de Quejas, Actuación Inmediata y Prevención, tal y como se evidencia en cada una de las actas de reunión allegadas.
3. Para el mes de Marzo se realizó Sensibilización Falta Disciplinaria en el Centro Zonal Turbaco de la Regional ICBF Bolívar con una asistencia de veintiún (21) funcionarios.</t>
  </si>
  <si>
    <t>Se realiza una reprogramación y en el mes de abril se inicia con este proceso</t>
  </si>
  <si>
    <t>Sede Nacional
1. Realizar seguimiento al PAAC y generar alertas tempranas en caso de ser requerido.
2. Definir e implementar acciones encaminadas a fortalecer los temas de transparencia en los tres niveles de la organización.
Regional
2. Implementar acciones encaminadas a fortalecer los temas de transparencia a nivel Regional
Centro Zonal
2. Implementar acciones encaminadas a fortalecer los temas de transparencia a nivel Zonal</t>
  </si>
  <si>
    <t>Se realizó el primer reporte del indicador bimestral del PAAC 2019 (corte ENE y FEB) el día 11/03/2019, donde cada líder de componente reportó y registro las evidencias en la ruta \\icbf.gov.co\fs_dpc\DPC\Monitoreo Plan Anticorrupción\  todas las actividades reportadas cumplieron al 100%.
Por otro lado, la líder del PAAC realizó el monitoreo frente a las actividades del componente No. 5 del PAAC – Transparencia y Acceso a la Información-, se adjunta correo de reporte- cortes febrero y marzo, así como de los demás componentes del PAAC solicitados a los enlaces líderes de la Mesa de Transparencia con corte a Marzo. Por otro lado, envió cuadro de seguimiento del Indicador (segundo reporte) con los rangos establecidos y las actividades definidas por cada componente de manera mensual. El reporte de los meses de marzo y abril deberá reportarse a más tardar el día 13 de mayo.
Finalmente, la líder el componente envío correos electrónicos, mediante los cuales se ha socializado la información y se hace seguimiento al indicador y actividades del PAAC 2019 con cortes de Febrero y Marzo de 2019.</t>
  </si>
  <si>
    <t>1. Act Inicia en Septiembre
2. Los días 24 y 25 de abril de 2019, se realiza trasferencia de conocimiento a través de videoconferencia a los enlaces de Servicios y Atención a nivel Regional y de Centro Zonal con relación con los instrumentos de gestión de información publica con énfasis en el índice de información clasificada y reservada. 
3.se presenta el informe de denuncias de presuntos actos de corrupción, el cual registra 44 denuncias de presuntos actos de corrupción de las cuales ninguna corresponde a la tipología: Uso indebido de la información clasificada y reservada”.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</si>
</sst>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9"/>
      <color theme="0"/>
      <name val="Calibri"/>
      <family val="2"/>
      <scheme val="minor"/>
    </font>
    <font>
      <b/>
      <sz val="11"/>
      <name val="Calibri"/>
      <family val="2"/>
      <scheme val="minor"/>
    </font>
    <font>
      <sz val="10"/>
      <name val="Arial"/>
      <family val="2"/>
    </font>
    <font>
      <sz val="12"/>
      <color theme="1"/>
      <name val="Arial"/>
      <family val="2"/>
    </font>
    <font>
      <b/>
      <sz val="12"/>
      <color theme="1"/>
      <name val="Arial"/>
      <family val="2"/>
    </font>
    <font>
      <sz val="12"/>
      <color theme="1"/>
      <name val="Calibri"/>
      <family val="2"/>
      <scheme val="minor"/>
    </font>
    <font>
      <b/>
      <sz val="11"/>
      <color theme="1"/>
      <name val="Calibri"/>
      <family val="2"/>
      <scheme val="minor"/>
    </font>
    <font>
      <sz val="9"/>
      <name val="Calibri"/>
      <family val="2"/>
      <scheme val="minor"/>
    </font>
    <font>
      <sz val="11"/>
      <color theme="1"/>
      <name val="Calibri"/>
      <family val="2"/>
      <scheme val="minor"/>
    </font>
    <font>
      <b/>
      <sz val="14"/>
      <name val="Calibri"/>
      <family val="2"/>
      <scheme val="minor"/>
    </font>
    <font>
      <sz val="12"/>
      <name val="Calibri"/>
      <family val="2"/>
      <scheme val="minor"/>
    </font>
    <font>
      <sz val="12"/>
      <color rgb="FF000000"/>
      <name val="Calibri"/>
      <family val="2"/>
      <scheme val="minor"/>
    </font>
    <font>
      <b/>
      <sz val="14"/>
      <color theme="0"/>
      <name val="Calibri"/>
      <family val="2"/>
      <scheme val="minor"/>
    </font>
    <font>
      <b/>
      <sz val="18"/>
      <name val="Calibri"/>
      <family val="2"/>
      <scheme val="minor"/>
    </font>
    <font>
      <sz val="12"/>
      <color theme="9" tint="-0.249977111117893"/>
      <name val="Calibri"/>
      <family val="2"/>
      <scheme val="minor"/>
    </font>
    <font>
      <b/>
      <sz val="14"/>
      <color rgb="FF000000"/>
      <name val="Calibri"/>
      <family val="2"/>
    </font>
    <font>
      <sz val="12"/>
      <color theme="0"/>
      <name val="Arial"/>
      <family val="2"/>
    </font>
    <font>
      <b/>
      <sz val="9"/>
      <color indexed="81"/>
      <name val="Tahoma"/>
      <family val="2"/>
    </font>
    <font>
      <sz val="9"/>
      <color indexed="81"/>
      <name val="Tahoma"/>
      <family val="2"/>
    </font>
    <font>
      <b/>
      <sz val="12"/>
      <name val="Calibri"/>
      <family val="2"/>
      <scheme val="minor"/>
    </font>
    <font>
      <b/>
      <sz val="12"/>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72AF2F"/>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4"/>
        <bgColor indexed="64"/>
      </patternFill>
    </fill>
    <fill>
      <patternFill patternType="solid">
        <fgColor theme="4"/>
        <bgColor rgb="FF000000"/>
      </patternFill>
    </fill>
    <fill>
      <patternFill patternType="solid">
        <fgColor theme="0" tint="-4.9989318521683403E-2"/>
        <bgColor rgb="FFD9D9D9"/>
      </patternFill>
    </fill>
    <fill>
      <patternFill patternType="solid">
        <fgColor rgb="FFFFFF00"/>
        <bgColor rgb="FF000000"/>
      </patternFill>
    </fill>
    <fill>
      <patternFill patternType="solid">
        <fgColor rgb="FF92D050"/>
        <bgColor rgb="FF000000"/>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s>
  <cellStyleXfs count="3">
    <xf numFmtId="0" fontId="0" fillId="0" borderId="0"/>
    <xf numFmtId="0" fontId="3" fillId="0" borderId="0"/>
    <xf numFmtId="9" fontId="9" fillId="0" borderId="0" applyFont="0" applyFill="0" applyBorder="0" applyAlignment="0" applyProtection="0"/>
  </cellStyleXfs>
  <cellXfs count="82">
    <xf numFmtId="0" fontId="0" fillId="0" borderId="0" xfId="0"/>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9" fontId="0" fillId="0" borderId="1" xfId="2" applyFont="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4" borderId="1" xfId="0" applyFill="1" applyBorder="1" applyAlignment="1">
      <alignment horizontal="center" vertical="center"/>
    </xf>
    <xf numFmtId="0" fontId="7" fillId="8" borderId="1" xfId="0" applyFont="1" applyFill="1" applyBorder="1" applyAlignment="1">
      <alignment horizontal="center" vertical="center"/>
    </xf>
    <xf numFmtId="0" fontId="0" fillId="5" borderId="5" xfId="0" applyFill="1" applyBorder="1" applyAlignment="1">
      <alignment horizontal="center" vertical="center"/>
    </xf>
    <xf numFmtId="0" fontId="0" fillId="6" borderId="4" xfId="0" applyFill="1" applyBorder="1" applyAlignment="1">
      <alignment horizontal="center" vertical="center"/>
    </xf>
    <xf numFmtId="0" fontId="0" fillId="7" borderId="4" xfId="0" applyFill="1" applyBorder="1" applyAlignment="1">
      <alignment horizontal="center" vertical="center"/>
    </xf>
    <xf numFmtId="0" fontId="0" fillId="4" borderId="4" xfId="0" applyFill="1" applyBorder="1" applyAlignment="1">
      <alignment horizontal="center" vertical="center"/>
    </xf>
    <xf numFmtId="0" fontId="0" fillId="0" borderId="3" xfId="0" applyBorder="1" applyAlignment="1">
      <alignment horizontal="center"/>
    </xf>
    <xf numFmtId="0" fontId="0" fillId="0" borderId="3" xfId="0" applyBorder="1" applyAlignment="1">
      <alignment horizontal="center" vertical="center"/>
    </xf>
    <xf numFmtId="0" fontId="5" fillId="0" borderId="0" xfId="0" applyFont="1" applyAlignment="1">
      <alignment horizontal="center"/>
    </xf>
    <xf numFmtId="14" fontId="6"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2" borderId="0" xfId="0" applyFont="1" applyFill="1" applyAlignment="1" applyProtection="1">
      <alignment vertical="center" wrapText="1"/>
      <protection locked="0"/>
    </xf>
    <xf numFmtId="0" fontId="1" fillId="2"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11" fillId="0" borderId="1" xfId="0" applyFont="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0" fillId="0" borderId="0" xfId="0" applyProtection="1">
      <protection locked="0"/>
    </xf>
    <xf numFmtId="0" fontId="6" fillId="5"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6" fillId="0" borderId="0" xfId="0" applyFont="1" applyProtection="1">
      <protection locked="0"/>
    </xf>
    <xf numFmtId="0" fontId="6" fillId="0" borderId="0" xfId="0" applyFont="1" applyAlignment="1" applyProtection="1">
      <alignment vertical="top"/>
      <protection locked="0"/>
    </xf>
    <xf numFmtId="0" fontId="13" fillId="3"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0" xfId="0" applyFont="1" applyFill="1" applyAlignment="1" applyProtection="1">
      <alignment vertical="top" wrapText="1"/>
      <protection locked="0"/>
    </xf>
    <xf numFmtId="0" fontId="10" fillId="12" borderId="1"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10" fillId="13"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6" fillId="11" borderId="1" xfId="0" applyFont="1" applyFill="1" applyBorder="1" applyAlignment="1" applyProtection="1">
      <alignment horizontal="center" vertical="center" wrapText="1"/>
      <protection locked="0"/>
    </xf>
    <xf numFmtId="0" fontId="17" fillId="4" borderId="1" xfId="0" applyFont="1" applyFill="1" applyBorder="1" applyAlignment="1">
      <alignment horizontal="center" vertical="center" wrapText="1"/>
    </xf>
    <xf numFmtId="0" fontId="6" fillId="0" borderId="1" xfId="0" applyFont="1" applyBorder="1" applyAlignment="1" applyProtection="1">
      <alignment vertical="center" wrapText="1"/>
      <protection locked="0"/>
    </xf>
    <xf numFmtId="14" fontId="11" fillId="0" borderId="1" xfId="0" applyNumberFormat="1" applyFont="1" applyBorder="1" applyAlignment="1" applyProtection="1">
      <alignment horizontal="center" vertical="center" wrapText="1"/>
      <protection locked="0"/>
    </xf>
    <xf numFmtId="0" fontId="2" fillId="2" borderId="0" xfId="0" applyFont="1" applyFill="1" applyAlignment="1" applyProtection="1">
      <alignment horizontal="justify" vertical="center" wrapText="1"/>
      <protection locked="0"/>
    </xf>
    <xf numFmtId="0" fontId="1" fillId="2" borderId="0" xfId="0" applyFont="1" applyFill="1" applyAlignment="1" applyProtection="1">
      <alignment horizontal="justify" vertical="center" wrapText="1"/>
      <protection locked="0"/>
    </xf>
    <xf numFmtId="0" fontId="1" fillId="2" borderId="0" xfId="0" applyFont="1" applyFill="1" applyAlignment="1" applyProtection="1">
      <alignment horizontal="justify" vertical="center"/>
      <protection locked="0"/>
    </xf>
    <xf numFmtId="0" fontId="6" fillId="0" borderId="1" xfId="0" applyFont="1" applyBorder="1" applyAlignment="1">
      <alignment horizontal="justify" vertical="center" wrapText="1"/>
    </xf>
    <xf numFmtId="9" fontId="6" fillId="0" borderId="1" xfId="0" applyNumberFormat="1" applyFont="1" applyBorder="1" applyAlignment="1">
      <alignment horizontal="justify" vertical="center" wrapText="1"/>
    </xf>
    <xf numFmtId="0" fontId="15"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2" borderId="1" xfId="0" applyFont="1" applyFill="1" applyBorder="1" applyAlignment="1">
      <alignment horizontal="justify" vertical="center" wrapText="1"/>
    </xf>
    <xf numFmtId="9" fontId="6" fillId="0" borderId="1" xfId="0" applyNumberFormat="1" applyFont="1" applyBorder="1" applyAlignment="1" applyProtection="1">
      <alignment horizontal="justify" vertical="center" wrapText="1"/>
      <protection locked="0"/>
    </xf>
    <xf numFmtId="0" fontId="0" fillId="0" borderId="0" xfId="0" applyAlignment="1" applyProtection="1">
      <alignment horizontal="justify" vertical="center"/>
      <protection locked="0"/>
    </xf>
    <xf numFmtId="0" fontId="0" fillId="0" borderId="0" xfId="0" applyAlignment="1" applyProtection="1">
      <alignment horizontal="justify" vertical="center" wrapText="1"/>
      <protection locked="0"/>
    </xf>
    <xf numFmtId="0" fontId="11" fillId="6" borderId="1" xfId="0" applyFont="1" applyFill="1" applyBorder="1" applyAlignment="1" applyProtection="1">
      <alignment horizontal="center" vertical="center" wrapText="1"/>
      <protection locked="0"/>
    </xf>
    <xf numFmtId="0" fontId="6" fillId="0" borderId="1" xfId="0" applyFont="1" applyBorder="1" applyAlignment="1">
      <alignment horizontal="justify" vertical="top" wrapText="1"/>
    </xf>
    <xf numFmtId="0" fontId="6" fillId="0" borderId="2"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textRotation="90" wrapText="1"/>
    </xf>
    <xf numFmtId="0" fontId="5" fillId="0" borderId="0" xfId="0" applyFont="1" applyAlignment="1">
      <alignment horizontal="center"/>
    </xf>
    <xf numFmtId="0" fontId="5" fillId="0" borderId="1" xfId="0" applyFont="1" applyBorder="1" applyAlignment="1">
      <alignment horizontal="center" vertical="center" wrapText="1"/>
    </xf>
  </cellXfs>
  <cellStyles count="3">
    <cellStyle name="Normal" xfId="0" builtinId="0"/>
    <cellStyle name="Normal 2" xfId="1"/>
    <cellStyle name="Porcentaje" xfId="2" builtinId="5"/>
  </cellStyles>
  <dxfs count="360">
    <dxf>
      <fill>
        <patternFill>
          <bgColor rgb="FFFFFF00"/>
        </patternFill>
      </fill>
    </dxf>
    <dxf>
      <fill>
        <patternFill>
          <bgColor rgb="FFFFFF00"/>
        </patternFill>
      </fill>
    </dxf>
    <dxf>
      <fill>
        <patternFill>
          <bgColor rgb="FFFFFF00"/>
        </patternFill>
      </fill>
    </dxf>
    <dxf>
      <fill>
        <patternFill>
          <bgColor rgb="FF70AD47"/>
        </patternFill>
      </fill>
    </dxf>
    <dxf>
      <fill>
        <patternFill>
          <bgColor rgb="FF70AD47"/>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70AD47"/>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70AD47"/>
        </patternFill>
      </fill>
    </dxf>
    <dxf>
      <fill>
        <patternFill>
          <bgColor rgb="FF70AD47"/>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70AD47"/>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70AD47"/>
        </patternFill>
      </fill>
    </dxf>
    <dxf>
      <fill>
        <patternFill>
          <bgColor rgb="FF70AD47"/>
        </patternFill>
      </fill>
    </dxf>
    <dxf>
      <fill>
        <patternFill>
          <bgColor rgb="FF70AD47"/>
        </patternFill>
      </fill>
    </dxf>
    <dxf>
      <fill>
        <patternFill>
          <bgColor rgb="FF70AD47"/>
        </patternFill>
      </fill>
    </dxf>
    <dxf>
      <fill>
        <patternFill>
          <bgColor rgb="FF70AD4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AD47"/>
        </patternFill>
      </fill>
    </dxf>
    <dxf>
      <fill>
        <patternFill>
          <bgColor rgb="FF70AD47"/>
        </patternFill>
      </fill>
    </dxf>
    <dxf>
      <fill>
        <patternFill>
          <bgColor rgb="FF70AD47"/>
        </patternFill>
      </fill>
    </dxf>
    <dxf>
      <fill>
        <patternFill>
          <bgColor rgb="FF70AD47"/>
        </patternFill>
      </fill>
    </dxf>
    <dxf>
      <fill>
        <patternFill>
          <bgColor rgb="FF70AD4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AD47"/>
        </patternFill>
      </fill>
    </dxf>
    <dxf>
      <fill>
        <patternFill>
          <bgColor rgb="FF70AD47"/>
        </patternFill>
      </fill>
    </dxf>
    <dxf>
      <fill>
        <patternFill>
          <bgColor rgb="FF70AD47"/>
        </patternFill>
      </fill>
    </dxf>
    <dxf>
      <fill>
        <patternFill>
          <bgColor rgb="FF70AD47"/>
        </patternFill>
      </fill>
    </dxf>
    <dxf>
      <fill>
        <patternFill>
          <bgColor rgb="FF70AD4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72AF2F"/>
      <color rgb="FF76923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lgn="ctr">
              <a:defRPr sz="1200"/>
            </a:pPr>
            <a:r>
              <a:rPr lang="es-ES" sz="1200" b="1" i="0" baseline="0">
                <a:effectLst/>
              </a:rPr>
              <a:t>Número de riesgos de corrupción por zona - Vigencia 2017</a:t>
            </a:r>
            <a:endParaRPr lang="es-ES" sz="1200">
              <a:effectLst/>
            </a:endParaRPr>
          </a:p>
        </c:rich>
      </c:tx>
      <c:overlay val="0"/>
    </c:title>
    <c:autoTitleDeleted val="0"/>
    <c:plotArea>
      <c:layout/>
      <c:barChart>
        <c:barDir val="bar"/>
        <c:grouping val="clustered"/>
        <c:varyColors val="0"/>
        <c:ser>
          <c:idx val="0"/>
          <c:order val="0"/>
          <c:invertIfNegative val="0"/>
          <c:dPt>
            <c:idx val="0"/>
            <c:invertIfNegative val="0"/>
            <c:bubble3D val="0"/>
            <c:spPr>
              <a:solidFill>
                <a:srgbClr val="92D050"/>
              </a:solidFill>
            </c:spPr>
            <c:extLst>
              <c:ext xmlns:c16="http://schemas.microsoft.com/office/drawing/2014/chart" uri="{C3380CC4-5D6E-409C-BE32-E72D297353CC}">
                <c16:uniqueId val="{00000001-120E-4464-9A3B-8B534A0E5CB1}"/>
              </c:ext>
            </c:extLst>
          </c:dPt>
          <c:dPt>
            <c:idx val="1"/>
            <c:invertIfNegative val="0"/>
            <c:bubble3D val="0"/>
            <c:spPr>
              <a:solidFill>
                <a:srgbClr val="FFFF00"/>
              </a:solidFill>
            </c:spPr>
            <c:extLst>
              <c:ext xmlns:c16="http://schemas.microsoft.com/office/drawing/2014/chart" uri="{C3380CC4-5D6E-409C-BE32-E72D297353CC}">
                <c16:uniqueId val="{00000003-120E-4464-9A3B-8B534A0E5CB1}"/>
              </c:ext>
            </c:extLst>
          </c:dPt>
          <c:dPt>
            <c:idx val="2"/>
            <c:invertIfNegative val="0"/>
            <c:bubble3D val="0"/>
            <c:spPr>
              <a:solidFill>
                <a:srgbClr val="FFC000"/>
              </a:solidFill>
            </c:spPr>
            <c:extLst>
              <c:ext xmlns:c16="http://schemas.microsoft.com/office/drawing/2014/chart" uri="{C3380CC4-5D6E-409C-BE32-E72D297353CC}">
                <c16:uniqueId val="{00000005-120E-4464-9A3B-8B534A0E5C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'Mapas Calor 2019 - Corrupción'!$M$15:$M$18</c:f>
              <c:strCache>
                <c:ptCount val="4"/>
                <c:pt idx="0">
                  <c:v>Baja</c:v>
                </c:pt>
                <c:pt idx="1">
                  <c:v>Moderada</c:v>
                </c:pt>
                <c:pt idx="2">
                  <c:v>Alta</c:v>
                </c:pt>
                <c:pt idx="3">
                  <c:v>Extrema</c:v>
                </c:pt>
              </c:strCache>
            </c:strRef>
          </c:cat>
          <c:val>
            <c:numRef>
              <c:f>'Mapas Calor 2019 - Corrupción'!$N$15:$N$18</c:f>
              <c:numCache>
                <c:formatCode>General</c:formatCode>
                <c:ptCount val="4"/>
                <c:pt idx="0">
                  <c:v>6</c:v>
                </c:pt>
                <c:pt idx="1">
                  <c:v>4</c:v>
                </c:pt>
                <c:pt idx="2">
                  <c:v>5</c:v>
                </c:pt>
                <c:pt idx="3">
                  <c:v>0</c:v>
                </c:pt>
              </c:numCache>
            </c:numRef>
          </c:val>
          <c:extLst>
            <c:ext xmlns:c16="http://schemas.microsoft.com/office/drawing/2014/chart" uri="{C3380CC4-5D6E-409C-BE32-E72D297353CC}">
              <c16:uniqueId val="{00000006-120E-4464-9A3B-8B534A0E5CB1}"/>
            </c:ext>
          </c:extLst>
        </c:ser>
        <c:dLbls>
          <c:showLegendKey val="0"/>
          <c:showVal val="0"/>
          <c:showCatName val="0"/>
          <c:showSerName val="0"/>
          <c:showPercent val="0"/>
          <c:showBubbleSize val="0"/>
        </c:dLbls>
        <c:gapWidth val="150"/>
        <c:axId val="577726144"/>
        <c:axId val="663984400"/>
      </c:barChart>
      <c:catAx>
        <c:axId val="577726144"/>
        <c:scaling>
          <c:orientation val="minMax"/>
        </c:scaling>
        <c:delete val="0"/>
        <c:axPos val="l"/>
        <c:numFmt formatCode="General" sourceLinked="0"/>
        <c:majorTickMark val="out"/>
        <c:minorTickMark val="none"/>
        <c:tickLblPos val="nextTo"/>
        <c:crossAx val="663984400"/>
        <c:crosses val="autoZero"/>
        <c:auto val="1"/>
        <c:lblAlgn val="ctr"/>
        <c:lblOffset val="100"/>
        <c:noMultiLvlLbl val="0"/>
      </c:catAx>
      <c:valAx>
        <c:axId val="663984400"/>
        <c:scaling>
          <c:orientation val="minMax"/>
        </c:scaling>
        <c:delete val="1"/>
        <c:axPos val="b"/>
        <c:numFmt formatCode="General" sourceLinked="1"/>
        <c:majorTickMark val="out"/>
        <c:minorTickMark val="none"/>
        <c:tickLblPos val="nextTo"/>
        <c:crossAx val="57772614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0</xdr:colOff>
      <xdr:row>0</xdr:row>
      <xdr:rowOff>983425</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2875" y="0"/>
          <a:ext cx="0" cy="193647"/>
        </a:xfrm>
        <a:prstGeom prst="rect">
          <a:avLst/>
        </a:prstGeom>
        <a:noFill/>
      </xdr:spPr>
    </xdr:pic>
    <xdr:clientData/>
  </xdr:twoCellAnchor>
  <xdr:twoCellAnchor editAs="oneCell">
    <xdr:from>
      <xdr:col>2</xdr:col>
      <xdr:colOff>0</xdr:colOff>
      <xdr:row>0</xdr:row>
      <xdr:rowOff>161924</xdr:rowOff>
    </xdr:from>
    <xdr:to>
      <xdr:col>2</xdr:col>
      <xdr:colOff>0</xdr:colOff>
      <xdr:row>1</xdr:row>
      <xdr:rowOff>99385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2875" y="152399"/>
          <a:ext cx="0" cy="165072"/>
        </a:xfrm>
        <a:prstGeom prst="rect">
          <a:avLst/>
        </a:prstGeom>
        <a:noFill/>
      </xdr:spPr>
    </xdr:pic>
    <xdr:clientData/>
  </xdr:twoCellAnchor>
  <xdr:twoCellAnchor editAs="oneCell">
    <xdr:from>
      <xdr:col>0</xdr:col>
      <xdr:colOff>380208</xdr:colOff>
      <xdr:row>0</xdr:row>
      <xdr:rowOff>101600</xdr:rowOff>
    </xdr:from>
    <xdr:to>
      <xdr:col>0</xdr:col>
      <xdr:colOff>1151563</xdr:colOff>
      <xdr:row>0</xdr:row>
      <xdr:rowOff>859889</xdr:rowOff>
    </xdr:to>
    <xdr:pic>
      <xdr:nvPicPr>
        <xdr:cNvPr id="5" name="Picture 3">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cstate="print"/>
        <a:srcRect t="5494" b="8791"/>
        <a:stretch/>
      </xdr:blipFill>
      <xdr:spPr bwMode="auto">
        <a:xfrm>
          <a:off x="380208" y="101600"/>
          <a:ext cx="771355" cy="762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1362075</xdr:colOff>
      <xdr:row>20</xdr:row>
      <xdr:rowOff>95250</xdr:rowOff>
    </xdr:from>
    <xdr:to>
      <xdr:col>14</xdr:col>
      <xdr:colOff>638700</xdr:colOff>
      <xdr:row>31</xdr:row>
      <xdr:rowOff>159750</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20Jos&#233;%20Horacio\6%20Gesti&#243;n%20de%20Riesgos\2%20Matrices%20de%20Riesgos\Matriz%20de%20Riesgos%20Nueva%20Metodolog&#237;a%20V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20Jos&#233;%20Horacio\5%20Gesti&#243;n%20de%20Riesgos\12%20Matrices%202017\11%20Gesti&#243;n%20Jur&#237;dic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20Jos&#233;%20Horacio\5%20Gesti&#243;n%20de%20Riesgos\11%20Revisi&#243;n%20y%20Actualizaci&#243;n%20de%20Riesgos%202016\10%20Gesti&#243;n%20del%20Talento%20Human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20Jos&#233;%20Horacio\5%20Gesti&#243;n%20de%20Riesgos\11%20Revisi&#243;n%20y%20Actualizaci&#243;n%20de%20Riesgos%202016\11%20Gesti&#243;n%20Jur&#237;dica.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rge.alvarez\Documents\1.%20Direccionamiento%20Estrat&#233;gico\1.%20Direccionamiento%20Estrat&#233;gico%20BK.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avier.Bermudez\Documents\Matrices%202017\En%20validaciones\Matriz%20de%20Riesgos%20de%20Procesos%20Protecci&#243;n%202017%20VF.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JBH\6.%20RxD%202017%20Semestre%20I\Consolidado%20Riesgos%20Actual%20MOP%20vs%20Nuevo%20MOP%20VF%20V2%2023012017%20JB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 val="Hoja1"/>
      <sheetName val="Matriz de Riesgos Nueva Metod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L2" t="str">
            <v>Eje de Calidad</v>
          </cell>
          <cell r="BN2" t="str">
            <v>BAJO-TRIVIAL 1</v>
          </cell>
        </row>
        <row r="3">
          <cell r="BL3" t="str">
            <v>Eje de Calidad (Corrupción)</v>
          </cell>
          <cell r="BN3" t="str">
            <v>BAJO-TRIVIAL 2</v>
          </cell>
        </row>
        <row r="4">
          <cell r="BN4" t="str">
            <v>BAJO-TRIVIAL 3</v>
          </cell>
        </row>
        <row r="5">
          <cell r="BD5" t="str">
            <v>BAJO-TRIVIAL 1</v>
          </cell>
          <cell r="BE5" t="str">
            <v>BAJO-ACEPTABLE 2</v>
          </cell>
          <cell r="BF5" t="str">
            <v>MODERADO 3</v>
          </cell>
          <cell r="BG5" t="str">
            <v>ALTA-IMPORTANTE 4</v>
          </cell>
          <cell r="BH5" t="str">
            <v>ALTA-IMPORTANTE 5</v>
          </cell>
          <cell r="BN5" t="str">
            <v>BAJO-ACEPTABLE 2</v>
          </cell>
        </row>
        <row r="6">
          <cell r="BD6" t="str">
            <v>BAJO-TRIVIAL 2</v>
          </cell>
          <cell r="BE6" t="str">
            <v>BAJO-ACEPTABLE 4</v>
          </cell>
          <cell r="BF6" t="str">
            <v>MODERADO 6</v>
          </cell>
          <cell r="BG6" t="str">
            <v>ALTA-IMPORTANTE 8</v>
          </cell>
          <cell r="BH6" t="str">
            <v>EXTREMA-INACEPTABLE 5</v>
          </cell>
          <cell r="BN6" t="str">
            <v>BAJO-ACEPTABLE 4</v>
          </cell>
        </row>
        <row r="7">
          <cell r="BD7" t="str">
            <v>BAJO-TRIVIAL 3</v>
          </cell>
          <cell r="BE7" t="str">
            <v>MODERADO 6</v>
          </cell>
          <cell r="BF7" t="str">
            <v>ALTA-IMPORTANTE 9</v>
          </cell>
          <cell r="BG7" t="str">
            <v>EXTREMA-INACEPTABLE 12</v>
          </cell>
          <cell r="BH7" t="str">
            <v>EXTREMA-INACEPTABLE 15</v>
          </cell>
          <cell r="BN7" t="str">
            <v>MODERADO 3</v>
          </cell>
        </row>
        <row r="8">
          <cell r="BD8" t="str">
            <v>MODERADO 4</v>
          </cell>
          <cell r="BE8" t="str">
            <v>ALTA-IMPORTANTE 8</v>
          </cell>
          <cell r="BF8" t="str">
            <v>ALTA-IMPORTANTE 12</v>
          </cell>
          <cell r="BG8" t="str">
            <v>EXTREMA-INACEPTABLE 16</v>
          </cell>
          <cell r="BH8" t="str">
            <v>EXTREMA-INACEPTABLE 20</v>
          </cell>
          <cell r="BN8" t="str">
            <v>MODERADO 6</v>
          </cell>
        </row>
        <row r="9">
          <cell r="BD9" t="str">
            <v>ALTA-IMPORTANTE 5</v>
          </cell>
          <cell r="BE9" t="str">
            <v>ALTA-IMPORTANTE 10</v>
          </cell>
          <cell r="BF9" t="str">
            <v>EXTREMA-INACEPTABLE 15</v>
          </cell>
          <cell r="BG9" t="str">
            <v>EXTREMA-INACEPTABLE 20</v>
          </cell>
          <cell r="BH9" t="str">
            <v>EXTREMA-INACEPTABLE 25</v>
          </cell>
          <cell r="BN9" t="str">
            <v>MODERADO 6</v>
          </cell>
        </row>
        <row r="10">
          <cell r="BN10" t="str">
            <v>ALTA-IMPORTANTE 4</v>
          </cell>
        </row>
        <row r="11">
          <cell r="BN11" t="str">
            <v>ALTA-IMPORTANTE 5</v>
          </cell>
        </row>
        <row r="12">
          <cell r="BN12" t="str">
            <v>ALTA-IMPORTANTE 8</v>
          </cell>
        </row>
        <row r="13">
          <cell r="BN13" t="str">
            <v>ALTA-IMPORTANTE 9</v>
          </cell>
        </row>
        <row r="14">
          <cell r="BN14" t="str">
            <v>ALTA-IMPORTANTE 10</v>
          </cell>
        </row>
        <row r="15">
          <cell r="BN15" t="str">
            <v>ALTA-IMPORTANTE 12</v>
          </cell>
        </row>
        <row r="16">
          <cell r="BN16" t="str">
            <v>EXTREMA-INACEPTABLE 5</v>
          </cell>
        </row>
        <row r="17">
          <cell r="BN17" t="str">
            <v>EXTREMA-INACEPTABLE 12</v>
          </cell>
        </row>
        <row r="18">
          <cell r="BN18" t="str">
            <v>EXTREMA-INACEPTABLE 15</v>
          </cell>
        </row>
        <row r="19">
          <cell r="BN19" t="str">
            <v>EXTREMA-INACEPTABLE 16</v>
          </cell>
        </row>
        <row r="20">
          <cell r="BN20" t="str">
            <v>EXTREMA-INACEPTABLE 20</v>
          </cell>
        </row>
        <row r="21">
          <cell r="BN21" t="str">
            <v>EXTREMA-INACEPTABLE 25</v>
          </cell>
        </row>
        <row r="23">
          <cell r="AS23" t="str">
            <v>Preventivo</v>
          </cell>
        </row>
        <row r="24">
          <cell r="AS24" t="str">
            <v>Detectivo</v>
          </cell>
        </row>
        <row r="25">
          <cell r="AS25" t="str">
            <v>Correctivo</v>
          </cell>
        </row>
        <row r="26">
          <cell r="AS26" t="str">
            <v>No hay</v>
          </cell>
        </row>
        <row r="27">
          <cell r="AS27" t="str">
            <v>Automático</v>
          </cell>
        </row>
        <row r="28">
          <cell r="AS28" t="str">
            <v>Semiautomático</v>
          </cell>
        </row>
        <row r="29">
          <cell r="AS29" t="str">
            <v>Manual</v>
          </cell>
        </row>
        <row r="30">
          <cell r="AS30" t="str">
            <v>no hay</v>
          </cell>
        </row>
        <row r="31">
          <cell r="AV31" t="str">
            <v>Cuando se requiera</v>
          </cell>
        </row>
        <row r="32">
          <cell r="AV32" t="str">
            <v>Varias veces al día</v>
          </cell>
        </row>
        <row r="33">
          <cell r="AS33" t="str">
            <v xml:space="preserve">Documentado </v>
          </cell>
          <cell r="AV33" t="str">
            <v>Diaria</v>
          </cell>
        </row>
        <row r="34">
          <cell r="AS34" t="str">
            <v>Inventariado</v>
          </cell>
          <cell r="AV34" t="str">
            <v>Semanal</v>
          </cell>
        </row>
        <row r="35">
          <cell r="AS35" t="str">
            <v>No Documentado</v>
          </cell>
          <cell r="AV35" t="str">
            <v>Mensual</v>
          </cell>
        </row>
        <row r="36">
          <cell r="AV36" t="str">
            <v>Trmestral</v>
          </cell>
        </row>
        <row r="37">
          <cell r="AV37" t="str">
            <v>Semestral</v>
          </cell>
        </row>
        <row r="38">
          <cell r="AS38" t="str">
            <v>Se ejecuta el control cumpliendo, todos los criterios definidos en el diseño</v>
          </cell>
          <cell r="AV38" t="str">
            <v>Anual</v>
          </cell>
        </row>
        <row r="39">
          <cell r="AS39" t="str">
            <v>Se ejecuta el control, cumpliendo entre 3 y 4 criterios definidos en el diseño</v>
          </cell>
          <cell r="AV39" t="str">
            <v>No Establecida</v>
          </cell>
        </row>
        <row r="40">
          <cell r="AS40" t="str">
            <v>Se ejecuta el control, cumpliendo 2 o menos criterios definidos en el diseño</v>
          </cell>
        </row>
        <row r="43">
          <cell r="AS43" t="str">
            <v>El control mitiga totalmente el riesgo</v>
          </cell>
        </row>
        <row r="44">
          <cell r="AS44" t="str">
            <v>El control no mitiga el riesgo pero aporta a su control.</v>
          </cell>
        </row>
        <row r="45">
          <cell r="AS45" t="str">
            <v>El control no mitiga el riesgo asociado.</v>
          </cell>
        </row>
        <row r="77">
          <cell r="AR77" t="str">
            <v>SI</v>
          </cell>
          <cell r="AS77" t="str">
            <v>SI</v>
          </cell>
        </row>
        <row r="78">
          <cell r="AR78" t="str">
            <v>NO</v>
          </cell>
          <cell r="AS78" t="str">
            <v>NO</v>
          </cell>
        </row>
      </sheetData>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s>
    <sheetDataSet>
      <sheetData sheetId="0"/>
      <sheetData sheetId="1"/>
      <sheetData sheetId="2"/>
      <sheetData sheetId="3"/>
      <sheetData sheetId="4"/>
      <sheetData sheetId="5"/>
      <sheetData sheetId="6"/>
      <sheetData sheetId="7">
        <row r="18">
          <cell r="BD18" t="str">
            <v>MODERADA 25</v>
          </cell>
          <cell r="BE18" t="str">
            <v>ALTA 50</v>
          </cell>
          <cell r="BF18" t="str">
            <v>EXTREMA 100</v>
          </cell>
        </row>
        <row r="19">
          <cell r="BD19" t="str">
            <v>MODERADA 20</v>
          </cell>
          <cell r="BE19" t="str">
            <v>ALTA 40</v>
          </cell>
          <cell r="BF19" t="str">
            <v>EXTREMA 80</v>
          </cell>
        </row>
        <row r="20">
          <cell r="BD20" t="str">
            <v>MODERADA 15</v>
          </cell>
          <cell r="BE20" t="str">
            <v>ALTA 30</v>
          </cell>
          <cell r="BF20" t="str">
            <v>EXTREMA 60</v>
          </cell>
        </row>
        <row r="21">
          <cell r="BD21" t="str">
            <v>BAJA 10</v>
          </cell>
          <cell r="BE21" t="str">
            <v>MODERADA 20</v>
          </cell>
          <cell r="BF21" t="str">
            <v>ALTA 40</v>
          </cell>
        </row>
        <row r="22">
          <cell r="BD22" t="str">
            <v>BAJA 5</v>
          </cell>
          <cell r="BE22" t="str">
            <v>BAJA 10</v>
          </cell>
          <cell r="BF22" t="str">
            <v>MODERADA 20</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 IDENTIFICACION DEL RIESGO"/>
      <sheetName val="LISTADO DE CAUSAS"/>
      <sheetName val="LISTADO DE CONSECUENCIAS"/>
      <sheetName val="2. ANALISIS DEL RIESGO"/>
      <sheetName val="2a. HOJA DE CONTROLES"/>
      <sheetName val="3. MAPAS DE RIESGO"/>
      <sheetName val="SEGUIMIENTO RIESGOS CORRUPCION"/>
      <sheetName val="MAPA DE RIESGO DEL PROCESO"/>
      <sheetName val="OJO"/>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iesgos MOP 2016"/>
      <sheetName val="Inherente de RxD"/>
      <sheetName val="Residual RxD"/>
      <sheetName val="Inherente JBH"/>
      <sheetName val="Residual JBH"/>
      <sheetName val="Matriz Riesgos Corrupción 2016"/>
      <sheetName val="Riesgos Corrupción MOP 2016"/>
      <sheetName val="Mapa de Riesgos Corrupción 2016"/>
      <sheetName val="7 Graficas INHERENTE"/>
      <sheetName val="7 Graficas RESIDUAL"/>
    </sheetNames>
    <sheetDataSet>
      <sheetData sheetId="0"/>
      <sheetData sheetId="1"/>
      <sheetData sheetId="2"/>
      <sheetData sheetId="3"/>
      <sheetData sheetId="4"/>
      <sheetData sheetId="5"/>
      <sheetData sheetId="6"/>
      <sheetData sheetId="7">
        <row r="31">
          <cell r="N31">
            <v>4</v>
          </cell>
        </row>
        <row r="32">
          <cell r="N32">
            <v>2</v>
          </cell>
        </row>
        <row r="33">
          <cell r="N33">
            <v>5</v>
          </cell>
        </row>
        <row r="34">
          <cell r="N34">
            <v>2</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omments" Target="../comments1.xml"/><Relationship Id="rId5" Type="http://schemas.openxmlformats.org/officeDocument/2006/relationships/printerSettings" Target="../printerSettings/printerSettings5.bin"/><Relationship Id="rId10"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sheetPr>
  <dimension ref="A1:AI19"/>
  <sheetViews>
    <sheetView tabSelected="1" topLeftCell="J1" zoomScale="85" zoomScaleNormal="85" workbookViewId="0">
      <pane ySplit="4" topLeftCell="A10" activePane="bottomLeft" state="frozen"/>
      <selection pane="bottomLeft" activeCell="R10" sqref="R10"/>
    </sheetView>
  </sheetViews>
  <sheetFormatPr baseColWidth="10" defaultColWidth="11.42578125" defaultRowHeight="15.75" x14ac:dyDescent="0.25"/>
  <cols>
    <col min="1" max="1" width="23" style="37" customWidth="1"/>
    <col min="2" max="2" width="41.7109375" style="37" bestFit="1" customWidth="1"/>
    <col min="3" max="3" width="52.42578125" style="37" customWidth="1"/>
    <col min="4" max="4" width="27.7109375" style="37" customWidth="1"/>
    <col min="5" max="5" width="13.85546875" style="37" bestFit="1" customWidth="1"/>
    <col min="6" max="6" width="35.140625" style="37" customWidth="1"/>
    <col min="7" max="7" width="64.28515625" style="37" customWidth="1"/>
    <col min="8" max="8" width="26.42578125" style="37" bestFit="1" customWidth="1"/>
    <col min="9" max="9" width="15" style="37" bestFit="1" customWidth="1"/>
    <col min="10" max="10" width="17.5703125" style="37" customWidth="1"/>
    <col min="11" max="11" width="18.5703125" style="37" customWidth="1"/>
    <col min="12" max="12" width="26.42578125" style="37" customWidth="1"/>
    <col min="13" max="13" width="21.42578125" style="37" bestFit="1" customWidth="1"/>
    <col min="14" max="14" width="26.7109375" style="37" bestFit="1" customWidth="1"/>
    <col min="15" max="15" width="40.85546875" style="37" customWidth="1"/>
    <col min="16" max="16" width="24.140625" style="37" customWidth="1"/>
    <col min="17" max="17" width="27.7109375" style="38" bestFit="1" customWidth="1"/>
    <col min="18" max="18" width="52.7109375" style="37" customWidth="1"/>
    <col min="19" max="19" width="97.85546875" style="37" customWidth="1"/>
    <col min="20" max="20" width="17.42578125" style="37" customWidth="1"/>
    <col min="21" max="21" width="23.42578125" style="37" customWidth="1"/>
    <col min="22" max="22" width="36.5703125" style="37" customWidth="1"/>
    <col min="23" max="23" width="54.5703125" style="37" customWidth="1"/>
    <col min="24" max="24" width="51.5703125" style="63" customWidth="1"/>
    <col min="25" max="25" width="72.7109375" style="64" customWidth="1"/>
    <col min="26" max="26" width="81.140625" style="63" customWidth="1"/>
    <col min="27" max="27" width="72.28515625" style="64" customWidth="1"/>
    <col min="28" max="29" width="51.5703125" style="64" customWidth="1"/>
    <col min="30" max="32" width="51.5703125" style="63" customWidth="1"/>
    <col min="33" max="33" width="51.5703125" style="64" customWidth="1"/>
    <col min="34" max="35" width="51.5703125" style="63" customWidth="1"/>
    <col min="36" max="16384" width="11.42578125" style="31"/>
  </cols>
  <sheetData>
    <row r="1" spans="1:35" s="27" customFormat="1" ht="80.25" customHeight="1" x14ac:dyDescent="0.25">
      <c r="A1" s="26"/>
      <c r="B1" s="73" t="s">
        <v>247</v>
      </c>
      <c r="C1" s="73"/>
      <c r="D1" s="73"/>
      <c r="E1" s="73"/>
      <c r="F1" s="73"/>
      <c r="G1" s="73"/>
      <c r="H1" s="43"/>
      <c r="I1" s="43"/>
      <c r="J1" s="43"/>
      <c r="K1" s="43"/>
      <c r="L1" s="26"/>
      <c r="M1" s="26"/>
      <c r="N1" s="26"/>
      <c r="O1" s="26"/>
      <c r="P1" s="26"/>
      <c r="Q1" s="44"/>
      <c r="R1" s="26"/>
      <c r="S1" s="26"/>
      <c r="T1" s="26"/>
      <c r="U1" s="26"/>
      <c r="V1" s="26"/>
      <c r="W1" s="26"/>
      <c r="X1" s="54"/>
      <c r="Y1" s="54"/>
      <c r="Z1" s="54"/>
      <c r="AA1" s="55"/>
      <c r="AB1" s="55"/>
      <c r="AC1" s="55"/>
      <c r="AD1" s="56"/>
      <c r="AE1" s="56"/>
      <c r="AF1" s="56"/>
      <c r="AG1" s="55"/>
      <c r="AH1" s="56"/>
      <c r="AI1" s="56"/>
    </row>
    <row r="2" spans="1:35" s="28" customFormat="1" ht="21" customHeight="1" x14ac:dyDescent="0.25">
      <c r="A2" s="74" t="s">
        <v>10</v>
      </c>
      <c r="B2" s="74"/>
      <c r="C2" s="74"/>
      <c r="D2" s="74"/>
      <c r="E2" s="74"/>
      <c r="F2" s="74"/>
      <c r="G2" s="74"/>
      <c r="H2" s="74"/>
      <c r="I2" s="74"/>
      <c r="J2" s="74"/>
      <c r="K2" s="74"/>
      <c r="L2" s="76" t="s">
        <v>33</v>
      </c>
      <c r="M2" s="76"/>
      <c r="N2" s="76"/>
      <c r="O2" s="77" t="s">
        <v>83</v>
      </c>
      <c r="P2" s="77"/>
      <c r="Q2" s="77"/>
      <c r="R2" s="75" t="s">
        <v>34</v>
      </c>
      <c r="S2" s="75"/>
      <c r="T2" s="75"/>
      <c r="U2" s="75"/>
      <c r="V2" s="75"/>
      <c r="W2" s="75"/>
      <c r="X2" s="74" t="s">
        <v>240</v>
      </c>
      <c r="Y2" s="74"/>
      <c r="Z2" s="74"/>
      <c r="AA2" s="74"/>
      <c r="AB2" s="74"/>
      <c r="AC2" s="74"/>
      <c r="AD2" s="74"/>
      <c r="AE2" s="74"/>
      <c r="AF2" s="74"/>
      <c r="AG2" s="74"/>
      <c r="AH2" s="74"/>
      <c r="AI2" s="74"/>
    </row>
    <row r="3" spans="1:35" s="28" customFormat="1" ht="32.25" customHeight="1" x14ac:dyDescent="0.25">
      <c r="A3" s="74" t="s">
        <v>0</v>
      </c>
      <c r="B3" s="74" t="s">
        <v>1</v>
      </c>
      <c r="C3" s="74" t="s">
        <v>2</v>
      </c>
      <c r="D3" s="74" t="s">
        <v>3</v>
      </c>
      <c r="E3" s="74" t="s">
        <v>23</v>
      </c>
      <c r="F3" s="74" t="s">
        <v>24</v>
      </c>
      <c r="G3" s="74" t="s">
        <v>4</v>
      </c>
      <c r="H3" s="74" t="s">
        <v>25</v>
      </c>
      <c r="I3" s="74" t="s">
        <v>26</v>
      </c>
      <c r="J3" s="74"/>
      <c r="K3" s="74"/>
      <c r="L3" s="76"/>
      <c r="M3" s="76"/>
      <c r="N3" s="76"/>
      <c r="O3" s="77"/>
      <c r="P3" s="77"/>
      <c r="Q3" s="77"/>
      <c r="R3" s="75"/>
      <c r="S3" s="75"/>
      <c r="T3" s="75"/>
      <c r="U3" s="75"/>
      <c r="V3" s="75"/>
      <c r="W3" s="75"/>
      <c r="X3" s="74"/>
      <c r="Y3" s="74"/>
      <c r="Z3" s="74"/>
      <c r="AA3" s="74"/>
      <c r="AB3" s="74"/>
      <c r="AC3" s="74"/>
      <c r="AD3" s="74"/>
      <c r="AE3" s="74"/>
      <c r="AF3" s="74"/>
      <c r="AG3" s="74"/>
      <c r="AH3" s="74"/>
      <c r="AI3" s="74"/>
    </row>
    <row r="4" spans="1:35" s="28" customFormat="1" ht="54.95" hidden="1" customHeight="1" x14ac:dyDescent="0.25">
      <c r="A4" s="74"/>
      <c r="B4" s="74"/>
      <c r="C4" s="74"/>
      <c r="D4" s="74"/>
      <c r="E4" s="74"/>
      <c r="F4" s="74"/>
      <c r="G4" s="74"/>
      <c r="H4" s="74"/>
      <c r="I4" s="39" t="s">
        <v>27</v>
      </c>
      <c r="J4" s="39" t="s">
        <v>28</v>
      </c>
      <c r="K4" s="39" t="s">
        <v>29</v>
      </c>
      <c r="L4" s="45" t="s">
        <v>5</v>
      </c>
      <c r="M4" s="45" t="s">
        <v>6</v>
      </c>
      <c r="N4" s="45" t="s">
        <v>32</v>
      </c>
      <c r="O4" s="46" t="s">
        <v>105</v>
      </c>
      <c r="P4" s="46" t="s">
        <v>84</v>
      </c>
      <c r="Q4" s="46" t="s">
        <v>9</v>
      </c>
      <c r="R4" s="47" t="s">
        <v>30</v>
      </c>
      <c r="S4" s="48" t="s">
        <v>7</v>
      </c>
      <c r="T4" s="48" t="s">
        <v>8</v>
      </c>
      <c r="U4" s="48" t="s">
        <v>103</v>
      </c>
      <c r="V4" s="48" t="s">
        <v>31</v>
      </c>
      <c r="W4" s="48" t="s">
        <v>104</v>
      </c>
      <c r="X4" s="50" t="s">
        <v>228</v>
      </c>
      <c r="Y4" s="50" t="s">
        <v>229</v>
      </c>
      <c r="Z4" s="50" t="s">
        <v>230</v>
      </c>
      <c r="AA4" s="50" t="s">
        <v>231</v>
      </c>
      <c r="AB4" s="50" t="s">
        <v>232</v>
      </c>
      <c r="AC4" s="50" t="s">
        <v>233</v>
      </c>
      <c r="AD4" s="50" t="s">
        <v>234</v>
      </c>
      <c r="AE4" s="50" t="s">
        <v>235</v>
      </c>
      <c r="AF4" s="50" t="s">
        <v>236</v>
      </c>
      <c r="AG4" s="50" t="s">
        <v>237</v>
      </c>
      <c r="AH4" s="50" t="s">
        <v>238</v>
      </c>
      <c r="AI4" s="50" t="s">
        <v>239</v>
      </c>
    </row>
    <row r="5" spans="1:35" ht="328.5" customHeight="1" x14ac:dyDescent="0.25">
      <c r="A5" s="40" t="s">
        <v>21</v>
      </c>
      <c r="B5" s="40" t="s">
        <v>108</v>
      </c>
      <c r="C5" s="29" t="s">
        <v>110</v>
      </c>
      <c r="D5" s="49" t="s">
        <v>109</v>
      </c>
      <c r="E5" s="29" t="s">
        <v>36</v>
      </c>
      <c r="F5" s="40" t="s">
        <v>111</v>
      </c>
      <c r="G5" s="29" t="s">
        <v>81</v>
      </c>
      <c r="H5" s="40" t="s">
        <v>35</v>
      </c>
      <c r="I5" s="40" t="s">
        <v>37</v>
      </c>
      <c r="J5" s="40" t="s">
        <v>37</v>
      </c>
      <c r="K5" s="40" t="s">
        <v>37</v>
      </c>
      <c r="L5" s="40" t="s">
        <v>65</v>
      </c>
      <c r="M5" s="40" t="s">
        <v>82</v>
      </c>
      <c r="N5" s="30" t="s">
        <v>76</v>
      </c>
      <c r="O5" s="40" t="s">
        <v>112</v>
      </c>
      <c r="P5" s="40" t="s">
        <v>87</v>
      </c>
      <c r="Q5" s="41" t="s">
        <v>91</v>
      </c>
      <c r="R5" s="40" t="s">
        <v>113</v>
      </c>
      <c r="S5" s="40" t="s">
        <v>309</v>
      </c>
      <c r="T5" s="22" t="s">
        <v>114</v>
      </c>
      <c r="U5" s="22" t="s">
        <v>115</v>
      </c>
      <c r="V5" s="40" t="s">
        <v>116</v>
      </c>
      <c r="W5" s="40" t="s">
        <v>117</v>
      </c>
      <c r="X5" s="66"/>
      <c r="Y5" s="66" t="s">
        <v>294</v>
      </c>
      <c r="Z5" s="57" t="s">
        <v>310</v>
      </c>
      <c r="AA5" s="57"/>
      <c r="AB5" s="58"/>
      <c r="AC5" s="57"/>
      <c r="AD5" s="57"/>
      <c r="AE5" s="58"/>
      <c r="AF5" s="57"/>
      <c r="AG5" s="58"/>
      <c r="AH5" s="57"/>
      <c r="AI5" s="59"/>
    </row>
    <row r="6" spans="1:35" ht="409.5" x14ac:dyDescent="0.25">
      <c r="A6" s="67" t="s">
        <v>52</v>
      </c>
      <c r="B6" s="70" t="s">
        <v>118</v>
      </c>
      <c r="C6" s="35" t="s">
        <v>119</v>
      </c>
      <c r="D6" s="34" t="s">
        <v>120</v>
      </c>
      <c r="E6" s="29" t="s">
        <v>121</v>
      </c>
      <c r="F6" s="40" t="s">
        <v>122</v>
      </c>
      <c r="G6" s="34" t="s">
        <v>88</v>
      </c>
      <c r="H6" s="40" t="s">
        <v>35</v>
      </c>
      <c r="I6" s="40"/>
      <c r="J6" s="40"/>
      <c r="K6" s="40" t="s">
        <v>37</v>
      </c>
      <c r="L6" s="40" t="s">
        <v>74</v>
      </c>
      <c r="M6" s="40" t="s">
        <v>75</v>
      </c>
      <c r="N6" s="30" t="s">
        <v>76</v>
      </c>
      <c r="O6" s="40" t="s">
        <v>124</v>
      </c>
      <c r="P6" s="40" t="s">
        <v>85</v>
      </c>
      <c r="Q6" s="41" t="s">
        <v>91</v>
      </c>
      <c r="R6" s="40" t="s">
        <v>127</v>
      </c>
      <c r="S6" s="40" t="s">
        <v>128</v>
      </c>
      <c r="T6" s="22" t="s">
        <v>129</v>
      </c>
      <c r="U6" s="22" t="s">
        <v>130</v>
      </c>
      <c r="V6" s="40" t="s">
        <v>131</v>
      </c>
      <c r="W6" s="40" t="s">
        <v>132</v>
      </c>
      <c r="X6" s="57" t="s">
        <v>295</v>
      </c>
      <c r="Y6" s="57" t="s">
        <v>287</v>
      </c>
      <c r="Z6" s="57" t="s">
        <v>302</v>
      </c>
      <c r="AA6" s="57"/>
      <c r="AB6" s="57"/>
      <c r="AC6" s="57"/>
      <c r="AD6" s="57"/>
      <c r="AE6" s="60"/>
      <c r="AF6" s="57"/>
      <c r="AG6" s="60"/>
      <c r="AH6" s="57"/>
      <c r="AI6" s="57"/>
    </row>
    <row r="7" spans="1:35" ht="157.5" x14ac:dyDescent="0.25">
      <c r="A7" s="68"/>
      <c r="B7" s="71"/>
      <c r="C7" s="34" t="s">
        <v>72</v>
      </c>
      <c r="D7" s="34" t="s">
        <v>67</v>
      </c>
      <c r="E7" s="29" t="s">
        <v>123</v>
      </c>
      <c r="F7" s="34" t="s">
        <v>70</v>
      </c>
      <c r="G7" s="34" t="s">
        <v>106</v>
      </c>
      <c r="H7" s="40" t="s">
        <v>35</v>
      </c>
      <c r="I7" s="40" t="s">
        <v>37</v>
      </c>
      <c r="J7" s="40" t="s">
        <v>37</v>
      </c>
      <c r="K7" s="40"/>
      <c r="L7" s="40" t="s">
        <v>65</v>
      </c>
      <c r="M7" s="40" t="s">
        <v>75</v>
      </c>
      <c r="N7" s="41" t="s">
        <v>91</v>
      </c>
      <c r="O7" s="40" t="s">
        <v>125</v>
      </c>
      <c r="P7" s="40" t="s">
        <v>85</v>
      </c>
      <c r="Q7" s="32" t="s">
        <v>38</v>
      </c>
      <c r="R7" s="40" t="s">
        <v>133</v>
      </c>
      <c r="S7" s="40" t="s">
        <v>134</v>
      </c>
      <c r="T7" s="22" t="s">
        <v>135</v>
      </c>
      <c r="U7" s="22" t="s">
        <v>136</v>
      </c>
      <c r="V7" s="40" t="s">
        <v>137</v>
      </c>
      <c r="W7" s="40" t="s">
        <v>138</v>
      </c>
      <c r="X7" s="57" t="s">
        <v>288</v>
      </c>
      <c r="Y7" s="57" t="s">
        <v>288</v>
      </c>
      <c r="Z7" s="57" t="s">
        <v>303</v>
      </c>
      <c r="AA7" s="57"/>
      <c r="AB7" s="57"/>
      <c r="AC7" s="57"/>
      <c r="AD7" s="57"/>
      <c r="AE7" s="60"/>
      <c r="AF7" s="57"/>
      <c r="AG7" s="60"/>
      <c r="AH7" s="57"/>
      <c r="AI7" s="57"/>
    </row>
    <row r="8" spans="1:35" ht="126" x14ac:dyDescent="0.25">
      <c r="A8" s="69"/>
      <c r="B8" s="72"/>
      <c r="C8" s="40" t="s">
        <v>73</v>
      </c>
      <c r="D8" s="40" t="s">
        <v>68</v>
      </c>
      <c r="E8" s="29" t="s">
        <v>69</v>
      </c>
      <c r="F8" s="34" t="s">
        <v>71</v>
      </c>
      <c r="G8" s="40" t="s">
        <v>107</v>
      </c>
      <c r="H8" s="40" t="s">
        <v>35</v>
      </c>
      <c r="I8" s="40"/>
      <c r="J8" s="40" t="s">
        <v>37</v>
      </c>
      <c r="K8" s="40"/>
      <c r="L8" s="40" t="s">
        <v>65</v>
      </c>
      <c r="M8" s="40" t="s">
        <v>75</v>
      </c>
      <c r="N8" s="41" t="s">
        <v>91</v>
      </c>
      <c r="O8" s="40" t="s">
        <v>126</v>
      </c>
      <c r="P8" s="40" t="s">
        <v>85</v>
      </c>
      <c r="Q8" s="32" t="s">
        <v>38</v>
      </c>
      <c r="R8" s="40" t="s">
        <v>139</v>
      </c>
      <c r="S8" s="40" t="s">
        <v>140</v>
      </c>
      <c r="T8" s="22" t="s">
        <v>135</v>
      </c>
      <c r="U8" s="22" t="s">
        <v>136</v>
      </c>
      <c r="V8" s="40" t="s">
        <v>141</v>
      </c>
      <c r="W8" s="40" t="s">
        <v>142</v>
      </c>
      <c r="X8" s="57" t="s">
        <v>288</v>
      </c>
      <c r="Y8" s="57" t="s">
        <v>288</v>
      </c>
      <c r="Z8" s="57" t="s">
        <v>308</v>
      </c>
      <c r="AA8" s="57"/>
      <c r="AB8" s="57"/>
      <c r="AC8" s="57"/>
      <c r="AD8" s="57"/>
      <c r="AE8" s="60"/>
      <c r="AF8" s="57"/>
      <c r="AG8" s="60"/>
      <c r="AH8" s="57"/>
      <c r="AI8" s="57"/>
    </row>
    <row r="9" spans="1:35" ht="357" customHeight="1" x14ac:dyDescent="0.25">
      <c r="A9" s="40" t="s">
        <v>77</v>
      </c>
      <c r="B9" s="52" t="s">
        <v>143</v>
      </c>
      <c r="C9" s="29" t="s">
        <v>144</v>
      </c>
      <c r="D9" s="29" t="s">
        <v>90</v>
      </c>
      <c r="E9" s="29" t="s">
        <v>145</v>
      </c>
      <c r="F9" s="40" t="s">
        <v>146</v>
      </c>
      <c r="G9" s="40" t="s">
        <v>147</v>
      </c>
      <c r="H9" s="40" t="s">
        <v>35</v>
      </c>
      <c r="I9" s="40"/>
      <c r="J9" s="40" t="s">
        <v>37</v>
      </c>
      <c r="K9" s="40" t="s">
        <v>37</v>
      </c>
      <c r="L9" s="40" t="s">
        <v>74</v>
      </c>
      <c r="M9" s="40" t="s">
        <v>82</v>
      </c>
      <c r="N9" s="33" t="s">
        <v>148</v>
      </c>
      <c r="O9" s="40" t="s">
        <v>149</v>
      </c>
      <c r="P9" s="40" t="s">
        <v>85</v>
      </c>
      <c r="Q9" s="30" t="s">
        <v>76</v>
      </c>
      <c r="R9" s="40" t="s">
        <v>92</v>
      </c>
      <c r="S9" s="40" t="s">
        <v>150</v>
      </c>
      <c r="T9" s="22" t="s">
        <v>151</v>
      </c>
      <c r="U9" s="22" t="s">
        <v>152</v>
      </c>
      <c r="V9" s="40" t="s">
        <v>78</v>
      </c>
      <c r="W9" s="40" t="s">
        <v>153</v>
      </c>
      <c r="X9" s="57" t="s">
        <v>278</v>
      </c>
      <c r="Y9" s="57" t="s">
        <v>277</v>
      </c>
      <c r="Z9" s="57" t="s">
        <v>301</v>
      </c>
      <c r="AA9" s="57"/>
      <c r="AB9" s="57"/>
      <c r="AC9" s="57"/>
      <c r="AD9" s="60"/>
      <c r="AE9" s="60"/>
      <c r="AF9" s="60"/>
      <c r="AG9" s="60"/>
      <c r="AH9" s="60"/>
      <c r="AI9" s="60"/>
    </row>
    <row r="10" spans="1:35" ht="237" customHeight="1" x14ac:dyDescent="0.25">
      <c r="A10" s="40" t="s">
        <v>40</v>
      </c>
      <c r="B10" s="40" t="s">
        <v>154</v>
      </c>
      <c r="C10" s="29" t="s">
        <v>41</v>
      </c>
      <c r="D10" s="29" t="s">
        <v>93</v>
      </c>
      <c r="E10" s="29" t="s">
        <v>42</v>
      </c>
      <c r="F10" s="40" t="s">
        <v>94</v>
      </c>
      <c r="G10" s="40" t="s">
        <v>155</v>
      </c>
      <c r="H10" s="40" t="s">
        <v>35</v>
      </c>
      <c r="I10" s="40" t="s">
        <v>37</v>
      </c>
      <c r="J10" s="40"/>
      <c r="K10" s="40"/>
      <c r="L10" s="40" t="s">
        <v>64</v>
      </c>
      <c r="M10" s="40" t="s">
        <v>75</v>
      </c>
      <c r="N10" s="30" t="s">
        <v>89</v>
      </c>
      <c r="O10" s="40" t="s">
        <v>156</v>
      </c>
      <c r="P10" s="40" t="s">
        <v>87</v>
      </c>
      <c r="Q10" s="41" t="s">
        <v>91</v>
      </c>
      <c r="R10" s="40" t="s">
        <v>157</v>
      </c>
      <c r="S10" s="40" t="s">
        <v>158</v>
      </c>
      <c r="T10" s="22" t="s">
        <v>159</v>
      </c>
      <c r="U10" s="22" t="s">
        <v>160</v>
      </c>
      <c r="V10" s="40" t="s">
        <v>161</v>
      </c>
      <c r="W10" s="40" t="s">
        <v>162</v>
      </c>
      <c r="X10" s="57" t="s">
        <v>296</v>
      </c>
      <c r="Y10" s="57" t="s">
        <v>276</v>
      </c>
      <c r="Z10" s="57" t="s">
        <v>299</v>
      </c>
      <c r="AA10" s="57" t="s">
        <v>311</v>
      </c>
      <c r="AB10" s="57" t="s">
        <v>274</v>
      </c>
      <c r="AC10" s="57" t="s">
        <v>274</v>
      </c>
      <c r="AD10" s="57" t="s">
        <v>274</v>
      </c>
      <c r="AE10" s="57" t="s">
        <v>274</v>
      </c>
      <c r="AF10" s="57"/>
      <c r="AG10" s="57"/>
      <c r="AH10" s="57"/>
      <c r="AI10" s="61"/>
    </row>
    <row r="11" spans="1:35" ht="409.5" x14ac:dyDescent="0.25">
      <c r="A11" s="67" t="s">
        <v>43</v>
      </c>
      <c r="B11" s="67" t="s">
        <v>163</v>
      </c>
      <c r="C11" s="40" t="s">
        <v>95</v>
      </c>
      <c r="D11" s="40" t="s">
        <v>44</v>
      </c>
      <c r="E11" s="65" t="s">
        <v>165</v>
      </c>
      <c r="F11" s="40" t="s">
        <v>45</v>
      </c>
      <c r="G11" s="40" t="s">
        <v>96</v>
      </c>
      <c r="H11" s="40" t="s">
        <v>35</v>
      </c>
      <c r="I11" s="40" t="s">
        <v>37</v>
      </c>
      <c r="J11" s="40" t="s">
        <v>37</v>
      </c>
      <c r="K11" s="40"/>
      <c r="L11" s="40" t="s">
        <v>74</v>
      </c>
      <c r="M11" s="40" t="s">
        <v>82</v>
      </c>
      <c r="N11" s="33" t="s">
        <v>148</v>
      </c>
      <c r="O11" s="40" t="s">
        <v>168</v>
      </c>
      <c r="P11" s="40" t="s">
        <v>85</v>
      </c>
      <c r="Q11" s="30" t="s">
        <v>76</v>
      </c>
      <c r="R11" s="40" t="s">
        <v>170</v>
      </c>
      <c r="S11" s="29" t="s">
        <v>259</v>
      </c>
      <c r="T11" s="53" t="s">
        <v>260</v>
      </c>
      <c r="U11" s="53" t="s">
        <v>261</v>
      </c>
      <c r="V11" s="29" t="s">
        <v>262</v>
      </c>
      <c r="W11" s="29" t="s">
        <v>263</v>
      </c>
      <c r="X11" s="57" t="s">
        <v>281</v>
      </c>
      <c r="Y11" s="57" t="s">
        <v>284</v>
      </c>
      <c r="Z11" s="57" t="s">
        <v>305</v>
      </c>
      <c r="AA11" s="57"/>
      <c r="AB11" s="57"/>
      <c r="AC11" s="57"/>
      <c r="AD11" s="60"/>
      <c r="AE11" s="60"/>
      <c r="AF11" s="60"/>
      <c r="AG11" s="60"/>
      <c r="AH11" s="57"/>
      <c r="AI11" s="60"/>
    </row>
    <row r="12" spans="1:35" ht="409.5" x14ac:dyDescent="0.25">
      <c r="A12" s="68"/>
      <c r="B12" s="68"/>
      <c r="C12" s="40" t="s">
        <v>249</v>
      </c>
      <c r="D12" s="40" t="s">
        <v>248</v>
      </c>
      <c r="E12" s="29" t="s">
        <v>251</v>
      </c>
      <c r="F12" s="40" t="s">
        <v>250</v>
      </c>
      <c r="G12" s="40" t="s">
        <v>252</v>
      </c>
      <c r="H12" s="40" t="s">
        <v>35</v>
      </c>
      <c r="I12" s="40" t="s">
        <v>37</v>
      </c>
      <c r="J12" s="40" t="s">
        <v>37</v>
      </c>
      <c r="K12" s="40"/>
      <c r="L12" s="40" t="s">
        <v>74</v>
      </c>
      <c r="M12" s="40" t="s">
        <v>75</v>
      </c>
      <c r="N12" s="30" t="s">
        <v>76</v>
      </c>
      <c r="O12" s="40" t="s">
        <v>254</v>
      </c>
      <c r="P12" s="40" t="s">
        <v>87</v>
      </c>
      <c r="Q12" s="30" t="s">
        <v>89</v>
      </c>
      <c r="R12" s="29" t="s">
        <v>255</v>
      </c>
      <c r="S12" s="29" t="s">
        <v>264</v>
      </c>
      <c r="T12" s="29" t="s">
        <v>265</v>
      </c>
      <c r="U12" s="29" t="s">
        <v>266</v>
      </c>
      <c r="V12" s="29" t="s">
        <v>267</v>
      </c>
      <c r="W12" s="29" t="s">
        <v>268</v>
      </c>
      <c r="X12" s="57" t="s">
        <v>282</v>
      </c>
      <c r="Y12" s="57" t="s">
        <v>283</v>
      </c>
      <c r="Z12" s="57" t="s">
        <v>305</v>
      </c>
      <c r="AA12" s="57"/>
      <c r="AB12" s="57"/>
      <c r="AC12" s="57"/>
      <c r="AD12" s="60"/>
      <c r="AE12" s="60"/>
      <c r="AF12" s="60"/>
      <c r="AG12" s="60"/>
      <c r="AH12" s="57"/>
      <c r="AI12" s="60"/>
    </row>
    <row r="13" spans="1:35" ht="409.5" x14ac:dyDescent="0.25">
      <c r="A13" s="69"/>
      <c r="B13" s="69"/>
      <c r="C13" s="40" t="s">
        <v>164</v>
      </c>
      <c r="D13" s="40" t="s">
        <v>253</v>
      </c>
      <c r="E13" s="65" t="s">
        <v>46</v>
      </c>
      <c r="F13" s="40" t="s">
        <v>166</v>
      </c>
      <c r="G13" s="40" t="s">
        <v>167</v>
      </c>
      <c r="H13" s="40" t="s">
        <v>35</v>
      </c>
      <c r="I13" s="40" t="s">
        <v>37</v>
      </c>
      <c r="J13" s="40" t="s">
        <v>37</v>
      </c>
      <c r="K13" s="40" t="s">
        <v>37</v>
      </c>
      <c r="L13" s="40" t="s">
        <v>74</v>
      </c>
      <c r="M13" s="40" t="s">
        <v>75</v>
      </c>
      <c r="N13" s="30" t="s">
        <v>76</v>
      </c>
      <c r="O13" s="40" t="s">
        <v>169</v>
      </c>
      <c r="P13" s="40" t="s">
        <v>87</v>
      </c>
      <c r="Q13" s="30" t="s">
        <v>89</v>
      </c>
      <c r="R13" s="29" t="s">
        <v>258</v>
      </c>
      <c r="S13" s="29" t="s">
        <v>269</v>
      </c>
      <c r="T13" s="29" t="s">
        <v>270</v>
      </c>
      <c r="U13" s="29" t="s">
        <v>271</v>
      </c>
      <c r="V13" s="29" t="s">
        <v>272</v>
      </c>
      <c r="W13" s="29" t="s">
        <v>273</v>
      </c>
      <c r="X13" s="57" t="s">
        <v>285</v>
      </c>
      <c r="Y13" s="57" t="s">
        <v>286</v>
      </c>
      <c r="Z13" s="57" t="s">
        <v>306</v>
      </c>
      <c r="AA13" s="57"/>
      <c r="AB13" s="57"/>
      <c r="AC13" s="57"/>
      <c r="AD13" s="60"/>
      <c r="AE13" s="60"/>
      <c r="AF13" s="60"/>
      <c r="AG13" s="60"/>
      <c r="AH13" s="57"/>
      <c r="AI13" s="60"/>
    </row>
    <row r="14" spans="1:35" ht="210" customHeight="1" x14ac:dyDescent="0.25">
      <c r="A14" s="40" t="s">
        <v>47</v>
      </c>
      <c r="B14" s="52" t="s">
        <v>171</v>
      </c>
      <c r="C14" s="40" t="s">
        <v>172</v>
      </c>
      <c r="D14" s="40" t="s">
        <v>173</v>
      </c>
      <c r="E14" s="65" t="s">
        <v>175</v>
      </c>
      <c r="F14" s="40" t="s">
        <v>174</v>
      </c>
      <c r="G14" s="40" t="s">
        <v>176</v>
      </c>
      <c r="H14" s="40" t="s">
        <v>39</v>
      </c>
      <c r="I14" s="40" t="s">
        <v>37</v>
      </c>
      <c r="J14" s="40"/>
      <c r="K14" s="40"/>
      <c r="L14" s="40" t="s">
        <v>64</v>
      </c>
      <c r="M14" s="40" t="s">
        <v>75</v>
      </c>
      <c r="N14" s="30" t="s">
        <v>89</v>
      </c>
      <c r="O14" s="40"/>
      <c r="P14" s="40"/>
      <c r="Q14" s="30" t="s">
        <v>89</v>
      </c>
      <c r="R14" s="40" t="s">
        <v>177</v>
      </c>
      <c r="S14" s="40" t="s">
        <v>178</v>
      </c>
      <c r="T14" s="22" t="s">
        <v>179</v>
      </c>
      <c r="U14" s="22" t="s">
        <v>180</v>
      </c>
      <c r="V14" s="40" t="s">
        <v>181</v>
      </c>
      <c r="W14" s="40" t="s">
        <v>182</v>
      </c>
      <c r="X14" s="40" t="s">
        <v>279</v>
      </c>
      <c r="Y14" s="40" t="s">
        <v>280</v>
      </c>
      <c r="Z14" s="57" t="s">
        <v>307</v>
      </c>
      <c r="AA14" s="57"/>
      <c r="AB14" s="57"/>
      <c r="AC14" s="57"/>
      <c r="AD14" s="60"/>
      <c r="AE14" s="60"/>
      <c r="AF14" s="60"/>
      <c r="AG14" s="60"/>
      <c r="AH14" s="60"/>
      <c r="AI14" s="60"/>
    </row>
    <row r="15" spans="1:35" ht="204.75" customHeight="1" x14ac:dyDescent="0.25">
      <c r="A15" s="40" t="s">
        <v>48</v>
      </c>
      <c r="B15" s="52" t="s">
        <v>183</v>
      </c>
      <c r="C15" s="40" t="s">
        <v>184</v>
      </c>
      <c r="D15" s="29" t="s">
        <v>185</v>
      </c>
      <c r="E15" s="29" t="s">
        <v>186</v>
      </c>
      <c r="F15" s="40" t="s">
        <v>187</v>
      </c>
      <c r="G15" s="40" t="s">
        <v>188</v>
      </c>
      <c r="H15" s="40" t="s">
        <v>35</v>
      </c>
      <c r="I15" s="40" t="s">
        <v>37</v>
      </c>
      <c r="J15" s="40" t="s">
        <v>37</v>
      </c>
      <c r="K15" s="40"/>
      <c r="L15" s="40" t="s">
        <v>66</v>
      </c>
      <c r="M15" s="40" t="s">
        <v>75</v>
      </c>
      <c r="N15" s="36" t="s">
        <v>38</v>
      </c>
      <c r="O15" s="40" t="s">
        <v>189</v>
      </c>
      <c r="P15" s="40" t="s">
        <v>85</v>
      </c>
      <c r="Q15" s="36" t="s">
        <v>86</v>
      </c>
      <c r="R15" s="40" t="s">
        <v>190</v>
      </c>
      <c r="S15" s="40" t="s">
        <v>191</v>
      </c>
      <c r="T15" s="22" t="s">
        <v>192</v>
      </c>
      <c r="U15" s="22" t="s">
        <v>193</v>
      </c>
      <c r="V15" s="22" t="s">
        <v>194</v>
      </c>
      <c r="W15" s="40" t="s">
        <v>195</v>
      </c>
      <c r="X15" s="57"/>
      <c r="Y15" s="57" t="s">
        <v>293</v>
      </c>
      <c r="Z15" s="57"/>
      <c r="AA15" s="57"/>
      <c r="AB15" s="57"/>
      <c r="AC15" s="57"/>
      <c r="AD15" s="60"/>
      <c r="AE15" s="60"/>
      <c r="AF15" s="60"/>
      <c r="AG15" s="60"/>
      <c r="AH15" s="60"/>
      <c r="AI15" s="60"/>
    </row>
    <row r="16" spans="1:35" ht="141.75" customHeight="1" x14ac:dyDescent="0.25">
      <c r="A16" s="40" t="s">
        <v>49</v>
      </c>
      <c r="B16" s="40" t="s">
        <v>196</v>
      </c>
      <c r="C16" s="40" t="s">
        <v>53</v>
      </c>
      <c r="D16" s="29" t="s">
        <v>197</v>
      </c>
      <c r="E16" s="65" t="s">
        <v>97</v>
      </c>
      <c r="F16" s="40" t="s">
        <v>198</v>
      </c>
      <c r="G16" s="40" t="s">
        <v>199</v>
      </c>
      <c r="H16" s="40" t="s">
        <v>35</v>
      </c>
      <c r="I16" s="40" t="s">
        <v>37</v>
      </c>
      <c r="J16" s="40"/>
      <c r="K16" s="40"/>
      <c r="L16" s="40" t="s">
        <v>64</v>
      </c>
      <c r="M16" s="40" t="s">
        <v>75</v>
      </c>
      <c r="N16" s="30" t="s">
        <v>89</v>
      </c>
      <c r="O16" s="40" t="s">
        <v>98</v>
      </c>
      <c r="P16" s="40" t="s">
        <v>85</v>
      </c>
      <c r="Q16" s="32" t="s">
        <v>38</v>
      </c>
      <c r="R16" s="40" t="s">
        <v>200</v>
      </c>
      <c r="S16" s="40" t="s">
        <v>201</v>
      </c>
      <c r="T16" s="22">
        <v>43466</v>
      </c>
      <c r="U16" s="22">
        <v>43830</v>
      </c>
      <c r="V16" s="22" t="s">
        <v>202</v>
      </c>
      <c r="W16" s="40" t="s">
        <v>203</v>
      </c>
      <c r="X16" s="57" t="s">
        <v>292</v>
      </c>
      <c r="Y16" s="57" t="s">
        <v>291</v>
      </c>
      <c r="Z16" s="57" t="s">
        <v>300</v>
      </c>
      <c r="AA16" s="57"/>
      <c r="AB16" s="57"/>
      <c r="AC16" s="57"/>
      <c r="AD16" s="57"/>
      <c r="AE16" s="60"/>
      <c r="AF16" s="57"/>
      <c r="AG16" s="60"/>
      <c r="AH16" s="57"/>
      <c r="AI16" s="57"/>
    </row>
    <row r="17" spans="1:35" ht="409.5" customHeight="1" x14ac:dyDescent="0.25">
      <c r="A17" s="40" t="s">
        <v>50</v>
      </c>
      <c r="B17" s="52" t="s">
        <v>204</v>
      </c>
      <c r="C17" s="40" t="s">
        <v>205</v>
      </c>
      <c r="D17" s="29" t="s">
        <v>206</v>
      </c>
      <c r="E17" s="29" t="s">
        <v>22</v>
      </c>
      <c r="F17" s="40" t="s">
        <v>207</v>
      </c>
      <c r="G17" s="40" t="s">
        <v>208</v>
      </c>
      <c r="H17" s="40" t="s">
        <v>39</v>
      </c>
      <c r="I17" s="40" t="s">
        <v>37</v>
      </c>
      <c r="J17" s="40" t="s">
        <v>37</v>
      </c>
      <c r="K17" s="40"/>
      <c r="L17" s="40" t="s">
        <v>64</v>
      </c>
      <c r="M17" s="40" t="s">
        <v>75</v>
      </c>
      <c r="N17" s="30" t="s">
        <v>89</v>
      </c>
      <c r="O17" s="40" t="s">
        <v>209</v>
      </c>
      <c r="P17" s="40" t="s">
        <v>87</v>
      </c>
      <c r="Q17" s="41" t="s">
        <v>91</v>
      </c>
      <c r="R17" s="40" t="s">
        <v>210</v>
      </c>
      <c r="S17" s="40" t="s">
        <v>211</v>
      </c>
      <c r="T17" s="22">
        <v>43497</v>
      </c>
      <c r="U17" s="22">
        <v>43830</v>
      </c>
      <c r="V17" s="40" t="s">
        <v>212</v>
      </c>
      <c r="W17" s="40" t="s">
        <v>213</v>
      </c>
      <c r="X17" s="57" t="s">
        <v>275</v>
      </c>
      <c r="Y17" s="57" t="s">
        <v>297</v>
      </c>
      <c r="Z17" s="57" t="s">
        <v>298</v>
      </c>
      <c r="AA17" s="57"/>
      <c r="AB17" s="58"/>
      <c r="AC17" s="57"/>
      <c r="AD17" s="60"/>
      <c r="AE17" s="58"/>
      <c r="AF17" s="60"/>
      <c r="AG17" s="58"/>
      <c r="AH17" s="60"/>
      <c r="AI17" s="60"/>
    </row>
    <row r="18" spans="1:35" ht="189" customHeight="1" x14ac:dyDescent="0.25">
      <c r="A18" s="67" t="s">
        <v>51</v>
      </c>
      <c r="B18" s="67" t="s">
        <v>214</v>
      </c>
      <c r="C18" s="42" t="s">
        <v>215</v>
      </c>
      <c r="D18" s="29" t="s">
        <v>99</v>
      </c>
      <c r="E18" s="29" t="s">
        <v>54</v>
      </c>
      <c r="F18" s="40" t="s">
        <v>101</v>
      </c>
      <c r="G18" s="42" t="s">
        <v>217</v>
      </c>
      <c r="H18" s="40" t="s">
        <v>35</v>
      </c>
      <c r="I18" s="40" t="s">
        <v>37</v>
      </c>
      <c r="J18" s="40"/>
      <c r="K18" s="40"/>
      <c r="L18" s="40" t="s">
        <v>65</v>
      </c>
      <c r="M18" s="40" t="s">
        <v>75</v>
      </c>
      <c r="N18" s="41" t="s">
        <v>91</v>
      </c>
      <c r="O18" s="40" t="s">
        <v>218</v>
      </c>
      <c r="P18" s="40" t="s">
        <v>85</v>
      </c>
      <c r="Q18" s="32" t="s">
        <v>86</v>
      </c>
      <c r="R18" s="40" t="s">
        <v>220</v>
      </c>
      <c r="S18" s="40" t="s">
        <v>222</v>
      </c>
      <c r="T18" s="22" t="s">
        <v>224</v>
      </c>
      <c r="U18" s="22" t="s">
        <v>225</v>
      </c>
      <c r="V18" s="40" t="s">
        <v>226</v>
      </c>
      <c r="W18" s="40" t="s">
        <v>227</v>
      </c>
      <c r="X18" s="57" t="s">
        <v>289</v>
      </c>
      <c r="Y18" s="57" t="s">
        <v>290</v>
      </c>
      <c r="Z18" s="57" t="s">
        <v>304</v>
      </c>
      <c r="AA18" s="57"/>
      <c r="AB18" s="58"/>
      <c r="AC18" s="57"/>
      <c r="AD18" s="60"/>
      <c r="AE18" s="62"/>
      <c r="AF18" s="60"/>
      <c r="AG18" s="62"/>
      <c r="AH18" s="60"/>
      <c r="AI18" s="60"/>
    </row>
    <row r="19" spans="1:35" ht="110.25" customHeight="1" x14ac:dyDescent="0.25">
      <c r="A19" s="69"/>
      <c r="B19" s="69"/>
      <c r="C19" s="42" t="s">
        <v>216</v>
      </c>
      <c r="D19" s="29" t="s">
        <v>100</v>
      </c>
      <c r="E19" s="29" t="s">
        <v>55</v>
      </c>
      <c r="F19" s="40" t="s">
        <v>56</v>
      </c>
      <c r="G19" s="40" t="s">
        <v>102</v>
      </c>
      <c r="H19" s="40" t="s">
        <v>35</v>
      </c>
      <c r="I19" s="40" t="s">
        <v>37</v>
      </c>
      <c r="J19" s="40"/>
      <c r="K19" s="40"/>
      <c r="L19" s="40" t="s">
        <v>65</v>
      </c>
      <c r="M19" s="40" t="s">
        <v>75</v>
      </c>
      <c r="N19" s="41" t="s">
        <v>91</v>
      </c>
      <c r="O19" s="40" t="s">
        <v>219</v>
      </c>
      <c r="P19" s="40" t="s">
        <v>85</v>
      </c>
      <c r="Q19" s="32" t="s">
        <v>86</v>
      </c>
      <c r="R19" s="40" t="s">
        <v>221</v>
      </c>
      <c r="S19" s="40" t="s">
        <v>223</v>
      </c>
      <c r="T19" s="22" t="s">
        <v>224</v>
      </c>
      <c r="U19" s="22" t="s">
        <v>225</v>
      </c>
      <c r="V19" s="40" t="s">
        <v>226</v>
      </c>
      <c r="W19" s="40" t="s">
        <v>227</v>
      </c>
      <c r="X19" s="57" t="s">
        <v>289</v>
      </c>
      <c r="Y19" s="57" t="s">
        <v>290</v>
      </c>
      <c r="Z19" s="57" t="s">
        <v>304</v>
      </c>
      <c r="AA19" s="57"/>
      <c r="AB19" s="58"/>
      <c r="AC19" s="57"/>
      <c r="AD19" s="60"/>
      <c r="AE19" s="62"/>
      <c r="AF19" s="60"/>
      <c r="AG19" s="62"/>
      <c r="AH19" s="60"/>
      <c r="AI19" s="60"/>
    </row>
  </sheetData>
  <autoFilter ref="A3:AI19">
    <filterColumn colId="4">
      <customFilters>
        <customFilter operator="notEqual" val=" "/>
      </customFilters>
    </filterColumn>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19" showButton="0"/>
    <filterColumn colId="20" showButton="0"/>
    <filterColumn colId="21"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autoFilter>
  <customSheetViews>
    <customSheetView guid="{36940B96-A6B6-4814-AFB4-2B48F6A6F875}" scale="70" filter="1" showAutoFilter="1">
      <pane xSplit="2" ySplit="5" topLeftCell="C24" activePane="bottomRight" state="frozen"/>
      <selection pane="bottomRight" activeCell="D24" sqref="D24"/>
      <pageMargins left="0.7" right="0.7" top="0.75" bottom="0.75" header="0.3" footer="0.3"/>
      <pageSetup paperSize="9" orientation="portrait" r:id="rId1"/>
      <autoFilter ref="A4:AV75">
        <filterColumn colId="4">
          <filters>
            <filter val="AB5+"/>
            <filter val="AB6+"/>
            <filter val="DE3+"/>
            <filter val="EI2+"/>
            <filter val="EI3+"/>
            <filter val="IV2+"/>
            <filter val="MS2+"/>
            <filter val="PP6+"/>
            <filter val="PR2+"/>
            <filter val="PR5+"/>
            <filter val="PR6+"/>
            <filter val="RC1+"/>
            <filter val="SA1+"/>
            <filter val="TH9+"/>
          </filters>
        </filterColumn>
      </autoFilter>
    </customSheetView>
    <customSheetView guid="{9728FE42-F28A-47D7-A884-EEAE45169F97}" scale="70" showAutoFilter="1">
      <pane xSplit="2" ySplit="4" topLeftCell="G8" activePane="bottomRight" state="frozen"/>
      <selection pane="bottomRight" activeCell="N8" sqref="N8"/>
      <pageMargins left="0.7" right="0.7" top="0.75" bottom="0.75" header="0.3" footer="0.3"/>
      <pageSetup paperSize="9" orientation="portrait" r:id="rId2"/>
      <autoFilter ref="A4:AV75"/>
    </customSheetView>
    <customSheetView guid="{9C7ECB6F-BDD4-49E8-904E-40F4AF87BFA1}" scale="70" filter="1" showAutoFilter="1">
      <pane xSplit="2" ySplit="4" topLeftCell="C5" activePane="bottomRight" state="frozen"/>
      <selection pane="bottomRight" activeCell="C55" sqref="C55"/>
      <pageMargins left="0.7" right="0.7" top="0.75" bottom="0.75" header="0.3" footer="0.3"/>
      <pageSetup paperSize="9" orientation="portrait" r:id="rId3"/>
      <autoFilter ref="A4:AV75">
        <filterColumn colId="4">
          <filters>
            <filter val="TH10"/>
            <filter val="TH11"/>
            <filter val="TH9+"/>
          </filters>
        </filterColumn>
      </autoFilter>
    </customSheetView>
    <customSheetView guid="{071506DA-266B-4D33-97E0-D576C70FE271}" scale="70" showAutoFilter="1">
      <pane xSplit="2" ySplit="4" topLeftCell="AD5" activePane="bottomRight" state="frozen"/>
      <selection pane="bottomRight" activeCell="AG8" sqref="AG8"/>
      <pageMargins left="0.7" right="0.7" top="0.75" bottom="0.75" header="0.3" footer="0.3"/>
      <pageSetup paperSize="9" orientation="portrait" r:id="rId4"/>
      <autoFilter ref="A4:AV75"/>
    </customSheetView>
    <customSheetView guid="{6B512399-5852-489A-AE70-B870F9F5D564}" scale="70" showAutoFilter="1">
      <pane xSplit="2" ySplit="4" topLeftCell="XEH5" activePane="bottomRight" state="frozen"/>
      <selection pane="bottomRight" activeCell="XFD6" sqref="XFD6"/>
      <pageMargins left="0.7" right="0.7" top="0.75" bottom="0.75" header="0.3" footer="0.3"/>
      <pageSetup paperSize="9" orientation="portrait" r:id="rId5"/>
      <autoFilter ref="A4:AV75"/>
    </customSheetView>
    <customSheetView guid="{8DCE9345-9BCF-4BE9-B3B7-1C4F31CF51EB}" scale="70" filter="1" showAutoFilter="1">
      <pane xSplit="2" ySplit="4" topLeftCell="AD21" activePane="bottomRight" state="frozen"/>
      <selection pane="bottomRight" activeCell="AG21" sqref="AG21"/>
      <pageMargins left="0.7" right="0.7" top="0.75" bottom="0.75" header="0.3" footer="0.3"/>
      <pageSetup paperSize="9" orientation="portrait" r:id="rId6"/>
      <autoFilter ref="A4:AV75">
        <filterColumn colId="4">
          <filters>
            <filter val="PR2+"/>
            <filter val="PR3"/>
            <filter val="PR4"/>
            <filter val="PR5+"/>
            <filter val="PR6+"/>
            <filter val="PR7"/>
          </filters>
        </filterColumn>
      </autoFilter>
    </customSheetView>
    <customSheetView guid="{E379DA83-1DAB-4F92-BADF-F6A465991AC4}" scale="70" filter="1" showAutoFilter="1">
      <pane xSplit="2" ySplit="4" topLeftCell="AD72" activePane="bottomRight" state="frozen"/>
      <selection pane="bottomRight" activeCell="AH72" sqref="AH72"/>
      <pageMargins left="0.7" right="0.7" top="0.75" bottom="0.75" header="0.3" footer="0.3"/>
      <pageSetup paperSize="9" orientation="portrait" r:id="rId7"/>
      <autoFilter ref="A4:AV75">
        <filterColumn colId="4">
          <filters>
            <filter val="EI1"/>
            <filter val="EI2+"/>
            <filter val="EI3+"/>
            <filter val="EI4"/>
          </filters>
        </filterColumn>
      </autoFilter>
    </customSheetView>
  </customSheetViews>
  <mergeCells count="21">
    <mergeCell ref="X2:AI3"/>
    <mergeCell ref="R2:W3"/>
    <mergeCell ref="G3:G4"/>
    <mergeCell ref="A2:K2"/>
    <mergeCell ref="F3:F4"/>
    <mergeCell ref="H3:H4"/>
    <mergeCell ref="I3:K3"/>
    <mergeCell ref="A3:A4"/>
    <mergeCell ref="L2:N3"/>
    <mergeCell ref="O2:Q3"/>
    <mergeCell ref="B3:B4"/>
    <mergeCell ref="C3:C4"/>
    <mergeCell ref="D3:D4"/>
    <mergeCell ref="E3:E4"/>
    <mergeCell ref="A6:A8"/>
    <mergeCell ref="B6:B8"/>
    <mergeCell ref="B18:B19"/>
    <mergeCell ref="A18:A19"/>
    <mergeCell ref="B1:G1"/>
    <mergeCell ref="A11:A13"/>
    <mergeCell ref="B11:B13"/>
  </mergeCells>
  <conditionalFormatting sqref="N5 N14">
    <cfRule type="cellIs" dxfId="359" priority="3331" operator="equal">
      <formula>"EXTREMA-INACEPTABLE 25"</formula>
    </cfRule>
    <cfRule type="cellIs" dxfId="358" priority="3332" operator="equal">
      <formula>"EXTREMA-INACEPTABLE 20"</formula>
    </cfRule>
    <cfRule type="cellIs" dxfId="357" priority="3333" operator="equal">
      <formula>"EXTREMA-INACEPTABLE 15"</formula>
    </cfRule>
    <cfRule type="cellIs" dxfId="356" priority="3334" operator="equal">
      <formula>"EXTREMA-INACEPTABLE 10"</formula>
    </cfRule>
    <cfRule type="cellIs" dxfId="355" priority="3335" operator="equal">
      <formula>"EXTREMA-INACEPTABLE 20"</formula>
    </cfRule>
    <cfRule type="cellIs" dxfId="354" priority="3336" operator="equal">
      <formula>"EXTREMA-INACEPTABLE 16"</formula>
    </cfRule>
    <cfRule type="cellIs" dxfId="353" priority="3337" operator="equal">
      <formula>"EXTREMA-INACEPTABLE 12"</formula>
    </cfRule>
    <cfRule type="cellIs" dxfId="352" priority="3338" operator="equal">
      <formula>"EXTREMA- INACEPTABLE 15"</formula>
    </cfRule>
    <cfRule type="cellIs" dxfId="351" priority="3339" operator="equal">
      <formula>"ALTA-IMPORTANTE 5"</formula>
    </cfRule>
    <cfRule type="cellIs" dxfId="350" priority="3340" operator="equal">
      <formula>"ALTA-IMPORTANTE 8"</formula>
    </cfRule>
    <cfRule type="cellIs" dxfId="349" priority="3341" operator="equal">
      <formula>"ALTA-IMPORTANTE 4"</formula>
    </cfRule>
    <cfRule type="cellIs" dxfId="348" priority="3342" operator="equal">
      <formula>"ALTA-IMPORTANTE 12"</formula>
    </cfRule>
    <cfRule type="cellIs" dxfId="347" priority="3343" operator="equal">
      <formula>"ALTA-IMPORTANTE 9"</formula>
    </cfRule>
    <cfRule type="cellIs" dxfId="346" priority="3344" operator="equal">
      <formula>"ALTA-IMPORTANTE 10"</formula>
    </cfRule>
    <cfRule type="cellIs" dxfId="345" priority="3345" operator="equal">
      <formula>"ALTA-IMPORTANTE 8"</formula>
    </cfRule>
    <cfRule type="cellIs" dxfId="344" priority="3346" operator="equal">
      <formula>"ALTA-IMPORTANTE 5"</formula>
    </cfRule>
    <cfRule type="cellIs" dxfId="343" priority="3347" operator="equal">
      <formula>"MODERADO 4"</formula>
    </cfRule>
    <cfRule type="cellIs" dxfId="342" priority="3348" operator="equal">
      <formula>"MODERADO 6"</formula>
    </cfRule>
    <cfRule type="cellIs" dxfId="341" priority="3349" operator="equal">
      <formula>"MODERADO 6"</formula>
    </cfRule>
    <cfRule type="cellIs" dxfId="340" priority="3350" operator="equal">
      <formula>"MODERADO 3"</formula>
    </cfRule>
    <cfRule type="cellIs" dxfId="339" priority="3351" operator="equal">
      <formula>"BAJO-TRIVIAL 3"</formula>
    </cfRule>
    <cfRule type="cellIs" dxfId="338" priority="3352" operator="equal">
      <formula>"BAJO-ACEPTABLE 4"</formula>
    </cfRule>
    <cfRule type="cellIs" dxfId="337" priority="3353" operator="equal">
      <formula>"BAJO-TRIVIAL 2"</formula>
    </cfRule>
    <cfRule type="cellIs" dxfId="336" priority="3354" operator="equal">
      <formula>"BAJO-ACEPTABLE 2"</formula>
    </cfRule>
    <cfRule type="cellIs" dxfId="335" priority="3355" operator="equal">
      <formula>"BAJO-TRIVIAL 1"</formula>
    </cfRule>
  </conditionalFormatting>
  <conditionalFormatting sqref="Q15">
    <cfRule type="cellIs" dxfId="334" priority="3186" operator="equal">
      <formula>"EXTREMA-INACEPTABLE 25"</formula>
    </cfRule>
    <cfRule type="cellIs" dxfId="333" priority="3187" operator="equal">
      <formula>"EXTREMA-INACEPTABLE 20"</formula>
    </cfRule>
    <cfRule type="cellIs" dxfId="332" priority="3188" operator="equal">
      <formula>"EXTREMA-INACEPTABLE 15"</formula>
    </cfRule>
    <cfRule type="cellIs" dxfId="331" priority="3189" operator="equal">
      <formula>"EXTREMA-INACEPTABLE 5"</formula>
    </cfRule>
    <cfRule type="cellIs" dxfId="330" priority="3190" operator="equal">
      <formula>"EXTREMA-INACEPTABLE 20"</formula>
    </cfRule>
    <cfRule type="cellIs" dxfId="329" priority="3191" operator="equal">
      <formula>"EXTREMA-INACEPTABLE 16"</formula>
    </cfRule>
    <cfRule type="cellIs" dxfId="328" priority="3192" operator="equal">
      <formula>"EXTREMA-INACEPTABLE 12"</formula>
    </cfRule>
    <cfRule type="cellIs" dxfId="327" priority="3193" operator="equal">
      <formula>"EXTREMA- INACEPTABLE 15"</formula>
    </cfRule>
    <cfRule type="cellIs" dxfId="326" priority="3194" operator="equal">
      <formula>"ALTA-IMPORTANTE 5"</formula>
    </cfRule>
    <cfRule type="cellIs" dxfId="325" priority="3195" operator="equal">
      <formula>"ALTA-IMPORTANTE 8"</formula>
    </cfRule>
    <cfRule type="cellIs" dxfId="324" priority="3196" operator="equal">
      <formula>"ALTA-IMPORTANTE 4"</formula>
    </cfRule>
    <cfRule type="cellIs" dxfId="323" priority="3197" operator="equal">
      <formula>"ALTA-IMPORTANTE 12"</formula>
    </cfRule>
    <cfRule type="cellIs" dxfId="322" priority="3198" operator="equal">
      <formula>"ALTA-IMPORTANTE 9"</formula>
    </cfRule>
    <cfRule type="cellIs" dxfId="321" priority="3199" operator="equal">
      <formula>"ALTA-IMPORTANTE 10"</formula>
    </cfRule>
    <cfRule type="cellIs" dxfId="320" priority="3200" operator="equal">
      <formula>"ALTA-IMPORTANTE 8"</formula>
    </cfRule>
    <cfRule type="cellIs" dxfId="319" priority="3201" operator="equal">
      <formula>"ALTA-IMPORTANTE 5"</formula>
    </cfRule>
    <cfRule type="cellIs" dxfId="318" priority="3202" operator="equal">
      <formula>"MODERADO 4"</formula>
    </cfRule>
    <cfRule type="cellIs" dxfId="317" priority="3203" operator="equal">
      <formula>"MODERADO 6"</formula>
    </cfRule>
    <cfRule type="cellIs" dxfId="316" priority="3204" operator="equal">
      <formula>"MODERADO 6"</formula>
    </cfRule>
    <cfRule type="cellIs" dxfId="315" priority="3205" operator="equal">
      <formula>"MODERADO 3"</formula>
    </cfRule>
    <cfRule type="cellIs" dxfId="314" priority="3206" operator="equal">
      <formula>"BAJO-TRIVIAL 3"</formula>
    </cfRule>
    <cfRule type="cellIs" dxfId="313" priority="3207" operator="equal">
      <formula>"BAJO-ACEPTABLE 4"</formula>
    </cfRule>
    <cfRule type="cellIs" dxfId="312" priority="3208" operator="equal">
      <formula>"BAJO-TRIVIAL 2"</formula>
    </cfRule>
    <cfRule type="cellIs" dxfId="311" priority="3209" operator="equal">
      <formula>"BAJO-ACEPTABLE 2"</formula>
    </cfRule>
    <cfRule type="cellIs" dxfId="310" priority="3210" operator="equal">
      <formula>"BAJO-TRIVIAL 1"</formula>
    </cfRule>
  </conditionalFormatting>
  <conditionalFormatting sqref="N7">
    <cfRule type="cellIs" dxfId="309" priority="1116" operator="equal">
      <formula>"EXTREMA-INACEPTABLE 25"</formula>
    </cfRule>
    <cfRule type="cellIs" dxfId="308" priority="1117" operator="equal">
      <formula>"EXTREMA-INACEPTABLE 20"</formula>
    </cfRule>
    <cfRule type="cellIs" dxfId="307" priority="1118" operator="equal">
      <formula>"EXTREMA-INACEPTABLE 15"</formula>
    </cfRule>
    <cfRule type="cellIs" dxfId="306" priority="1119" operator="equal">
      <formula>"EXTREMA-INACEPTABLE 10"</formula>
    </cfRule>
    <cfRule type="cellIs" dxfId="305" priority="1120" operator="equal">
      <formula>"EXTREMA-INACEPTABLE 20"</formula>
    </cfRule>
    <cfRule type="cellIs" dxfId="304" priority="1121" operator="equal">
      <formula>"EXTREMA-INACEPTABLE 16"</formula>
    </cfRule>
    <cfRule type="cellIs" dxfId="303" priority="1122" operator="equal">
      <formula>"EXTREMA-INACEPTABLE 12"</formula>
    </cfRule>
    <cfRule type="cellIs" dxfId="302" priority="1123" operator="equal">
      <formula>"EXTREMA- INACEPTABLE 15"</formula>
    </cfRule>
    <cfRule type="cellIs" dxfId="301" priority="1124" operator="equal">
      <formula>"ALTA-IMPORTANTE 5"</formula>
    </cfRule>
    <cfRule type="cellIs" dxfId="300" priority="1125" operator="equal">
      <formula>"ALTA-IMPORTANTE 8"</formula>
    </cfRule>
    <cfRule type="cellIs" dxfId="299" priority="1126" operator="equal">
      <formula>"ALTA-IMPORTANTE 4"</formula>
    </cfRule>
    <cfRule type="cellIs" dxfId="298" priority="1127" operator="equal">
      <formula>"ALTA-IMPORTANTE 12"</formula>
    </cfRule>
    <cfRule type="cellIs" dxfId="297" priority="1128" operator="equal">
      <formula>"ALTA-IMPORTANTE 9"</formula>
    </cfRule>
    <cfRule type="cellIs" dxfId="296" priority="1129" operator="equal">
      <formula>"ALTA-IMPORTANTE 10"</formula>
    </cfRule>
    <cfRule type="cellIs" dxfId="295" priority="1130" operator="equal">
      <formula>"ALTA-IMPORTANTE 8"</formula>
    </cfRule>
    <cfRule type="cellIs" dxfId="294" priority="1131" operator="equal">
      <formula>"ALTA-IMPORTANTE 5"</formula>
    </cfRule>
    <cfRule type="cellIs" dxfId="293" priority="1132" operator="equal">
      <formula>"MODERADO 4"</formula>
    </cfRule>
    <cfRule type="cellIs" dxfId="292" priority="1133" operator="equal">
      <formula>"MODERADO 6"</formula>
    </cfRule>
    <cfRule type="cellIs" dxfId="291" priority="1134" operator="equal">
      <formula>"MODERADO 6"</formula>
    </cfRule>
    <cfRule type="cellIs" dxfId="290" priority="1135" operator="equal">
      <formula>"MODERADO 3"</formula>
    </cfRule>
    <cfRule type="cellIs" dxfId="289" priority="1136" operator="equal">
      <formula>"BAJO-TRIVIAL 3"</formula>
    </cfRule>
    <cfRule type="cellIs" dxfId="288" priority="1137" operator="equal">
      <formula>"BAJO-ACEPTABLE 4"</formula>
    </cfRule>
    <cfRule type="cellIs" dxfId="287" priority="1138" operator="equal">
      <formula>"BAJO-TRIVIAL 2"</formula>
    </cfRule>
    <cfRule type="cellIs" dxfId="286" priority="1139" operator="equal">
      <formula>"BAJO-ACEPTABLE 2"</formula>
    </cfRule>
    <cfRule type="cellIs" dxfId="285" priority="1140" operator="equal">
      <formula>"BAJO-TRIVIAL 1"</formula>
    </cfRule>
  </conditionalFormatting>
  <conditionalFormatting sqref="Q7">
    <cfRule type="cellIs" dxfId="284" priority="946" operator="equal">
      <formula>"EXTREMA-INACEPTABLE 25"</formula>
    </cfRule>
    <cfRule type="cellIs" dxfId="283" priority="947" operator="equal">
      <formula>"EXTREMA-INACEPTABLE 20"</formula>
    </cfRule>
    <cfRule type="cellIs" dxfId="282" priority="948" operator="equal">
      <formula>"EXTREMA-INACEPTABLE 15"</formula>
    </cfRule>
    <cfRule type="cellIs" dxfId="281" priority="949" operator="equal">
      <formula>"EXTREMA-INACEPTABLE 10"</formula>
    </cfRule>
    <cfRule type="cellIs" dxfId="280" priority="950" operator="equal">
      <formula>"EXTREMA-INACEPTABLE 20"</formula>
    </cfRule>
    <cfRule type="cellIs" dxfId="279" priority="951" operator="equal">
      <formula>"EXTREMA-INACEPTABLE 16"</formula>
    </cfRule>
    <cfRule type="cellIs" dxfId="278" priority="952" operator="equal">
      <formula>"EXTREMA-INACEPTABLE 12"</formula>
    </cfRule>
    <cfRule type="cellIs" dxfId="277" priority="953" operator="equal">
      <formula>"EXTREMA- INACEPTABLE 15"</formula>
    </cfRule>
    <cfRule type="cellIs" dxfId="276" priority="954" operator="equal">
      <formula>"ALTA-IMPORTANTE 5"</formula>
    </cfRule>
    <cfRule type="cellIs" dxfId="275" priority="955" operator="equal">
      <formula>"ALTA-IMPORTANTE 8"</formula>
    </cfRule>
    <cfRule type="cellIs" dxfId="274" priority="956" operator="equal">
      <formula>"ALTA-IMPORTANTE 4"</formula>
    </cfRule>
    <cfRule type="cellIs" dxfId="273" priority="957" operator="equal">
      <formula>"ALTA-IMPORTANTE 12"</formula>
    </cfRule>
    <cfRule type="cellIs" dxfId="272" priority="958" operator="equal">
      <formula>"ALTA-IMPORTANTE 9"</formula>
    </cfRule>
    <cfRule type="cellIs" dxfId="271" priority="959" operator="equal">
      <formula>"ALTA-IMPORTANTE 10"</formula>
    </cfRule>
    <cfRule type="cellIs" dxfId="270" priority="960" operator="equal">
      <formula>"ALTA-IMPORTANTE 8"</formula>
    </cfRule>
    <cfRule type="cellIs" dxfId="269" priority="961" operator="equal">
      <formula>"ALTA-IMPORTANTE 5"</formula>
    </cfRule>
    <cfRule type="cellIs" dxfId="268" priority="962" operator="equal">
      <formula>"MODERADO 4"</formula>
    </cfRule>
    <cfRule type="cellIs" dxfId="267" priority="963" operator="equal">
      <formula>"MODERADO 6"</formula>
    </cfRule>
    <cfRule type="cellIs" dxfId="266" priority="964" operator="equal">
      <formula>"MODERADO 6"</formula>
    </cfRule>
    <cfRule type="cellIs" dxfId="265" priority="965" operator="equal">
      <formula>"MODERADO 3"</formula>
    </cfRule>
    <cfRule type="cellIs" dxfId="264" priority="966" operator="equal">
      <formula>"BAJO-TRIVIAL 3"</formula>
    </cfRule>
    <cfRule type="cellIs" dxfId="263" priority="967" operator="equal">
      <formula>"BAJO-ACEPTABLE 4"</formula>
    </cfRule>
    <cfRule type="cellIs" dxfId="262" priority="968" operator="equal">
      <formula>"BAJO-TRIVIAL 2"</formula>
    </cfRule>
    <cfRule type="cellIs" dxfId="261" priority="969" operator="equal">
      <formula>"BAJO-ACEPTABLE 2"</formula>
    </cfRule>
    <cfRule type="cellIs" dxfId="260" priority="970" operator="equal">
      <formula>"BAJO-TRIVIAL 1"</formula>
    </cfRule>
  </conditionalFormatting>
  <conditionalFormatting sqref="Q8">
    <cfRule type="cellIs" dxfId="259" priority="626" operator="equal">
      <formula>"EXTREMA-INACEPTABLE 25"</formula>
    </cfRule>
    <cfRule type="cellIs" dxfId="258" priority="627" operator="equal">
      <formula>"EXTREMA-INACEPTABLE 20"</formula>
    </cfRule>
    <cfRule type="cellIs" dxfId="257" priority="628" operator="equal">
      <formula>"EXTREMA-INACEPTABLE 15"</formula>
    </cfRule>
    <cfRule type="cellIs" dxfId="256" priority="629" operator="equal">
      <formula>"EXTREMA-INACEPTABLE 10"</formula>
    </cfRule>
    <cfRule type="cellIs" dxfId="255" priority="630" operator="equal">
      <formula>"EXTREMA-INACEPTABLE 20"</formula>
    </cfRule>
    <cfRule type="cellIs" dxfId="254" priority="631" operator="equal">
      <formula>"EXTREMA-INACEPTABLE 16"</formula>
    </cfRule>
    <cfRule type="cellIs" dxfId="253" priority="632" operator="equal">
      <formula>"EXTREMA-INACEPTABLE 12"</formula>
    </cfRule>
    <cfRule type="cellIs" dxfId="252" priority="633" operator="equal">
      <formula>"EXTREMA- INACEPTABLE 15"</formula>
    </cfRule>
    <cfRule type="cellIs" dxfId="251" priority="634" operator="equal">
      <formula>"ALTA-IMPORTANTE 5"</formula>
    </cfRule>
    <cfRule type="cellIs" dxfId="250" priority="635" operator="equal">
      <formula>"ALTA-IMPORTANTE 8"</formula>
    </cfRule>
    <cfRule type="cellIs" dxfId="249" priority="636" operator="equal">
      <formula>"ALTA-IMPORTANTE 4"</formula>
    </cfRule>
    <cfRule type="cellIs" dxfId="248" priority="637" operator="equal">
      <formula>"ALTA-IMPORTANTE 12"</formula>
    </cfRule>
    <cfRule type="cellIs" dxfId="247" priority="638" operator="equal">
      <formula>"ALTA-IMPORTANTE 9"</formula>
    </cfRule>
    <cfRule type="cellIs" dxfId="246" priority="639" operator="equal">
      <formula>"ALTA-IMPORTANTE 10"</formula>
    </cfRule>
    <cfRule type="cellIs" dxfId="245" priority="640" operator="equal">
      <formula>"ALTA-IMPORTANTE 8"</formula>
    </cfRule>
    <cfRule type="cellIs" dxfId="244" priority="641" operator="equal">
      <formula>"ALTA-IMPORTANTE 5"</formula>
    </cfRule>
    <cfRule type="cellIs" dxfId="243" priority="642" operator="equal">
      <formula>"MODERADO 4"</formula>
    </cfRule>
    <cfRule type="cellIs" dxfId="242" priority="643" operator="equal">
      <formula>"MODERADO 6"</formula>
    </cfRule>
    <cfRule type="cellIs" dxfId="241" priority="644" operator="equal">
      <formula>"MODERADO 6"</formula>
    </cfRule>
    <cfRule type="cellIs" dxfId="240" priority="645" operator="equal">
      <formula>"MODERADO 3"</formula>
    </cfRule>
    <cfRule type="cellIs" dxfId="239" priority="646" operator="equal">
      <formula>"BAJO-TRIVIAL 3"</formula>
    </cfRule>
    <cfRule type="cellIs" dxfId="238" priority="647" operator="equal">
      <formula>"BAJO-ACEPTABLE 4"</formula>
    </cfRule>
    <cfRule type="cellIs" dxfId="237" priority="648" operator="equal">
      <formula>"BAJO-TRIVIAL 2"</formula>
    </cfRule>
    <cfRule type="cellIs" dxfId="236" priority="649" operator="equal">
      <formula>"BAJO-ACEPTABLE 2"</formula>
    </cfRule>
    <cfRule type="cellIs" dxfId="235" priority="650" operator="equal">
      <formula>"BAJO-TRIVIAL 1"</formula>
    </cfRule>
  </conditionalFormatting>
  <conditionalFormatting sqref="N8">
    <cfRule type="cellIs" dxfId="234" priority="441" operator="equal">
      <formula>"EXTREMA-INACEPTABLE 25"</formula>
    </cfRule>
    <cfRule type="cellIs" dxfId="233" priority="442" operator="equal">
      <formula>"EXTREMA-INACEPTABLE 20"</formula>
    </cfRule>
    <cfRule type="cellIs" dxfId="232" priority="443" operator="equal">
      <formula>"EXTREMA-INACEPTABLE 15"</formula>
    </cfRule>
    <cfRule type="cellIs" dxfId="231" priority="444" operator="equal">
      <formula>"EXTREMA-INACEPTABLE 10"</formula>
    </cfRule>
    <cfRule type="cellIs" dxfId="230" priority="445" operator="equal">
      <formula>"EXTREMA-INACEPTABLE 20"</formula>
    </cfRule>
    <cfRule type="cellIs" dxfId="229" priority="446" operator="equal">
      <formula>"EXTREMA-INACEPTABLE 16"</formula>
    </cfRule>
    <cfRule type="cellIs" dxfId="228" priority="447" operator="equal">
      <formula>"EXTREMA-INACEPTABLE 12"</formula>
    </cfRule>
    <cfRule type="cellIs" dxfId="227" priority="448" operator="equal">
      <formula>"EXTREMA- INACEPTABLE 15"</formula>
    </cfRule>
    <cfRule type="cellIs" dxfId="226" priority="449" operator="equal">
      <formula>"ALTA-IMPORTANTE 5"</formula>
    </cfRule>
    <cfRule type="cellIs" dxfId="225" priority="450" operator="equal">
      <formula>"ALTA-IMPORTANTE 8"</formula>
    </cfRule>
    <cfRule type="cellIs" dxfId="224" priority="451" operator="equal">
      <formula>"ALTA-IMPORTANTE 4"</formula>
    </cfRule>
    <cfRule type="cellIs" dxfId="223" priority="452" operator="equal">
      <formula>"ALTA-IMPORTANTE 12"</formula>
    </cfRule>
    <cfRule type="cellIs" dxfId="222" priority="453" operator="equal">
      <formula>"ALTA-IMPORTANTE 9"</formula>
    </cfRule>
    <cfRule type="cellIs" dxfId="221" priority="454" operator="equal">
      <formula>"ALTA-IMPORTANTE 10"</formula>
    </cfRule>
    <cfRule type="cellIs" dxfId="220" priority="455" operator="equal">
      <formula>"ALTA-IMPORTANTE 8"</formula>
    </cfRule>
    <cfRule type="cellIs" dxfId="219" priority="456" operator="equal">
      <formula>"ALTA-IMPORTANTE 5"</formula>
    </cfRule>
    <cfRule type="cellIs" dxfId="218" priority="457" operator="equal">
      <formula>"MODERADO 4"</formula>
    </cfRule>
    <cfRule type="cellIs" dxfId="217" priority="458" operator="equal">
      <formula>"MODERADO 6"</formula>
    </cfRule>
    <cfRule type="cellIs" dxfId="216" priority="459" operator="equal">
      <formula>"MODERADO 6"</formula>
    </cfRule>
    <cfRule type="cellIs" dxfId="215" priority="460" operator="equal">
      <formula>"MODERADO 3"</formula>
    </cfRule>
    <cfRule type="cellIs" dxfId="214" priority="461" operator="equal">
      <formula>"BAJO-TRIVIAL 3"</formula>
    </cfRule>
    <cfRule type="cellIs" dxfId="213" priority="462" operator="equal">
      <formula>"BAJO-ACEPTABLE 4"</formula>
    </cfRule>
    <cfRule type="cellIs" dxfId="212" priority="463" operator="equal">
      <formula>"BAJO-TRIVIAL 2"</formula>
    </cfRule>
    <cfRule type="cellIs" dxfId="211" priority="464" operator="equal">
      <formula>"BAJO-ACEPTABLE 2"</formula>
    </cfRule>
    <cfRule type="cellIs" dxfId="210" priority="465" operator="equal">
      <formula>"BAJO-TRIVIAL 1"</formula>
    </cfRule>
  </conditionalFormatting>
  <conditionalFormatting sqref="Q14">
    <cfRule type="cellIs" dxfId="209" priority="401" operator="equal">
      <formula>"EXTREMA-INACEPTABLE 25"</formula>
    </cfRule>
    <cfRule type="cellIs" dxfId="208" priority="402" operator="equal">
      <formula>"EXTREMA-INACEPTABLE 20"</formula>
    </cfRule>
    <cfRule type="cellIs" dxfId="207" priority="403" operator="equal">
      <formula>"EXTREMA-INACEPTABLE 15"</formula>
    </cfRule>
    <cfRule type="cellIs" dxfId="206" priority="404" operator="equal">
      <formula>"EXTREMA-INACEPTABLE 10"</formula>
    </cfRule>
    <cfRule type="cellIs" dxfId="205" priority="405" operator="equal">
      <formula>"EXTREMA-INACEPTABLE 20"</formula>
    </cfRule>
    <cfRule type="cellIs" dxfId="204" priority="406" operator="equal">
      <formula>"EXTREMA-INACEPTABLE 16"</formula>
    </cfRule>
    <cfRule type="cellIs" dxfId="203" priority="407" operator="equal">
      <formula>"EXTREMA-INACEPTABLE 12"</formula>
    </cfRule>
    <cfRule type="cellIs" dxfId="202" priority="408" operator="equal">
      <formula>"EXTREMA- INACEPTABLE 15"</formula>
    </cfRule>
    <cfRule type="cellIs" dxfId="201" priority="409" operator="equal">
      <formula>"ALTA-IMPORTANTE 5"</formula>
    </cfRule>
    <cfRule type="cellIs" dxfId="200" priority="410" operator="equal">
      <formula>"ALTA-IMPORTANTE 8"</formula>
    </cfRule>
    <cfRule type="cellIs" dxfId="199" priority="411" operator="equal">
      <formula>"ALTA-IMPORTANTE 4"</formula>
    </cfRule>
    <cfRule type="cellIs" dxfId="198" priority="412" operator="equal">
      <formula>"ALTA-IMPORTANTE 12"</formula>
    </cfRule>
    <cfRule type="cellIs" dxfId="197" priority="413" operator="equal">
      <formula>"ALTA-IMPORTANTE 9"</formula>
    </cfRule>
    <cfRule type="cellIs" dxfId="196" priority="414" operator="equal">
      <formula>"ALTA-IMPORTANTE 10"</formula>
    </cfRule>
    <cfRule type="cellIs" dxfId="195" priority="415" operator="equal">
      <formula>"ALTA-IMPORTANTE 8"</formula>
    </cfRule>
    <cfRule type="cellIs" dxfId="194" priority="416" operator="equal">
      <formula>"ALTA-IMPORTANTE 5"</formula>
    </cfRule>
    <cfRule type="cellIs" dxfId="193" priority="417" operator="equal">
      <formula>"MODERADO 4"</formula>
    </cfRule>
    <cfRule type="cellIs" dxfId="192" priority="418" operator="equal">
      <formula>"MODERADO 6"</formula>
    </cfRule>
    <cfRule type="cellIs" dxfId="191" priority="419" operator="equal">
      <formula>"MODERADO 6"</formula>
    </cfRule>
    <cfRule type="cellIs" dxfId="190" priority="420" operator="equal">
      <formula>"MODERADO 3"</formula>
    </cfRule>
    <cfRule type="cellIs" dxfId="189" priority="421" operator="equal">
      <formula>"BAJO-TRIVIAL 3"</formula>
    </cfRule>
    <cfRule type="cellIs" dxfId="188" priority="422" operator="equal">
      <formula>"BAJO-ACEPTABLE 4"</formula>
    </cfRule>
    <cfRule type="cellIs" dxfId="187" priority="423" operator="equal">
      <formula>"BAJO-TRIVIAL 2"</formula>
    </cfRule>
    <cfRule type="cellIs" dxfId="186" priority="424" operator="equal">
      <formula>"BAJO-ACEPTABLE 2"</formula>
    </cfRule>
    <cfRule type="cellIs" dxfId="185" priority="425" operator="equal">
      <formula>"BAJO-TRIVIAL 1"</formula>
    </cfRule>
  </conditionalFormatting>
  <conditionalFormatting sqref="N15">
    <cfRule type="cellIs" dxfId="184" priority="241" operator="equal">
      <formula>"EXTREMA-INACEPTABLE 25"</formula>
    </cfRule>
    <cfRule type="cellIs" dxfId="183" priority="242" operator="equal">
      <formula>"EXTREMA-INACEPTABLE 20"</formula>
    </cfRule>
    <cfRule type="cellIs" dxfId="182" priority="243" operator="equal">
      <formula>"EXTREMA-INACEPTABLE 15"</formula>
    </cfRule>
    <cfRule type="cellIs" dxfId="181" priority="244" operator="equal">
      <formula>"EXTREMA-INACEPTABLE 5"</formula>
    </cfRule>
    <cfRule type="cellIs" dxfId="180" priority="245" operator="equal">
      <formula>"EXTREMA-INACEPTABLE 20"</formula>
    </cfRule>
    <cfRule type="cellIs" dxfId="179" priority="246" operator="equal">
      <formula>"EXTREMA-INACEPTABLE 16"</formula>
    </cfRule>
    <cfRule type="cellIs" dxfId="178" priority="247" operator="equal">
      <formula>"EXTREMA-INACEPTABLE 12"</formula>
    </cfRule>
    <cfRule type="cellIs" dxfId="177" priority="248" operator="equal">
      <formula>"EXTREMA- INACEPTABLE 15"</formula>
    </cfRule>
    <cfRule type="cellIs" dxfId="176" priority="249" operator="equal">
      <formula>"ALTA-IMPORTANTE 5"</formula>
    </cfRule>
    <cfRule type="cellIs" dxfId="175" priority="250" operator="equal">
      <formula>"ALTA-IMPORTANTE 8"</formula>
    </cfRule>
    <cfRule type="cellIs" dxfId="174" priority="251" operator="equal">
      <formula>"ALTA-IMPORTANTE 4"</formula>
    </cfRule>
    <cfRule type="cellIs" dxfId="173" priority="252" operator="equal">
      <formula>"ALTA-IMPORTANTE 12"</formula>
    </cfRule>
    <cfRule type="cellIs" dxfId="172" priority="253" operator="equal">
      <formula>"ALTA-IMPORTANTE 9"</formula>
    </cfRule>
    <cfRule type="cellIs" dxfId="171" priority="254" operator="equal">
      <formula>"ALTA-IMPORTANTE 10"</formula>
    </cfRule>
    <cfRule type="cellIs" dxfId="170" priority="255" operator="equal">
      <formula>"ALTA-IMPORTANTE 8"</formula>
    </cfRule>
    <cfRule type="cellIs" dxfId="169" priority="256" operator="equal">
      <formula>"ALTA-IMPORTANTE 5"</formula>
    </cfRule>
    <cfRule type="cellIs" dxfId="168" priority="257" operator="equal">
      <formula>"MODERADO 4"</formula>
    </cfRule>
    <cfRule type="cellIs" dxfId="167" priority="258" operator="equal">
      <formula>"MODERADO 6"</formula>
    </cfRule>
    <cfRule type="cellIs" dxfId="166" priority="259" operator="equal">
      <formula>"MODERADO 6"</formula>
    </cfRule>
    <cfRule type="cellIs" dxfId="165" priority="260" operator="equal">
      <formula>"MODERADO 3"</formula>
    </cfRule>
    <cfRule type="cellIs" dxfId="164" priority="261" operator="equal">
      <formula>"BAJO-TRIVIAL 3"</formula>
    </cfRule>
    <cfRule type="cellIs" dxfId="163" priority="262" operator="equal">
      <formula>"BAJO-ACEPTABLE 4"</formula>
    </cfRule>
    <cfRule type="cellIs" dxfId="162" priority="263" operator="equal">
      <formula>"BAJO-TRIVIAL 2"</formula>
    </cfRule>
    <cfRule type="cellIs" dxfId="161" priority="264" operator="equal">
      <formula>"BAJO-ACEPTABLE 2"</formula>
    </cfRule>
    <cfRule type="cellIs" dxfId="160" priority="265" operator="equal">
      <formula>"BAJO-TRIVIAL 1"</formula>
    </cfRule>
  </conditionalFormatting>
  <conditionalFormatting sqref="N15">
    <cfRule type="cellIs" dxfId="159" priority="216" operator="equal">
      <formula>"EXTREMA-INACEPTABLE 25"</formula>
    </cfRule>
    <cfRule type="cellIs" dxfId="158" priority="217" operator="equal">
      <formula>"EXTREMA-INACEPTABLE 20"</formula>
    </cfRule>
    <cfRule type="cellIs" dxfId="157" priority="218" operator="equal">
      <formula>"EXTREMA-INACEPTABLE 15"</formula>
    </cfRule>
    <cfRule type="cellIs" dxfId="156" priority="219" operator="equal">
      <formula>"EXTREMA-INACEPTABLE 5"</formula>
    </cfRule>
    <cfRule type="cellIs" dxfId="155" priority="220" operator="equal">
      <formula>"EXTREMA-INACEPTABLE 20"</formula>
    </cfRule>
    <cfRule type="cellIs" dxfId="154" priority="221" operator="equal">
      <formula>"EXTREMA-INACEPTABLE 16"</formula>
    </cfRule>
    <cfRule type="cellIs" dxfId="153" priority="222" operator="equal">
      <formula>"EXTREMA-INACEPTABLE 12"</formula>
    </cfRule>
    <cfRule type="cellIs" dxfId="152" priority="223" operator="equal">
      <formula>"EXTREMA- INACEPTABLE 15"</formula>
    </cfRule>
    <cfRule type="cellIs" dxfId="151" priority="224" operator="equal">
      <formula>"ALTA-IMPORTANTE 5"</formula>
    </cfRule>
    <cfRule type="cellIs" dxfId="150" priority="225" operator="equal">
      <formula>"ALTA-IMPORTANTE 8"</formula>
    </cfRule>
    <cfRule type="cellIs" dxfId="149" priority="226" operator="equal">
      <formula>"ALTA-IMPORTANTE 4"</formula>
    </cfRule>
    <cfRule type="cellIs" dxfId="148" priority="227" operator="equal">
      <formula>"ALTA-IMPORTANTE 12"</formula>
    </cfRule>
    <cfRule type="cellIs" dxfId="147" priority="228" operator="equal">
      <formula>"ALTA-IMPORTANTE 9"</formula>
    </cfRule>
    <cfRule type="cellIs" dxfId="146" priority="229" operator="equal">
      <formula>"ALTA-IMPORTANTE 10"</formula>
    </cfRule>
    <cfRule type="cellIs" dxfId="145" priority="230" operator="equal">
      <formula>"ALTA-IMPORTANTE 8"</formula>
    </cfRule>
    <cfRule type="cellIs" dxfId="144" priority="231" operator="equal">
      <formula>"ALTA-IMPORTANTE 5"</formula>
    </cfRule>
    <cfRule type="cellIs" dxfId="143" priority="232" operator="equal">
      <formula>"MODERADO 4"</formula>
    </cfRule>
    <cfRule type="cellIs" dxfId="142" priority="233" operator="equal">
      <formula>"MODERADO 6"</formula>
    </cfRule>
    <cfRule type="cellIs" dxfId="141" priority="234" operator="equal">
      <formula>"MODERADO 6"</formula>
    </cfRule>
    <cfRule type="cellIs" dxfId="140" priority="235" operator="equal">
      <formula>"MODERADO 3"</formula>
    </cfRule>
    <cfRule type="cellIs" dxfId="139" priority="236" operator="equal">
      <formula>"BAJO-TRIVIAL 3"</formula>
    </cfRule>
    <cfRule type="cellIs" dxfId="138" priority="237" operator="equal">
      <formula>"BAJO-ACEPTABLE 4"</formula>
    </cfRule>
    <cfRule type="cellIs" dxfId="137" priority="238" operator="equal">
      <formula>"BAJO-TRIVIAL 2"</formula>
    </cfRule>
    <cfRule type="cellIs" dxfId="136" priority="239" operator="equal">
      <formula>"BAJO-ACEPTABLE 2"</formula>
    </cfRule>
    <cfRule type="cellIs" dxfId="135" priority="240" operator="equal">
      <formula>"BAJO-TRIVIAL 1"</formula>
    </cfRule>
  </conditionalFormatting>
  <pageMargins left="0.7" right="0.7" top="0.75" bottom="0.75" header="0.3" footer="0.3"/>
  <pageSetup paperSize="9" orientation="portrait" r:id="rId8"/>
  <drawing r:id="rId9"/>
  <legacyDrawing r:id="rId10"/>
  <extLst>
    <ext xmlns:x14="http://schemas.microsoft.com/office/spreadsheetml/2009/9/main" uri="{78C0D931-6437-407d-A8EE-F0AAD7539E65}">
      <x14:conditionalFormattings>
        <x14:conditionalFormatting xmlns:xm="http://schemas.microsoft.com/office/excel/2006/main">
          <x14:cfRule type="cellIs" priority="3316" operator="equal" id="{48B57D25-6756-4719-A60D-87145779F60A}">
            <xm:f>'C:\0 José Horacio\5 Gestión de Riesgos\11 Revisión y Actualización de Riesgos 2016\[10 Gestión del Talento Humano.xlsm]DATOS'!#REF!</xm:f>
            <x14:dxf>
              <fill>
                <patternFill>
                  <bgColor rgb="FFFF0000"/>
                </patternFill>
              </fill>
            </x14:dxf>
          </x14:cfRule>
          <x14:cfRule type="cellIs" priority="3317" operator="equal" id="{DBFC1DB3-B4B4-4691-A751-096CEA3425BA}">
            <xm:f>'C:\0 José Horacio\5 Gestión de Riesgos\11 Revisión y Actualización de Riesgos 2016\[10 Gestión del Talento Humano.xlsm]DATOS'!#REF!</xm:f>
            <x14:dxf>
              <fill>
                <patternFill>
                  <bgColor rgb="FFFF0000"/>
                </patternFill>
              </fill>
            </x14:dxf>
          </x14:cfRule>
          <x14:cfRule type="cellIs" priority="3318" operator="equal" id="{28149A53-F3B1-4E64-A110-EBE317C78E3B}">
            <xm:f>'C:\0 José Horacio\5 Gestión de Riesgos\11 Revisión y Actualización de Riesgos 2016\[10 Gestión del Talento Humano.xlsm]DATOS'!#REF!</xm:f>
            <x14:dxf>
              <fill>
                <patternFill>
                  <bgColor rgb="FFFF0000"/>
                </patternFill>
              </fill>
            </x14:dxf>
          </x14:cfRule>
          <x14:cfRule type="cellIs" priority="3319" operator="equal" id="{F2F4FB6F-8726-483A-A78C-C28E615FAB05}">
            <xm:f>'C:\0 José Horacio\5 Gestión de Riesgos\11 Revisión y Actualización de Riesgos 2016\[10 Gestión del Talento Humano.xlsm]DATOS'!#REF!</xm:f>
            <x14:dxf>
              <fill>
                <patternFill>
                  <bgColor rgb="FFFFC000"/>
                </patternFill>
              </fill>
            </x14:dxf>
          </x14:cfRule>
          <x14:cfRule type="cellIs" priority="3320" operator="equal" id="{70EDBF50-9642-49D6-B4CF-AED05B8E5519}">
            <xm:f>'C:\0 José Horacio\5 Gestión de Riesgos\11 Revisión y Actualización de Riesgos 2016\[10 Gestión del Talento Humano.xlsm]DATOS'!#REF!</xm:f>
            <x14:dxf>
              <fill>
                <patternFill>
                  <bgColor rgb="FFFFC000"/>
                </patternFill>
              </fill>
            </x14:dxf>
          </x14:cfRule>
          <x14:cfRule type="cellIs" priority="3321" operator="equal" id="{FBE39049-7D8B-47AF-B526-B3DE03CC351D}">
            <xm:f>'C:\0 José Horacio\5 Gestión de Riesgos\11 Revisión y Actualización de Riesgos 2016\[10 Gestión del Talento Humano.xlsm]DATOS'!#REF!</xm:f>
            <x14:dxf>
              <fill>
                <patternFill>
                  <bgColor rgb="FFFFC000"/>
                </patternFill>
              </fill>
            </x14:dxf>
          </x14:cfRule>
          <x14:cfRule type="cellIs" priority="3322" operator="equal" id="{83EEFE6A-4FCD-4BE4-9418-4B7DF584D5D3}">
            <xm:f>'C:\0 José Horacio\5 Gestión de Riesgos\11 Revisión y Actualización de Riesgos 2016\[10 Gestión del Talento Humano.xlsm]DATOS'!#REF!</xm:f>
            <x14:dxf>
              <fill>
                <patternFill>
                  <bgColor rgb="FFFFC000"/>
                </patternFill>
              </fill>
            </x14:dxf>
          </x14:cfRule>
          <x14:cfRule type="cellIs" priority="3323" operator="equal" id="{03548016-0149-421F-A415-3924722D2E12}">
            <xm:f>'C:\0 José Horacio\5 Gestión de Riesgos\11 Revisión y Actualización de Riesgos 2016\[10 Gestión del Talento Humano.xlsm]DATOS'!#REF!</xm:f>
            <x14:dxf>
              <fill>
                <patternFill>
                  <bgColor rgb="FFFFFF00"/>
                </patternFill>
              </fill>
            </x14:dxf>
          </x14:cfRule>
          <x14:cfRule type="cellIs" priority="3324" operator="equal" id="{2BB1726C-30C7-4BBE-A3DE-825AEF115C9E}">
            <xm:f>'C:\0 José Horacio\5 Gestión de Riesgos\11 Revisión y Actualización de Riesgos 2016\[10 Gestión del Talento Humano.xlsm]DATOS'!#REF!</xm:f>
            <x14:dxf>
              <fill>
                <patternFill>
                  <bgColor rgb="FFFFFF00"/>
                </patternFill>
              </fill>
            </x14:dxf>
          </x14:cfRule>
          <x14:cfRule type="cellIs" priority="3325" operator="equal" id="{A8390E4C-9E45-4A64-BEA5-BB67D4CC877D}">
            <xm:f>'C:\0 José Horacio\5 Gestión de Riesgos\11 Revisión y Actualización de Riesgos 2016\[10 Gestión del Talento Humano.xlsm]DATOS'!#REF!</xm:f>
            <x14:dxf>
              <fill>
                <patternFill>
                  <bgColor rgb="FFFFFF00"/>
                </patternFill>
              </fill>
            </x14:dxf>
          </x14:cfRule>
          <x14:cfRule type="cellIs" priority="3326" operator="equal" id="{BA7DFF12-094E-4485-B25F-7B49A0D29EB6}">
            <xm:f>'C:\0 José Horacio\5 Gestión de Riesgos\11 Revisión y Actualización de Riesgos 2016\[10 Gestión del Talento Humano.xlsm]DATOS'!#REF!</xm:f>
            <x14:dxf>
              <fill>
                <patternFill>
                  <bgColor rgb="FFFFFF00"/>
                </patternFill>
              </fill>
            </x14:dxf>
          </x14:cfRule>
          <x14:cfRule type="cellIs" priority="3327" operator="equal" id="{BF30BFE0-079E-4F37-9930-C89DD56275B3}">
            <xm:f>'C:\0 José Horacio\5 Gestión de Riesgos\11 Revisión y Actualización de Riesgos 2016\[10 Gestión del Talento Humano.xlsm]DATOS'!#REF!</xm:f>
            <x14:dxf>
              <fill>
                <patternFill>
                  <bgColor rgb="FFFFFF00"/>
                </patternFill>
              </fill>
            </x14:dxf>
          </x14:cfRule>
          <x14:cfRule type="cellIs" priority="3328" operator="equal" id="{955CC380-BD46-48BA-8853-E89C969306E2}">
            <xm:f>'C:\0 José Horacio\5 Gestión de Riesgos\11 Revisión y Actualización de Riesgos 2016\[10 Gestión del Talento Humano.xlsm]DATOS'!#REF!</xm:f>
            <x14:dxf>
              <fill>
                <patternFill>
                  <bgColor theme="9"/>
                </patternFill>
              </fill>
            </x14:dxf>
          </x14:cfRule>
          <x14:cfRule type="cellIs" priority="3329" operator="equal" id="{94CDFF51-5371-4FF2-A7D8-8F871A086D4F}">
            <xm:f>'C:\0 José Horacio\5 Gestión de Riesgos\11 Revisión y Actualización de Riesgos 2016\[10 Gestión del Talento Humano.xlsm]DATOS'!#REF!</xm:f>
            <x14:dxf>
              <fill>
                <patternFill>
                  <bgColor theme="9"/>
                </patternFill>
              </fill>
            </x14:dxf>
          </x14:cfRule>
          <x14:cfRule type="cellIs" priority="3330" operator="equal" id="{EB4D95FF-9988-4E2D-8EB0-878ACE9B5889}">
            <xm:f>'C:\0 José Horacio\5 Gestión de Riesgos\11 Revisión y Actualización de Riesgos 2016\[10 Gestión del Talento Humano.xlsm]DATOS'!#REF!</xm:f>
            <x14:dxf>
              <fill>
                <patternFill>
                  <bgColor theme="9"/>
                </patternFill>
              </fill>
            </x14:dxf>
          </x14:cfRule>
          <xm:sqref>N14</xm:sqref>
        </x14:conditionalFormatting>
        <x14:conditionalFormatting xmlns:xm="http://schemas.microsoft.com/office/excel/2006/main">
          <x14:cfRule type="cellIs" priority="3146" operator="equal" id="{FA67702E-D7C7-4702-A770-C1E6A47C158A}">
            <xm:f>'C:\0 José Horacio\5 Gestión de Riesgos\11 Revisión y Actualización de Riesgos 2016\[11 Gestión Jurídica.xlsm]DATOS'!#REF!</xm:f>
            <x14:dxf>
              <fill>
                <patternFill>
                  <bgColor rgb="FFFFFF00"/>
                </patternFill>
              </fill>
            </x14:dxf>
          </x14:cfRule>
          <x14:cfRule type="cellIs" priority="3147" operator="equal" id="{F74D5D01-EE9B-4F80-97EA-3916C9BD31DD}">
            <xm:f>'C:\0 José Horacio\5 Gestión de Riesgos\11 Revisión y Actualización de Riesgos 2016\[11 Gestión Jurídica.xlsm]DATOS'!#REF!</xm:f>
            <x14:dxf>
              <fill>
                <patternFill>
                  <bgColor rgb="FFFFC000"/>
                </patternFill>
              </fill>
            </x14:dxf>
          </x14:cfRule>
          <x14:cfRule type="cellIs" priority="3148" operator="equal" id="{6EDCF994-046D-42B3-B22F-CDD540765EE8}">
            <xm:f>'C:\0 José Horacio\5 Gestión de Riesgos\11 Revisión y Actualización de Riesgos 2016\[11 Gestión Jurídica.xlsm]DATOS'!#REF!</xm:f>
            <x14:dxf>
              <fill>
                <patternFill>
                  <bgColor rgb="FFFF0000"/>
                </patternFill>
              </fill>
            </x14:dxf>
          </x14:cfRule>
          <x14:cfRule type="cellIs" priority="3149" operator="equal" id="{6F3ADCD7-5C92-44A1-886D-459DEAEAAEEE}">
            <xm:f>'C:\0 José Horacio\5 Gestión de Riesgos\11 Revisión y Actualización de Riesgos 2016\[11 Gestión Jurídica.xlsm]DATOS'!#REF!</xm:f>
            <x14:dxf>
              <fill>
                <patternFill>
                  <bgColor rgb="FFFF0000"/>
                </patternFill>
              </fill>
            </x14:dxf>
          </x14:cfRule>
          <x14:cfRule type="cellIs" priority="3150" operator="equal" id="{D810F06C-B0F3-4DAF-8F1A-D122A1CA6B85}">
            <xm:f>'C:\0 José Horacio\5 Gestión de Riesgos\11 Revisión y Actualización de Riesgos 2016\[11 Gestión Jurídica.xlsm]DATOS'!#REF!</xm:f>
            <x14:dxf>
              <fill>
                <patternFill>
                  <bgColor rgb="FFFF0000"/>
                </patternFill>
              </fill>
            </x14:dxf>
          </x14:cfRule>
          <x14:cfRule type="cellIs" priority="3151" operator="equal" id="{78C1D997-A4CB-45EA-93F8-3267AFE9182A}">
            <xm:f>'C:\0 José Horacio\5 Gestión de Riesgos\11 Revisión y Actualización de Riesgos 2016\[11 Gestión Jurídica.xlsm]DATOS'!#REF!</xm:f>
            <x14:dxf>
              <fill>
                <patternFill>
                  <bgColor rgb="FF70AD47"/>
                </patternFill>
              </fill>
            </x14:dxf>
          </x14:cfRule>
          <x14:cfRule type="cellIs" priority="3152" operator="equal" id="{61D5BE86-53DA-4CE7-A871-A3881CFF2381}">
            <xm:f>'C:\0 José Horacio\5 Gestión de Riesgos\11 Revisión y Actualización de Riesgos 2016\[11 Gestión Jurídica.xlsm]DATOS'!#REF!</xm:f>
            <x14:dxf>
              <fill>
                <patternFill>
                  <bgColor rgb="FFFFFF00"/>
                </patternFill>
              </fill>
            </x14:dxf>
          </x14:cfRule>
          <x14:cfRule type="cellIs" priority="3153" operator="equal" id="{EFA679AA-8CA4-48AB-8643-94AB7C03C1E5}">
            <xm:f>'C:\0 José Horacio\5 Gestión de Riesgos\11 Revisión y Actualización de Riesgos 2016\[11 Gestión Jurídica.xlsm]DATOS'!#REF!</xm:f>
            <x14:dxf>
              <fill>
                <patternFill>
                  <bgColor rgb="FFFFC000"/>
                </patternFill>
              </fill>
            </x14:dxf>
          </x14:cfRule>
          <x14:cfRule type="cellIs" priority="3154" operator="equal" id="{E401C17E-734C-4DDE-BF57-2F3F0D4CE462}">
            <xm:f>'C:\0 José Horacio\5 Gestión de Riesgos\11 Revisión y Actualización de Riesgos 2016\[11 Gestión Jurídica.xlsm]DATOS'!#REF!</xm:f>
            <x14:dxf>
              <fill>
                <patternFill>
                  <bgColor rgb="FFFFC000"/>
                </patternFill>
              </fill>
            </x14:dxf>
          </x14:cfRule>
          <x14:cfRule type="cellIs" priority="3155" operator="equal" id="{29B3BB82-B119-4085-A585-F6CD0CAF641D}">
            <xm:f>'C:\0 José Horacio\5 Gestión de Riesgos\11 Revisión y Actualización de Riesgos 2016\[11 Gestión Jurídica.xlsm]DATOS'!#REF!</xm:f>
            <x14:dxf>
              <fill>
                <patternFill>
                  <bgColor rgb="FFFFC000"/>
                </patternFill>
              </fill>
            </x14:dxf>
          </x14:cfRule>
          <x14:cfRule type="cellIs" priority="3156" operator="equal" id="{D77BA5F2-4FD5-4D4F-AA2F-0C1B8B4A4594}">
            <xm:f>'C:\0 José Horacio\5 Gestión de Riesgos\11 Revisión y Actualización de Riesgos 2016\[11 Gestión Jurídica.xlsm]DATOS'!#REF!</xm:f>
            <x14:dxf>
              <fill>
                <patternFill>
                  <bgColor rgb="FF70AD47"/>
                </patternFill>
              </fill>
            </x14:dxf>
          </x14:cfRule>
          <x14:cfRule type="cellIs" priority="3157" operator="equal" id="{1DA7B694-02E9-46D8-AFE0-46230680B5C9}">
            <xm:f>'C:\0 José Horacio\5 Gestión de Riesgos\11 Revisión y Actualización de Riesgos 2016\[11 Gestión Jurídica.xlsm]DATOS'!#REF!</xm:f>
            <x14:dxf>
              <fill>
                <patternFill>
                  <bgColor rgb="FF70AD47"/>
                </patternFill>
              </fill>
            </x14:dxf>
          </x14:cfRule>
          <x14:cfRule type="cellIs" priority="3158" operator="equal" id="{6C478A31-3A76-416A-B25E-5BAE2245F2A5}">
            <xm:f>'C:\0 José Horacio\5 Gestión de Riesgos\11 Revisión y Actualización de Riesgos 2016\[11 Gestión Jurídica.xlsm]DATOS'!#REF!</xm:f>
            <x14:dxf>
              <fill>
                <patternFill>
                  <bgColor rgb="FFFFFF00"/>
                </patternFill>
              </fill>
            </x14:dxf>
          </x14:cfRule>
          <x14:cfRule type="cellIs" priority="3159" operator="equal" id="{FECBB608-43B4-4E0E-900C-E8543FA398A5}">
            <xm:f>'C:\0 José Horacio\5 Gestión de Riesgos\11 Revisión y Actualización de Riesgos 2016\[11 Gestión Jurídica.xlsm]DATOS'!#REF!</xm:f>
            <x14:dxf>
              <fill>
                <patternFill>
                  <bgColor rgb="FFFFFF00"/>
                </patternFill>
              </fill>
            </x14:dxf>
          </x14:cfRule>
          <x14:cfRule type="cellIs" priority="3160" operator="equal" id="{A508DCD9-6B2D-4FE5-862C-320B7EB52F48}">
            <xm:f>'C:\0 José Horacio\5 Gestión de Riesgos\11 Revisión y Actualización de Riesgos 2016\[11 Gestión Jurídica.xlsm]DATOS'!#REF!</xm:f>
            <x14:dxf>
              <fill>
                <patternFill>
                  <bgColor rgb="FFFFFF00"/>
                </patternFill>
              </fill>
            </x14:dxf>
          </x14:cfRule>
          <xm:sqref>Q15</xm:sqref>
        </x14:conditionalFormatting>
        <x14:conditionalFormatting xmlns:xm="http://schemas.microsoft.com/office/excel/2006/main">
          <x14:cfRule type="cellIs" priority="1676" operator="equal" id="{2CCD8082-C369-44E2-8999-43AE73D70CD7}">
            <xm:f>'C:\Users\jorge.alvarez\Documents\1. Direccionamiento Estratégico\[1. Direccionamiento Estratégico BK.xlsm]DATOS'!#REF!</xm:f>
            <x14:dxf>
              <fill>
                <patternFill>
                  <bgColor rgb="FFFF0000"/>
                </patternFill>
              </fill>
            </x14:dxf>
          </x14:cfRule>
          <x14:cfRule type="cellIs" priority="1677" operator="equal" id="{ACFA766E-1307-4E0C-B0B5-24582EDF1104}">
            <xm:f>'C:\Users\jorge.alvarez\Documents\1. Direccionamiento Estratégico\[1. Direccionamiento Estratégico BK.xlsm]DATOS'!#REF!</xm:f>
            <x14:dxf>
              <fill>
                <patternFill>
                  <bgColor rgb="FFFF0000"/>
                </patternFill>
              </fill>
            </x14:dxf>
          </x14:cfRule>
          <x14:cfRule type="cellIs" priority="1678" operator="equal" id="{56C57F29-CC87-4E4D-9DD7-0F16ADAFBDA3}">
            <xm:f>'C:\Users\jorge.alvarez\Documents\1. Direccionamiento Estratégico\[1. Direccionamiento Estratégico BK.xlsm]DATOS'!#REF!</xm:f>
            <x14:dxf>
              <fill>
                <patternFill>
                  <bgColor rgb="FFFF0000"/>
                </patternFill>
              </fill>
            </x14:dxf>
          </x14:cfRule>
          <x14:cfRule type="cellIs" priority="1679" operator="equal" id="{249FF64B-677C-40FD-80C6-7B3DAC55B95E}">
            <xm:f>'C:\Users\jorge.alvarez\Documents\1. Direccionamiento Estratégico\[1. Direccionamiento Estratégico BK.xlsm]DATOS'!#REF!</xm:f>
            <x14:dxf>
              <fill>
                <patternFill>
                  <bgColor rgb="FFFFC000"/>
                </patternFill>
              </fill>
            </x14:dxf>
          </x14:cfRule>
          <x14:cfRule type="cellIs" priority="1680" operator="equal" id="{55218746-F7EF-4CC6-BECD-A1E0BE9B922A}">
            <xm:f>'C:\Users\jorge.alvarez\Documents\1. Direccionamiento Estratégico\[1. Direccionamiento Estratégico BK.xlsm]DATOS'!#REF!</xm:f>
            <x14:dxf>
              <fill>
                <patternFill>
                  <bgColor rgb="FFFFC000"/>
                </patternFill>
              </fill>
            </x14:dxf>
          </x14:cfRule>
          <x14:cfRule type="cellIs" priority="1681" operator="equal" id="{A594AF6A-0B6F-4640-99D5-9957A3D145C7}">
            <xm:f>'C:\Users\jorge.alvarez\Documents\1. Direccionamiento Estratégico\[1. Direccionamiento Estratégico BK.xlsm]DATOS'!#REF!</xm:f>
            <x14:dxf>
              <fill>
                <patternFill>
                  <bgColor rgb="FFFFC000"/>
                </patternFill>
              </fill>
            </x14:dxf>
          </x14:cfRule>
          <x14:cfRule type="cellIs" priority="1682" operator="equal" id="{FFE0ADDB-7630-46DE-A383-CA264D34A444}">
            <xm:f>'C:\Users\jorge.alvarez\Documents\1. Direccionamiento Estratégico\[1. Direccionamiento Estratégico BK.xlsm]DATOS'!#REF!</xm:f>
            <x14:dxf>
              <fill>
                <patternFill>
                  <bgColor rgb="FFFFC000"/>
                </patternFill>
              </fill>
            </x14:dxf>
          </x14:cfRule>
          <x14:cfRule type="cellIs" priority="1683" operator="equal" id="{533B5BD1-833F-4915-BAC6-867484F5A355}">
            <xm:f>'C:\Users\jorge.alvarez\Documents\1. Direccionamiento Estratégico\[1. Direccionamiento Estratégico BK.xlsm]DATOS'!#REF!</xm:f>
            <x14:dxf>
              <fill>
                <patternFill>
                  <bgColor rgb="FFFFFF00"/>
                </patternFill>
              </fill>
            </x14:dxf>
          </x14:cfRule>
          <x14:cfRule type="cellIs" priority="1684" operator="equal" id="{62320C2A-71C4-47A7-BC53-5B7ED6A1FDE5}">
            <xm:f>'C:\Users\jorge.alvarez\Documents\1. Direccionamiento Estratégico\[1. Direccionamiento Estratégico BK.xlsm]DATOS'!#REF!</xm:f>
            <x14:dxf>
              <fill>
                <patternFill>
                  <bgColor rgb="FFFFFF00"/>
                </patternFill>
              </fill>
            </x14:dxf>
          </x14:cfRule>
          <x14:cfRule type="cellIs" priority="1685" operator="equal" id="{E37D3F53-8F82-4C87-A62A-FABAE936F96D}">
            <xm:f>'C:\Users\jorge.alvarez\Documents\1. Direccionamiento Estratégico\[1. Direccionamiento Estratégico BK.xlsm]DATOS'!#REF!</xm:f>
            <x14:dxf>
              <fill>
                <patternFill>
                  <bgColor rgb="FFFFFF00"/>
                </patternFill>
              </fill>
            </x14:dxf>
          </x14:cfRule>
          <x14:cfRule type="cellIs" priority="1686" operator="equal" id="{7D489F05-83A7-465D-A4E5-A90707E9D8CE}">
            <xm:f>'C:\Users\jorge.alvarez\Documents\1. Direccionamiento Estratégico\[1. Direccionamiento Estratégico BK.xlsm]DATOS'!#REF!</xm:f>
            <x14:dxf>
              <fill>
                <patternFill>
                  <bgColor rgb="FFFFFF00"/>
                </patternFill>
              </fill>
            </x14:dxf>
          </x14:cfRule>
          <x14:cfRule type="cellIs" priority="1687" operator="equal" id="{BF03FEEC-980D-4DE2-B6F3-5BF5786F6B18}">
            <xm:f>'C:\Users\jorge.alvarez\Documents\1. Direccionamiento Estratégico\[1. Direccionamiento Estratégico BK.xlsm]DATOS'!#REF!</xm:f>
            <x14:dxf>
              <fill>
                <patternFill>
                  <bgColor rgb="FFFFFF00"/>
                </patternFill>
              </fill>
            </x14:dxf>
          </x14:cfRule>
          <x14:cfRule type="cellIs" priority="1688" operator="equal" id="{956D786B-BB88-4BB6-9F2C-606C8B579CA0}">
            <xm:f>'C:\Users\jorge.alvarez\Documents\1. Direccionamiento Estratégico\[1. Direccionamiento Estratégico BK.xlsm]DATOS'!#REF!</xm:f>
            <x14:dxf>
              <fill>
                <patternFill>
                  <bgColor theme="9"/>
                </patternFill>
              </fill>
            </x14:dxf>
          </x14:cfRule>
          <x14:cfRule type="cellIs" priority="1689" operator="equal" id="{490FB377-B6B2-473E-BF20-7C2A277CCD46}">
            <xm:f>'C:\Users\jorge.alvarez\Documents\1. Direccionamiento Estratégico\[1. Direccionamiento Estratégico BK.xlsm]DATOS'!#REF!</xm:f>
            <x14:dxf>
              <fill>
                <patternFill>
                  <bgColor theme="9"/>
                </patternFill>
              </fill>
            </x14:dxf>
          </x14:cfRule>
          <x14:cfRule type="cellIs" priority="1690" operator="equal" id="{25F1B7F3-3860-413F-9270-75A97CA7CBE1}">
            <xm:f>'C:\Users\jorge.alvarez\Documents\1. Direccionamiento Estratégico\[1. Direccionamiento Estratégico BK.xlsm]DATOS'!#REF!</xm:f>
            <x14:dxf>
              <fill>
                <patternFill>
                  <bgColor theme="9"/>
                </patternFill>
              </fill>
            </x14:dxf>
          </x14:cfRule>
          <xm:sqref>N5</xm:sqref>
        </x14:conditionalFormatting>
        <x14:conditionalFormatting xmlns:xm="http://schemas.microsoft.com/office/excel/2006/main">
          <x14:cfRule type="cellIs" priority="1101" operator="equal" id="{55FFF13A-BAC7-46B8-85D3-72842C0675D5}">
            <xm:f>'C:\Users\Javier.Bermudez\Documents\Matrices 2017\En validaciones\[Matriz de Riesgos de Procesos Protección 2017 VF.xlsm]DATOS'!#REF!</xm:f>
            <x14:dxf>
              <fill>
                <patternFill>
                  <bgColor rgb="FFFF0000"/>
                </patternFill>
              </fill>
            </x14:dxf>
          </x14:cfRule>
          <x14:cfRule type="cellIs" priority="1102" operator="equal" id="{3174DDCF-8C68-472A-ABFE-BFE6B2171467}">
            <xm:f>'C:\Users\Javier.Bermudez\Documents\Matrices 2017\En validaciones\[Matriz de Riesgos de Procesos Protección 2017 VF.xlsm]DATOS'!#REF!</xm:f>
            <x14:dxf>
              <fill>
                <patternFill>
                  <bgColor rgb="FFFF0000"/>
                </patternFill>
              </fill>
            </x14:dxf>
          </x14:cfRule>
          <x14:cfRule type="cellIs" priority="1103" operator="equal" id="{0848CE9C-8748-4B82-B6D1-17DFE9061EAC}">
            <xm:f>'C:\Users\Javier.Bermudez\Documents\Matrices 2017\En validaciones\[Matriz de Riesgos de Procesos Protección 2017 VF.xlsm]DATOS'!#REF!</xm:f>
            <x14:dxf>
              <fill>
                <patternFill>
                  <bgColor rgb="FFFF0000"/>
                </patternFill>
              </fill>
            </x14:dxf>
          </x14:cfRule>
          <x14:cfRule type="cellIs" priority="1104" operator="equal" id="{47036133-8F17-40CA-B3B2-1374C7F95B33}">
            <xm:f>'C:\Users\Javier.Bermudez\Documents\Matrices 2017\En validaciones\[Matriz de Riesgos de Procesos Protección 2017 VF.xlsm]DATOS'!#REF!</xm:f>
            <x14:dxf>
              <fill>
                <patternFill>
                  <bgColor rgb="FFFFC000"/>
                </patternFill>
              </fill>
            </x14:dxf>
          </x14:cfRule>
          <x14:cfRule type="cellIs" priority="1105" operator="equal" id="{391CDB6F-7F89-4556-90B2-C13D31B69BDC}">
            <xm:f>'C:\Users\Javier.Bermudez\Documents\Matrices 2017\En validaciones\[Matriz de Riesgos de Procesos Protección 2017 VF.xlsm]DATOS'!#REF!</xm:f>
            <x14:dxf>
              <fill>
                <patternFill>
                  <bgColor rgb="FFFFC000"/>
                </patternFill>
              </fill>
            </x14:dxf>
          </x14:cfRule>
          <x14:cfRule type="cellIs" priority="1106" operator="equal" id="{E824E89C-D6BC-4B36-8456-C362776C5F5A}">
            <xm:f>'C:\Users\Javier.Bermudez\Documents\Matrices 2017\En validaciones\[Matriz de Riesgos de Procesos Protección 2017 VF.xlsm]DATOS'!#REF!</xm:f>
            <x14:dxf>
              <fill>
                <patternFill>
                  <bgColor rgb="FFFFC000"/>
                </patternFill>
              </fill>
            </x14:dxf>
          </x14:cfRule>
          <x14:cfRule type="cellIs" priority="1107" operator="equal" id="{83DBAC3E-C6A2-4D02-BEE6-C9C543A7ACEF}">
            <xm:f>'C:\Users\Javier.Bermudez\Documents\Matrices 2017\En validaciones\[Matriz de Riesgos de Procesos Protección 2017 VF.xlsm]DATOS'!#REF!</xm:f>
            <x14:dxf>
              <fill>
                <patternFill>
                  <bgColor rgb="FFFFC000"/>
                </patternFill>
              </fill>
            </x14:dxf>
          </x14:cfRule>
          <x14:cfRule type="cellIs" priority="1108" operator="equal" id="{B19A9971-7595-4C69-AC35-3C89DF1FA411}">
            <xm:f>'C:\Users\Javier.Bermudez\Documents\Matrices 2017\En validaciones\[Matriz de Riesgos de Procesos Protección 2017 VF.xlsm]DATOS'!#REF!</xm:f>
            <x14:dxf>
              <fill>
                <patternFill>
                  <bgColor rgb="FFFFFF00"/>
                </patternFill>
              </fill>
            </x14:dxf>
          </x14:cfRule>
          <x14:cfRule type="cellIs" priority="1109" operator="equal" id="{A70BCFEB-5331-4115-A899-7BF922D8529E}">
            <xm:f>'C:\Users\Javier.Bermudez\Documents\Matrices 2017\En validaciones\[Matriz de Riesgos de Procesos Protección 2017 VF.xlsm]DATOS'!#REF!</xm:f>
            <x14:dxf>
              <fill>
                <patternFill>
                  <bgColor rgb="FFFFFF00"/>
                </patternFill>
              </fill>
            </x14:dxf>
          </x14:cfRule>
          <x14:cfRule type="cellIs" priority="1110" operator="equal" id="{BAD0132E-247C-4CAD-9BAE-0CCB554F55CA}">
            <xm:f>'C:\Users\Javier.Bermudez\Documents\Matrices 2017\En validaciones\[Matriz de Riesgos de Procesos Protección 2017 VF.xlsm]DATOS'!#REF!</xm:f>
            <x14:dxf>
              <fill>
                <patternFill>
                  <bgColor rgb="FFFFFF00"/>
                </patternFill>
              </fill>
            </x14:dxf>
          </x14:cfRule>
          <x14:cfRule type="cellIs" priority="1111" operator="equal" id="{27DF8623-9C0C-401C-817E-318DD8E189A7}">
            <xm:f>'C:\Users\Javier.Bermudez\Documents\Matrices 2017\En validaciones\[Matriz de Riesgos de Procesos Protección 2017 VF.xlsm]DATOS'!#REF!</xm:f>
            <x14:dxf>
              <fill>
                <patternFill>
                  <bgColor rgb="FFFFFF00"/>
                </patternFill>
              </fill>
            </x14:dxf>
          </x14:cfRule>
          <x14:cfRule type="cellIs" priority="1112" operator="equal" id="{7FE0A191-0FB6-444A-8477-0B9914559A87}">
            <xm:f>'C:\Users\Javier.Bermudez\Documents\Matrices 2017\En validaciones\[Matriz de Riesgos de Procesos Protección 2017 VF.xlsm]DATOS'!#REF!</xm:f>
            <x14:dxf>
              <fill>
                <patternFill>
                  <bgColor rgb="FFFFFF00"/>
                </patternFill>
              </fill>
            </x14:dxf>
          </x14:cfRule>
          <x14:cfRule type="cellIs" priority="1113" operator="equal" id="{9BD5EE6D-0940-44BF-BDAB-EBBC9CB1DCF4}">
            <xm:f>'C:\Users\Javier.Bermudez\Documents\Matrices 2017\En validaciones\[Matriz de Riesgos de Procesos Protección 2017 VF.xlsm]DATOS'!#REF!</xm:f>
            <x14:dxf>
              <fill>
                <patternFill>
                  <bgColor theme="9"/>
                </patternFill>
              </fill>
            </x14:dxf>
          </x14:cfRule>
          <x14:cfRule type="cellIs" priority="1114" operator="equal" id="{A3025AB5-45F9-4D19-993F-AEBD32651514}">
            <xm:f>'C:\Users\Javier.Bermudez\Documents\Matrices 2017\En validaciones\[Matriz de Riesgos de Procesos Protección 2017 VF.xlsm]DATOS'!#REF!</xm:f>
            <x14:dxf>
              <fill>
                <patternFill>
                  <bgColor theme="9"/>
                </patternFill>
              </fill>
            </x14:dxf>
          </x14:cfRule>
          <x14:cfRule type="cellIs" priority="1115" operator="equal" id="{973F26DF-6C6F-4909-821B-509B0AF348DB}">
            <xm:f>'C:\Users\Javier.Bermudez\Documents\Matrices 2017\En validaciones\[Matriz de Riesgos de Procesos Protección 2017 VF.xlsm]DATOS'!#REF!</xm:f>
            <x14:dxf>
              <fill>
                <patternFill>
                  <bgColor theme="9"/>
                </patternFill>
              </fill>
            </x14:dxf>
          </x14:cfRule>
          <xm:sqref>N7</xm:sqref>
        </x14:conditionalFormatting>
        <x14:conditionalFormatting xmlns:xm="http://schemas.microsoft.com/office/excel/2006/main">
          <x14:cfRule type="cellIs" priority="931" operator="equal" id="{AA569B44-6605-4E40-9E3A-F1943C322564}">
            <xm:f>'C:\Users\Javier.Bermudez\Documents\Matrices 2017\En validaciones\[Matriz de Riesgos de Procesos Protección 2017 VF.xlsm]DATOS'!#REF!</xm:f>
            <x14:dxf>
              <fill>
                <patternFill>
                  <bgColor rgb="FFFF0000"/>
                </patternFill>
              </fill>
            </x14:dxf>
          </x14:cfRule>
          <x14:cfRule type="cellIs" priority="932" operator="equal" id="{982FE880-F0F1-4D0D-B7B1-4912BD3B5BAB}">
            <xm:f>'C:\Users\Javier.Bermudez\Documents\Matrices 2017\En validaciones\[Matriz de Riesgos de Procesos Protección 2017 VF.xlsm]DATOS'!#REF!</xm:f>
            <x14:dxf>
              <fill>
                <patternFill>
                  <bgColor rgb="FFFF0000"/>
                </patternFill>
              </fill>
            </x14:dxf>
          </x14:cfRule>
          <x14:cfRule type="cellIs" priority="933" operator="equal" id="{25F94301-1912-4CA6-9A9B-5E5FAB8887FB}">
            <xm:f>'C:\Users\Javier.Bermudez\Documents\Matrices 2017\En validaciones\[Matriz de Riesgos de Procesos Protección 2017 VF.xlsm]DATOS'!#REF!</xm:f>
            <x14:dxf>
              <fill>
                <patternFill>
                  <bgColor rgb="FFFF0000"/>
                </patternFill>
              </fill>
            </x14:dxf>
          </x14:cfRule>
          <x14:cfRule type="cellIs" priority="934" operator="equal" id="{B4DAEB09-97E1-4B09-9B88-42B6EF75FB18}">
            <xm:f>'C:\Users\Javier.Bermudez\Documents\Matrices 2017\En validaciones\[Matriz de Riesgos de Procesos Protección 2017 VF.xlsm]DATOS'!#REF!</xm:f>
            <x14:dxf>
              <fill>
                <patternFill>
                  <bgColor rgb="FFFFC000"/>
                </patternFill>
              </fill>
            </x14:dxf>
          </x14:cfRule>
          <x14:cfRule type="cellIs" priority="935" operator="equal" id="{28D886BF-A1D7-44B7-A524-00B29189DADF}">
            <xm:f>'C:\Users\Javier.Bermudez\Documents\Matrices 2017\En validaciones\[Matriz de Riesgos de Procesos Protección 2017 VF.xlsm]DATOS'!#REF!</xm:f>
            <x14:dxf>
              <fill>
                <patternFill>
                  <bgColor rgb="FFFFC000"/>
                </patternFill>
              </fill>
            </x14:dxf>
          </x14:cfRule>
          <x14:cfRule type="cellIs" priority="936" operator="equal" id="{5297D382-18F4-4920-AABD-5FB4381DF3FB}">
            <xm:f>'C:\Users\Javier.Bermudez\Documents\Matrices 2017\En validaciones\[Matriz de Riesgos de Procesos Protección 2017 VF.xlsm]DATOS'!#REF!</xm:f>
            <x14:dxf>
              <fill>
                <patternFill>
                  <bgColor rgb="FFFFC000"/>
                </patternFill>
              </fill>
            </x14:dxf>
          </x14:cfRule>
          <x14:cfRule type="cellIs" priority="937" operator="equal" id="{6FC33097-04AC-4ECA-B5E7-51DCFDEEBA84}">
            <xm:f>'C:\Users\Javier.Bermudez\Documents\Matrices 2017\En validaciones\[Matriz de Riesgos de Procesos Protección 2017 VF.xlsm]DATOS'!#REF!</xm:f>
            <x14:dxf>
              <fill>
                <patternFill>
                  <bgColor rgb="FFFFC000"/>
                </patternFill>
              </fill>
            </x14:dxf>
          </x14:cfRule>
          <x14:cfRule type="cellIs" priority="938" operator="equal" id="{D0ECFA88-9E9A-49F1-A9C5-4DBA17A7AFF9}">
            <xm:f>'C:\Users\Javier.Bermudez\Documents\Matrices 2017\En validaciones\[Matriz de Riesgos de Procesos Protección 2017 VF.xlsm]DATOS'!#REF!</xm:f>
            <x14:dxf>
              <fill>
                <patternFill>
                  <bgColor rgb="FFFFFF00"/>
                </patternFill>
              </fill>
            </x14:dxf>
          </x14:cfRule>
          <x14:cfRule type="cellIs" priority="939" operator="equal" id="{CDED28CB-F336-4BED-8400-C91156F0AE05}">
            <xm:f>'C:\Users\Javier.Bermudez\Documents\Matrices 2017\En validaciones\[Matriz de Riesgos de Procesos Protección 2017 VF.xlsm]DATOS'!#REF!</xm:f>
            <x14:dxf>
              <fill>
                <patternFill>
                  <bgColor rgb="FFFFFF00"/>
                </patternFill>
              </fill>
            </x14:dxf>
          </x14:cfRule>
          <x14:cfRule type="cellIs" priority="940" operator="equal" id="{2EBC27B9-024B-4572-A701-ABEA3DE1D661}">
            <xm:f>'C:\Users\Javier.Bermudez\Documents\Matrices 2017\En validaciones\[Matriz de Riesgos de Procesos Protección 2017 VF.xlsm]DATOS'!#REF!</xm:f>
            <x14:dxf>
              <fill>
                <patternFill>
                  <bgColor rgb="FFFFFF00"/>
                </patternFill>
              </fill>
            </x14:dxf>
          </x14:cfRule>
          <x14:cfRule type="cellIs" priority="941" operator="equal" id="{DE2C02B0-2E22-4111-829D-849ADF5A8944}">
            <xm:f>'C:\Users\Javier.Bermudez\Documents\Matrices 2017\En validaciones\[Matriz de Riesgos de Procesos Protección 2017 VF.xlsm]DATOS'!#REF!</xm:f>
            <x14:dxf>
              <fill>
                <patternFill>
                  <bgColor rgb="FFFFFF00"/>
                </patternFill>
              </fill>
            </x14:dxf>
          </x14:cfRule>
          <x14:cfRule type="cellIs" priority="942" operator="equal" id="{E5CF5CE7-ACDA-4D00-BE6D-CB852D6C47AE}">
            <xm:f>'C:\Users\Javier.Bermudez\Documents\Matrices 2017\En validaciones\[Matriz de Riesgos de Procesos Protección 2017 VF.xlsm]DATOS'!#REF!</xm:f>
            <x14:dxf>
              <fill>
                <patternFill>
                  <bgColor rgb="FFFFFF00"/>
                </patternFill>
              </fill>
            </x14:dxf>
          </x14:cfRule>
          <x14:cfRule type="cellIs" priority="943" operator="equal" id="{BEA1FEFA-0CAA-45C2-B683-899EC64E92D5}">
            <xm:f>'C:\Users\Javier.Bermudez\Documents\Matrices 2017\En validaciones\[Matriz de Riesgos de Procesos Protección 2017 VF.xlsm]DATOS'!#REF!</xm:f>
            <x14:dxf>
              <fill>
                <patternFill>
                  <bgColor theme="9"/>
                </patternFill>
              </fill>
            </x14:dxf>
          </x14:cfRule>
          <x14:cfRule type="cellIs" priority="944" operator="equal" id="{25E81B7C-B558-46F4-B8B9-AD7A20BDF2D6}">
            <xm:f>'C:\Users\Javier.Bermudez\Documents\Matrices 2017\En validaciones\[Matriz de Riesgos de Procesos Protección 2017 VF.xlsm]DATOS'!#REF!</xm:f>
            <x14:dxf>
              <fill>
                <patternFill>
                  <bgColor theme="9"/>
                </patternFill>
              </fill>
            </x14:dxf>
          </x14:cfRule>
          <x14:cfRule type="cellIs" priority="945" operator="equal" id="{A824D710-768A-4FE0-9856-D5CE92299C89}">
            <xm:f>'C:\Users\Javier.Bermudez\Documents\Matrices 2017\En validaciones\[Matriz de Riesgos de Procesos Protección 2017 VF.xlsm]DATOS'!#REF!</xm:f>
            <x14:dxf>
              <fill>
                <patternFill>
                  <bgColor theme="9"/>
                </patternFill>
              </fill>
            </x14:dxf>
          </x14:cfRule>
          <xm:sqref>Q7</xm:sqref>
        </x14:conditionalFormatting>
        <x14:conditionalFormatting xmlns:xm="http://schemas.microsoft.com/office/excel/2006/main">
          <x14:cfRule type="cellIs" priority="611" operator="equal" id="{53474D27-12C0-4663-8102-3130D048A00D}">
            <xm:f>'C:\Users\Javier.Bermudez\Documents\Matrices 2017\En validaciones\[Matriz de Riesgos de Procesos Protección 2017 VF.xlsm]DATOS'!#REF!</xm:f>
            <x14:dxf>
              <fill>
                <patternFill>
                  <bgColor rgb="FFFF0000"/>
                </patternFill>
              </fill>
            </x14:dxf>
          </x14:cfRule>
          <x14:cfRule type="cellIs" priority="612" operator="equal" id="{C41AA0CB-0F3B-4FEE-8F29-5BB278F37FAC}">
            <xm:f>'C:\Users\Javier.Bermudez\Documents\Matrices 2017\En validaciones\[Matriz de Riesgos de Procesos Protección 2017 VF.xlsm]DATOS'!#REF!</xm:f>
            <x14:dxf>
              <fill>
                <patternFill>
                  <bgColor rgb="FFFF0000"/>
                </patternFill>
              </fill>
            </x14:dxf>
          </x14:cfRule>
          <x14:cfRule type="cellIs" priority="613" operator="equal" id="{4F0569E4-63A4-4C9F-9A9E-243870FE90C1}">
            <xm:f>'C:\Users\Javier.Bermudez\Documents\Matrices 2017\En validaciones\[Matriz de Riesgos de Procesos Protección 2017 VF.xlsm]DATOS'!#REF!</xm:f>
            <x14:dxf>
              <fill>
                <patternFill>
                  <bgColor rgb="FFFF0000"/>
                </patternFill>
              </fill>
            </x14:dxf>
          </x14:cfRule>
          <x14:cfRule type="cellIs" priority="614" operator="equal" id="{7A2A44F8-6812-4B56-BC43-C7C3CF896A64}">
            <xm:f>'C:\Users\Javier.Bermudez\Documents\Matrices 2017\En validaciones\[Matriz de Riesgos de Procesos Protección 2017 VF.xlsm]DATOS'!#REF!</xm:f>
            <x14:dxf>
              <fill>
                <patternFill>
                  <bgColor rgb="FFFFC000"/>
                </patternFill>
              </fill>
            </x14:dxf>
          </x14:cfRule>
          <x14:cfRule type="cellIs" priority="615" operator="equal" id="{40BE7BDF-F3B9-4B70-B033-0DD5A3F08E58}">
            <xm:f>'C:\Users\Javier.Bermudez\Documents\Matrices 2017\En validaciones\[Matriz de Riesgos de Procesos Protección 2017 VF.xlsm]DATOS'!#REF!</xm:f>
            <x14:dxf>
              <fill>
                <patternFill>
                  <bgColor rgb="FFFFC000"/>
                </patternFill>
              </fill>
            </x14:dxf>
          </x14:cfRule>
          <x14:cfRule type="cellIs" priority="616" operator="equal" id="{98B62AD6-7727-4C36-AD43-2D709E05FC81}">
            <xm:f>'C:\Users\Javier.Bermudez\Documents\Matrices 2017\En validaciones\[Matriz de Riesgos de Procesos Protección 2017 VF.xlsm]DATOS'!#REF!</xm:f>
            <x14:dxf>
              <fill>
                <patternFill>
                  <bgColor rgb="FFFFC000"/>
                </patternFill>
              </fill>
            </x14:dxf>
          </x14:cfRule>
          <x14:cfRule type="cellIs" priority="617" operator="equal" id="{57B0901B-17CF-44AD-94AD-6A9F792F69FC}">
            <xm:f>'C:\Users\Javier.Bermudez\Documents\Matrices 2017\En validaciones\[Matriz de Riesgos de Procesos Protección 2017 VF.xlsm]DATOS'!#REF!</xm:f>
            <x14:dxf>
              <fill>
                <patternFill>
                  <bgColor rgb="FFFFC000"/>
                </patternFill>
              </fill>
            </x14:dxf>
          </x14:cfRule>
          <x14:cfRule type="cellIs" priority="618" operator="equal" id="{F394457F-2EB0-4702-8040-13A2879A24D2}">
            <xm:f>'C:\Users\Javier.Bermudez\Documents\Matrices 2017\En validaciones\[Matriz de Riesgos de Procesos Protección 2017 VF.xlsm]DATOS'!#REF!</xm:f>
            <x14:dxf>
              <fill>
                <patternFill>
                  <bgColor rgb="FFFFFF00"/>
                </patternFill>
              </fill>
            </x14:dxf>
          </x14:cfRule>
          <x14:cfRule type="cellIs" priority="619" operator="equal" id="{FCC92C1A-4FCB-47A6-AA6E-55E04947D507}">
            <xm:f>'C:\Users\Javier.Bermudez\Documents\Matrices 2017\En validaciones\[Matriz de Riesgos de Procesos Protección 2017 VF.xlsm]DATOS'!#REF!</xm:f>
            <x14:dxf>
              <fill>
                <patternFill>
                  <bgColor rgb="FFFFFF00"/>
                </patternFill>
              </fill>
            </x14:dxf>
          </x14:cfRule>
          <x14:cfRule type="cellIs" priority="620" operator="equal" id="{8F370D54-B8F4-4DE3-ABFD-F94DDBDA5228}">
            <xm:f>'C:\Users\Javier.Bermudez\Documents\Matrices 2017\En validaciones\[Matriz de Riesgos de Procesos Protección 2017 VF.xlsm]DATOS'!#REF!</xm:f>
            <x14:dxf>
              <fill>
                <patternFill>
                  <bgColor rgb="FFFFFF00"/>
                </patternFill>
              </fill>
            </x14:dxf>
          </x14:cfRule>
          <x14:cfRule type="cellIs" priority="621" operator="equal" id="{F69DFD1B-678B-46C6-9CC3-E086EA80303C}">
            <xm:f>'C:\Users\Javier.Bermudez\Documents\Matrices 2017\En validaciones\[Matriz de Riesgos de Procesos Protección 2017 VF.xlsm]DATOS'!#REF!</xm:f>
            <x14:dxf>
              <fill>
                <patternFill>
                  <bgColor rgb="FFFFFF00"/>
                </patternFill>
              </fill>
            </x14:dxf>
          </x14:cfRule>
          <x14:cfRule type="cellIs" priority="622" operator="equal" id="{F2CA5FDC-20E5-4CE4-9B8B-BE1AAF467F7C}">
            <xm:f>'C:\Users\Javier.Bermudez\Documents\Matrices 2017\En validaciones\[Matriz de Riesgos de Procesos Protección 2017 VF.xlsm]DATOS'!#REF!</xm:f>
            <x14:dxf>
              <fill>
                <patternFill>
                  <bgColor rgb="FFFFFF00"/>
                </patternFill>
              </fill>
            </x14:dxf>
          </x14:cfRule>
          <x14:cfRule type="cellIs" priority="623" operator="equal" id="{8307833C-20BB-4EC7-8CF5-F160367758B3}">
            <xm:f>'C:\Users\Javier.Bermudez\Documents\Matrices 2017\En validaciones\[Matriz de Riesgos de Procesos Protección 2017 VF.xlsm]DATOS'!#REF!</xm:f>
            <x14:dxf>
              <fill>
                <patternFill>
                  <bgColor theme="9"/>
                </patternFill>
              </fill>
            </x14:dxf>
          </x14:cfRule>
          <x14:cfRule type="cellIs" priority="624" operator="equal" id="{A576FD78-B11A-4005-B32E-77EB1BD0E2A0}">
            <xm:f>'C:\Users\Javier.Bermudez\Documents\Matrices 2017\En validaciones\[Matriz de Riesgos de Procesos Protección 2017 VF.xlsm]DATOS'!#REF!</xm:f>
            <x14:dxf>
              <fill>
                <patternFill>
                  <bgColor theme="9"/>
                </patternFill>
              </fill>
            </x14:dxf>
          </x14:cfRule>
          <x14:cfRule type="cellIs" priority="625" operator="equal" id="{684B62FD-FA13-4C49-A5E9-C3BBD55165F0}">
            <xm:f>'C:\Users\Javier.Bermudez\Documents\Matrices 2017\En validaciones\[Matriz de Riesgos de Procesos Protección 2017 VF.xlsm]DATOS'!#REF!</xm:f>
            <x14:dxf>
              <fill>
                <patternFill>
                  <bgColor theme="9"/>
                </patternFill>
              </fill>
            </x14:dxf>
          </x14:cfRule>
          <xm:sqref>Q8</xm:sqref>
        </x14:conditionalFormatting>
        <x14:conditionalFormatting xmlns:xm="http://schemas.microsoft.com/office/excel/2006/main">
          <x14:cfRule type="cellIs" priority="426" operator="equal" id="{C3C95840-7CF4-4148-B053-6BC2EE94C715}">
            <xm:f>'C:\Users\Javier.Bermudez\Documents\Matrices 2017\En validaciones\[Matriz de Riesgos de Procesos Protección 2017 VF.xlsm]DATOS'!#REF!</xm:f>
            <x14:dxf>
              <fill>
                <patternFill>
                  <bgColor rgb="FFFF0000"/>
                </patternFill>
              </fill>
            </x14:dxf>
          </x14:cfRule>
          <x14:cfRule type="cellIs" priority="427" operator="equal" id="{18AEAE95-DD88-4309-9A91-CDC1FE7EA59A}">
            <xm:f>'C:\Users\Javier.Bermudez\Documents\Matrices 2017\En validaciones\[Matriz de Riesgos de Procesos Protección 2017 VF.xlsm]DATOS'!#REF!</xm:f>
            <x14:dxf>
              <fill>
                <patternFill>
                  <bgColor rgb="FFFF0000"/>
                </patternFill>
              </fill>
            </x14:dxf>
          </x14:cfRule>
          <x14:cfRule type="cellIs" priority="428" operator="equal" id="{8E88C3A6-7461-4C66-93A3-1D2E06F1283B}">
            <xm:f>'C:\Users\Javier.Bermudez\Documents\Matrices 2017\En validaciones\[Matriz de Riesgos de Procesos Protección 2017 VF.xlsm]DATOS'!#REF!</xm:f>
            <x14:dxf>
              <fill>
                <patternFill>
                  <bgColor rgb="FFFF0000"/>
                </patternFill>
              </fill>
            </x14:dxf>
          </x14:cfRule>
          <x14:cfRule type="cellIs" priority="429" operator="equal" id="{855401A2-446A-484B-89A3-7F49BDCA9863}">
            <xm:f>'C:\Users\Javier.Bermudez\Documents\Matrices 2017\En validaciones\[Matriz de Riesgos de Procesos Protección 2017 VF.xlsm]DATOS'!#REF!</xm:f>
            <x14:dxf>
              <fill>
                <patternFill>
                  <bgColor rgb="FFFFC000"/>
                </patternFill>
              </fill>
            </x14:dxf>
          </x14:cfRule>
          <x14:cfRule type="cellIs" priority="430" operator="equal" id="{1004BC26-311B-44AD-93E8-5AF25DEF6F11}">
            <xm:f>'C:\Users\Javier.Bermudez\Documents\Matrices 2017\En validaciones\[Matriz de Riesgos de Procesos Protección 2017 VF.xlsm]DATOS'!#REF!</xm:f>
            <x14:dxf>
              <fill>
                <patternFill>
                  <bgColor rgb="FFFFC000"/>
                </patternFill>
              </fill>
            </x14:dxf>
          </x14:cfRule>
          <x14:cfRule type="cellIs" priority="431" operator="equal" id="{F0AF033E-E554-4734-BECC-55E3857F600A}">
            <xm:f>'C:\Users\Javier.Bermudez\Documents\Matrices 2017\En validaciones\[Matriz de Riesgos de Procesos Protección 2017 VF.xlsm]DATOS'!#REF!</xm:f>
            <x14:dxf>
              <fill>
                <patternFill>
                  <bgColor rgb="FFFFC000"/>
                </patternFill>
              </fill>
            </x14:dxf>
          </x14:cfRule>
          <x14:cfRule type="cellIs" priority="432" operator="equal" id="{4A5FDEA7-D70A-4331-9612-A968F852809A}">
            <xm:f>'C:\Users\Javier.Bermudez\Documents\Matrices 2017\En validaciones\[Matriz de Riesgos de Procesos Protección 2017 VF.xlsm]DATOS'!#REF!</xm:f>
            <x14:dxf>
              <fill>
                <patternFill>
                  <bgColor rgb="FFFFC000"/>
                </patternFill>
              </fill>
            </x14:dxf>
          </x14:cfRule>
          <x14:cfRule type="cellIs" priority="433" operator="equal" id="{73AFCED8-1E55-4C2F-B43A-78946EE20C66}">
            <xm:f>'C:\Users\Javier.Bermudez\Documents\Matrices 2017\En validaciones\[Matriz de Riesgos de Procesos Protección 2017 VF.xlsm]DATOS'!#REF!</xm:f>
            <x14:dxf>
              <fill>
                <patternFill>
                  <bgColor rgb="FFFFFF00"/>
                </patternFill>
              </fill>
            </x14:dxf>
          </x14:cfRule>
          <x14:cfRule type="cellIs" priority="434" operator="equal" id="{12AD7992-AC24-4B32-ADAC-2AACBD53C655}">
            <xm:f>'C:\Users\Javier.Bermudez\Documents\Matrices 2017\En validaciones\[Matriz de Riesgos de Procesos Protección 2017 VF.xlsm]DATOS'!#REF!</xm:f>
            <x14:dxf>
              <fill>
                <patternFill>
                  <bgColor rgb="FFFFFF00"/>
                </patternFill>
              </fill>
            </x14:dxf>
          </x14:cfRule>
          <x14:cfRule type="cellIs" priority="435" operator="equal" id="{E45C4AFA-ADA3-41AD-9840-9CF8010372D1}">
            <xm:f>'C:\Users\Javier.Bermudez\Documents\Matrices 2017\En validaciones\[Matriz de Riesgos de Procesos Protección 2017 VF.xlsm]DATOS'!#REF!</xm:f>
            <x14:dxf>
              <fill>
                <patternFill>
                  <bgColor rgb="FFFFFF00"/>
                </patternFill>
              </fill>
            </x14:dxf>
          </x14:cfRule>
          <x14:cfRule type="cellIs" priority="436" operator="equal" id="{FDD4C586-BE97-49F8-8037-A089AC9FBA7D}">
            <xm:f>'C:\Users\Javier.Bermudez\Documents\Matrices 2017\En validaciones\[Matriz de Riesgos de Procesos Protección 2017 VF.xlsm]DATOS'!#REF!</xm:f>
            <x14:dxf>
              <fill>
                <patternFill>
                  <bgColor rgb="FFFFFF00"/>
                </patternFill>
              </fill>
            </x14:dxf>
          </x14:cfRule>
          <x14:cfRule type="cellIs" priority="437" operator="equal" id="{B0102E93-F82D-40BD-8B4B-23DFF7325664}">
            <xm:f>'C:\Users\Javier.Bermudez\Documents\Matrices 2017\En validaciones\[Matriz de Riesgos de Procesos Protección 2017 VF.xlsm]DATOS'!#REF!</xm:f>
            <x14:dxf>
              <fill>
                <patternFill>
                  <bgColor rgb="FFFFFF00"/>
                </patternFill>
              </fill>
            </x14:dxf>
          </x14:cfRule>
          <x14:cfRule type="cellIs" priority="438" operator="equal" id="{E1597A8D-58B0-4AD7-845D-413BE3D7520E}">
            <xm:f>'C:\Users\Javier.Bermudez\Documents\Matrices 2017\En validaciones\[Matriz de Riesgos de Procesos Protección 2017 VF.xlsm]DATOS'!#REF!</xm:f>
            <x14:dxf>
              <fill>
                <patternFill>
                  <bgColor theme="9"/>
                </patternFill>
              </fill>
            </x14:dxf>
          </x14:cfRule>
          <x14:cfRule type="cellIs" priority="439" operator="equal" id="{B4341E11-79EF-4C2D-88C1-69F957366B88}">
            <xm:f>'C:\Users\Javier.Bermudez\Documents\Matrices 2017\En validaciones\[Matriz de Riesgos de Procesos Protección 2017 VF.xlsm]DATOS'!#REF!</xm:f>
            <x14:dxf>
              <fill>
                <patternFill>
                  <bgColor theme="9"/>
                </patternFill>
              </fill>
            </x14:dxf>
          </x14:cfRule>
          <x14:cfRule type="cellIs" priority="440" operator="equal" id="{DEF4A701-434C-4CFF-913E-30C8A878B806}">
            <xm:f>'C:\Users\Javier.Bermudez\Documents\Matrices 2017\En validaciones\[Matriz de Riesgos de Procesos Protección 2017 VF.xlsm]DATOS'!#REF!</xm:f>
            <x14:dxf>
              <fill>
                <patternFill>
                  <bgColor theme="9"/>
                </patternFill>
              </fill>
            </x14:dxf>
          </x14:cfRule>
          <xm:sqref>N8</xm:sqref>
        </x14:conditionalFormatting>
        <x14:conditionalFormatting xmlns:xm="http://schemas.microsoft.com/office/excel/2006/main">
          <x14:cfRule type="cellIs" priority="386" operator="equal" id="{6C88A2C9-441C-4D7A-8298-6FF17D355A56}">
            <xm:f>'C:\0 José Horacio\5 Gestión de Riesgos\11 Revisión y Actualización de Riesgos 2016\[10 Gestión del Talento Humano.xlsm]DATOS'!#REF!</xm:f>
            <x14:dxf>
              <fill>
                <patternFill>
                  <bgColor rgb="FFFF0000"/>
                </patternFill>
              </fill>
            </x14:dxf>
          </x14:cfRule>
          <x14:cfRule type="cellIs" priority="387" operator="equal" id="{3AA2A7F5-46BB-445F-931E-5FBE87AB42F2}">
            <xm:f>'C:\0 José Horacio\5 Gestión de Riesgos\11 Revisión y Actualización de Riesgos 2016\[10 Gestión del Talento Humano.xlsm]DATOS'!#REF!</xm:f>
            <x14:dxf>
              <fill>
                <patternFill>
                  <bgColor rgb="FFFF0000"/>
                </patternFill>
              </fill>
            </x14:dxf>
          </x14:cfRule>
          <x14:cfRule type="cellIs" priority="388" operator="equal" id="{D592AE7C-E50F-47E4-82B3-2B4F28D24FA7}">
            <xm:f>'C:\0 José Horacio\5 Gestión de Riesgos\11 Revisión y Actualización de Riesgos 2016\[10 Gestión del Talento Humano.xlsm]DATOS'!#REF!</xm:f>
            <x14:dxf>
              <fill>
                <patternFill>
                  <bgColor rgb="FFFF0000"/>
                </patternFill>
              </fill>
            </x14:dxf>
          </x14:cfRule>
          <x14:cfRule type="cellIs" priority="389" operator="equal" id="{AB79FB4B-AD9A-45E2-A192-AEC8E2B5A00D}">
            <xm:f>'C:\0 José Horacio\5 Gestión de Riesgos\11 Revisión y Actualización de Riesgos 2016\[10 Gestión del Talento Humano.xlsm]DATOS'!#REF!</xm:f>
            <x14:dxf>
              <fill>
                <patternFill>
                  <bgColor rgb="FFFFC000"/>
                </patternFill>
              </fill>
            </x14:dxf>
          </x14:cfRule>
          <x14:cfRule type="cellIs" priority="390" operator="equal" id="{8ED41750-252A-45DA-B701-71E280EA6803}">
            <xm:f>'C:\0 José Horacio\5 Gestión de Riesgos\11 Revisión y Actualización de Riesgos 2016\[10 Gestión del Talento Humano.xlsm]DATOS'!#REF!</xm:f>
            <x14:dxf>
              <fill>
                <patternFill>
                  <bgColor rgb="FFFFC000"/>
                </patternFill>
              </fill>
            </x14:dxf>
          </x14:cfRule>
          <x14:cfRule type="cellIs" priority="391" operator="equal" id="{BEDCEDCE-EE5A-4C52-84EE-53A511242DFE}">
            <xm:f>'C:\0 José Horacio\5 Gestión de Riesgos\11 Revisión y Actualización de Riesgos 2016\[10 Gestión del Talento Humano.xlsm]DATOS'!#REF!</xm:f>
            <x14:dxf>
              <fill>
                <patternFill>
                  <bgColor rgb="FFFFC000"/>
                </patternFill>
              </fill>
            </x14:dxf>
          </x14:cfRule>
          <x14:cfRule type="cellIs" priority="392" operator="equal" id="{2241CE5C-EF70-4A57-A913-AE039C912D7F}">
            <xm:f>'C:\0 José Horacio\5 Gestión de Riesgos\11 Revisión y Actualización de Riesgos 2016\[10 Gestión del Talento Humano.xlsm]DATOS'!#REF!</xm:f>
            <x14:dxf>
              <fill>
                <patternFill>
                  <bgColor rgb="FFFFC000"/>
                </patternFill>
              </fill>
            </x14:dxf>
          </x14:cfRule>
          <x14:cfRule type="cellIs" priority="393" operator="equal" id="{E6A541D9-7776-49D1-BB39-61A68276AB0A}">
            <xm:f>'C:\0 José Horacio\5 Gestión de Riesgos\11 Revisión y Actualización de Riesgos 2016\[10 Gestión del Talento Humano.xlsm]DATOS'!#REF!</xm:f>
            <x14:dxf>
              <fill>
                <patternFill>
                  <bgColor rgb="FFFFFF00"/>
                </patternFill>
              </fill>
            </x14:dxf>
          </x14:cfRule>
          <x14:cfRule type="cellIs" priority="394" operator="equal" id="{B5E7661B-A8D5-49C6-A28C-4EDA70AE15A7}">
            <xm:f>'C:\0 José Horacio\5 Gestión de Riesgos\11 Revisión y Actualización de Riesgos 2016\[10 Gestión del Talento Humano.xlsm]DATOS'!#REF!</xm:f>
            <x14:dxf>
              <fill>
                <patternFill>
                  <bgColor rgb="FFFFFF00"/>
                </patternFill>
              </fill>
            </x14:dxf>
          </x14:cfRule>
          <x14:cfRule type="cellIs" priority="395" operator="equal" id="{DCA13E2A-2169-4CE5-9521-E776E5DD8265}">
            <xm:f>'C:\0 José Horacio\5 Gestión de Riesgos\11 Revisión y Actualización de Riesgos 2016\[10 Gestión del Talento Humano.xlsm]DATOS'!#REF!</xm:f>
            <x14:dxf>
              <fill>
                <patternFill>
                  <bgColor rgb="FFFFFF00"/>
                </patternFill>
              </fill>
            </x14:dxf>
          </x14:cfRule>
          <x14:cfRule type="cellIs" priority="396" operator="equal" id="{7785A7FE-2FE7-4C91-A67D-38A0FFA5E3B0}">
            <xm:f>'C:\0 José Horacio\5 Gestión de Riesgos\11 Revisión y Actualización de Riesgos 2016\[10 Gestión del Talento Humano.xlsm]DATOS'!#REF!</xm:f>
            <x14:dxf>
              <fill>
                <patternFill>
                  <bgColor rgb="FFFFFF00"/>
                </patternFill>
              </fill>
            </x14:dxf>
          </x14:cfRule>
          <x14:cfRule type="cellIs" priority="397" operator="equal" id="{E24B4E16-2B36-4A76-8E0A-ABE26D7B3D53}">
            <xm:f>'C:\0 José Horacio\5 Gestión de Riesgos\11 Revisión y Actualización de Riesgos 2016\[10 Gestión del Talento Humano.xlsm]DATOS'!#REF!</xm:f>
            <x14:dxf>
              <fill>
                <patternFill>
                  <bgColor rgb="FFFFFF00"/>
                </patternFill>
              </fill>
            </x14:dxf>
          </x14:cfRule>
          <x14:cfRule type="cellIs" priority="398" operator="equal" id="{1DA26E4A-F4F2-47A4-90A4-E8D03ACFF87D}">
            <xm:f>'C:\0 José Horacio\5 Gestión de Riesgos\11 Revisión y Actualización de Riesgos 2016\[10 Gestión del Talento Humano.xlsm]DATOS'!#REF!</xm:f>
            <x14:dxf>
              <fill>
                <patternFill>
                  <bgColor theme="9"/>
                </patternFill>
              </fill>
            </x14:dxf>
          </x14:cfRule>
          <x14:cfRule type="cellIs" priority="399" operator="equal" id="{0C02BE9C-BFFE-4659-A8DF-29E2A748A6EC}">
            <xm:f>'C:\0 José Horacio\5 Gestión de Riesgos\11 Revisión y Actualización de Riesgos 2016\[10 Gestión del Talento Humano.xlsm]DATOS'!#REF!</xm:f>
            <x14:dxf>
              <fill>
                <patternFill>
                  <bgColor theme="9"/>
                </patternFill>
              </fill>
            </x14:dxf>
          </x14:cfRule>
          <x14:cfRule type="cellIs" priority="400" operator="equal" id="{751253AC-28A9-454B-944C-AC7B004C9792}">
            <xm:f>'C:\0 José Horacio\5 Gestión de Riesgos\11 Revisión y Actualización de Riesgos 2016\[10 Gestión del Talento Humano.xlsm]DATOS'!#REF!</xm:f>
            <x14:dxf>
              <fill>
                <patternFill>
                  <bgColor theme="9"/>
                </patternFill>
              </fill>
            </x14:dxf>
          </x14:cfRule>
          <xm:sqref>Q14</xm:sqref>
        </x14:conditionalFormatting>
        <x14:conditionalFormatting xmlns:xm="http://schemas.microsoft.com/office/excel/2006/main">
          <x14:cfRule type="cellIs" priority="201" operator="equal" id="{13CCB06A-3DD1-452B-887F-D34FC0619D0A}">
            <xm:f>'C:\0 José Horacio\5 Gestión de Riesgos\11 Revisión y Actualización de Riesgos 2016\[11 Gestión Jurídica.xlsm]DATOS'!#REF!</xm:f>
            <x14:dxf>
              <fill>
                <patternFill>
                  <bgColor rgb="FFFFFF00"/>
                </patternFill>
              </fill>
            </x14:dxf>
          </x14:cfRule>
          <x14:cfRule type="cellIs" priority="202" operator="equal" id="{C1DFA45B-7F34-4A43-A2D0-2BC7BB9BFEAC}">
            <xm:f>'C:\0 José Horacio\5 Gestión de Riesgos\11 Revisión y Actualización de Riesgos 2016\[11 Gestión Jurídica.xlsm]DATOS'!#REF!</xm:f>
            <x14:dxf>
              <fill>
                <patternFill>
                  <bgColor rgb="FFFFC000"/>
                </patternFill>
              </fill>
            </x14:dxf>
          </x14:cfRule>
          <x14:cfRule type="cellIs" priority="203" operator="equal" id="{50F111C7-B0D4-4BD9-8B87-B8B0F53E0878}">
            <xm:f>'C:\0 José Horacio\5 Gestión de Riesgos\11 Revisión y Actualización de Riesgos 2016\[11 Gestión Jurídica.xlsm]DATOS'!#REF!</xm:f>
            <x14:dxf>
              <fill>
                <patternFill>
                  <bgColor rgb="FFFF0000"/>
                </patternFill>
              </fill>
            </x14:dxf>
          </x14:cfRule>
          <x14:cfRule type="cellIs" priority="204" operator="equal" id="{7F399F1B-57D5-4D4B-8B4B-85BE25588C2A}">
            <xm:f>'C:\0 José Horacio\5 Gestión de Riesgos\11 Revisión y Actualización de Riesgos 2016\[11 Gestión Jurídica.xlsm]DATOS'!#REF!</xm:f>
            <x14:dxf>
              <fill>
                <patternFill>
                  <bgColor rgb="FFFF0000"/>
                </patternFill>
              </fill>
            </x14:dxf>
          </x14:cfRule>
          <x14:cfRule type="cellIs" priority="205" operator="equal" id="{CFCB64A5-680A-4B89-B82E-DC00136E703C}">
            <xm:f>'C:\0 José Horacio\5 Gestión de Riesgos\11 Revisión y Actualización de Riesgos 2016\[11 Gestión Jurídica.xlsm]DATOS'!#REF!</xm:f>
            <x14:dxf>
              <fill>
                <patternFill>
                  <bgColor rgb="FFFF0000"/>
                </patternFill>
              </fill>
            </x14:dxf>
          </x14:cfRule>
          <x14:cfRule type="cellIs" priority="206" operator="equal" id="{C2534E9E-E97F-44E8-8D91-342EE8023470}">
            <xm:f>'C:\0 José Horacio\5 Gestión de Riesgos\11 Revisión y Actualización de Riesgos 2016\[11 Gestión Jurídica.xlsm]DATOS'!#REF!</xm:f>
            <x14:dxf>
              <fill>
                <patternFill>
                  <bgColor rgb="FF70AD47"/>
                </patternFill>
              </fill>
            </x14:dxf>
          </x14:cfRule>
          <x14:cfRule type="cellIs" priority="207" operator="equal" id="{04A3A650-D0B8-4224-8E9E-8F251E619E4D}">
            <xm:f>'C:\0 José Horacio\5 Gestión de Riesgos\11 Revisión y Actualización de Riesgos 2016\[11 Gestión Jurídica.xlsm]DATOS'!#REF!</xm:f>
            <x14:dxf>
              <fill>
                <patternFill>
                  <bgColor rgb="FFFFFF00"/>
                </patternFill>
              </fill>
            </x14:dxf>
          </x14:cfRule>
          <x14:cfRule type="cellIs" priority="208" operator="equal" id="{1E9A3884-FE60-4342-A453-4E5E2EC8B085}">
            <xm:f>'C:\0 José Horacio\5 Gestión de Riesgos\11 Revisión y Actualización de Riesgos 2016\[11 Gestión Jurídica.xlsm]DATOS'!#REF!</xm:f>
            <x14:dxf>
              <fill>
                <patternFill>
                  <bgColor rgb="FFFFC000"/>
                </patternFill>
              </fill>
            </x14:dxf>
          </x14:cfRule>
          <x14:cfRule type="cellIs" priority="209" operator="equal" id="{5E8BAA52-0A04-408E-A7A6-3E8EDE78A1CA}">
            <xm:f>'C:\0 José Horacio\5 Gestión de Riesgos\11 Revisión y Actualización de Riesgos 2016\[11 Gestión Jurídica.xlsm]DATOS'!#REF!</xm:f>
            <x14:dxf>
              <fill>
                <patternFill>
                  <bgColor rgb="FFFFC000"/>
                </patternFill>
              </fill>
            </x14:dxf>
          </x14:cfRule>
          <x14:cfRule type="cellIs" priority="210" operator="equal" id="{30FFC2F5-3EF7-4126-BD6D-2DE00831761F}">
            <xm:f>'C:\0 José Horacio\5 Gestión de Riesgos\11 Revisión y Actualización de Riesgos 2016\[11 Gestión Jurídica.xlsm]DATOS'!#REF!</xm:f>
            <x14:dxf>
              <fill>
                <patternFill>
                  <bgColor rgb="FFFFC000"/>
                </patternFill>
              </fill>
            </x14:dxf>
          </x14:cfRule>
          <x14:cfRule type="cellIs" priority="211" operator="equal" id="{34628609-3458-44D9-AF79-E1378784A074}">
            <xm:f>'C:\0 José Horacio\5 Gestión de Riesgos\11 Revisión y Actualización de Riesgos 2016\[11 Gestión Jurídica.xlsm]DATOS'!#REF!</xm:f>
            <x14:dxf>
              <fill>
                <patternFill>
                  <bgColor rgb="FF70AD47"/>
                </patternFill>
              </fill>
            </x14:dxf>
          </x14:cfRule>
          <x14:cfRule type="cellIs" priority="212" operator="equal" id="{E4327D07-DE9A-43B6-BAC3-92275DD0BDE8}">
            <xm:f>'C:\0 José Horacio\5 Gestión de Riesgos\11 Revisión y Actualización de Riesgos 2016\[11 Gestión Jurídica.xlsm]DATOS'!#REF!</xm:f>
            <x14:dxf>
              <fill>
                <patternFill>
                  <bgColor rgb="FF70AD47"/>
                </patternFill>
              </fill>
            </x14:dxf>
          </x14:cfRule>
          <x14:cfRule type="cellIs" priority="213" operator="equal" id="{5A1BA314-E585-466C-887B-26D637A8BBFA}">
            <xm:f>'C:\0 José Horacio\5 Gestión de Riesgos\11 Revisión y Actualización de Riesgos 2016\[11 Gestión Jurídica.xlsm]DATOS'!#REF!</xm:f>
            <x14:dxf>
              <fill>
                <patternFill>
                  <bgColor rgb="FFFFFF00"/>
                </patternFill>
              </fill>
            </x14:dxf>
          </x14:cfRule>
          <x14:cfRule type="cellIs" priority="214" operator="equal" id="{542A7B88-616E-415E-A912-BB4CA954D17A}">
            <xm:f>'C:\0 José Horacio\5 Gestión de Riesgos\11 Revisión y Actualización de Riesgos 2016\[11 Gestión Jurídica.xlsm]DATOS'!#REF!</xm:f>
            <x14:dxf>
              <fill>
                <patternFill>
                  <bgColor rgb="FFFFFF00"/>
                </patternFill>
              </fill>
            </x14:dxf>
          </x14:cfRule>
          <x14:cfRule type="cellIs" priority="215" operator="equal" id="{67A6B05B-3519-4051-8F1F-36DF660DEF20}">
            <xm:f>'C:\0 José Horacio\5 Gestión de Riesgos\11 Revisión y Actualización de Riesgos 2016\[11 Gestión Jurídica.xlsm]DATOS'!#REF!</xm:f>
            <x14:dxf>
              <fill>
                <patternFill>
                  <bgColor rgb="FFFFFF00"/>
                </patternFill>
              </fill>
            </x14:dxf>
          </x14:cfRule>
          <xm:sqref>N15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V19"/>
  <sheetViews>
    <sheetView showGridLines="0" zoomScale="85" zoomScaleNormal="85" workbookViewId="0">
      <selection activeCell="L16" sqref="L16"/>
    </sheetView>
  </sheetViews>
  <sheetFormatPr baseColWidth="10" defaultRowHeight="15" x14ac:dyDescent="0.25"/>
  <cols>
    <col min="2" max="2" width="5.42578125" customWidth="1"/>
    <col min="3" max="3" width="14.28515625" bestFit="1" customWidth="1"/>
    <col min="4" max="4" width="2.5703125" bestFit="1" customWidth="1"/>
    <col min="5" max="7" width="20.7109375" customWidth="1"/>
    <col min="9" max="9" width="6.42578125" customWidth="1"/>
    <col min="10" max="10" width="14.28515625" bestFit="1" customWidth="1"/>
    <col min="11" max="11" width="2.5703125" bestFit="1" customWidth="1"/>
    <col min="12" max="14" width="20.7109375" customWidth="1"/>
    <col min="18" max="18" width="21.7109375" bestFit="1" customWidth="1"/>
  </cols>
  <sheetData>
    <row r="2" spans="2:22" ht="15.75" x14ac:dyDescent="0.25">
      <c r="B2" s="80" t="s">
        <v>11</v>
      </c>
      <c r="C2" s="80"/>
      <c r="D2" s="80"/>
      <c r="E2" s="80"/>
      <c r="F2" s="80"/>
      <c r="G2" s="80"/>
      <c r="I2" s="80" t="s">
        <v>20</v>
      </c>
      <c r="J2" s="80"/>
      <c r="K2" s="80"/>
      <c r="L2" s="80"/>
      <c r="M2" s="80"/>
      <c r="N2" s="80"/>
    </row>
    <row r="3" spans="2:22" ht="15.75" x14ac:dyDescent="0.25">
      <c r="B3" s="21"/>
      <c r="C3" s="21"/>
      <c r="D3" s="21"/>
      <c r="E3" s="21"/>
      <c r="F3" s="21"/>
      <c r="G3" s="21"/>
      <c r="I3" s="21"/>
      <c r="J3" s="21"/>
      <c r="K3" s="21"/>
      <c r="L3" s="21"/>
      <c r="M3" s="21"/>
      <c r="N3" s="21"/>
    </row>
    <row r="4" spans="2:22" x14ac:dyDescent="0.25">
      <c r="C4" s="1"/>
      <c r="D4" s="23"/>
    </row>
    <row r="5" spans="2:22" ht="50.1" customHeight="1" x14ac:dyDescent="0.25">
      <c r="B5" s="79" t="s">
        <v>5</v>
      </c>
      <c r="C5" s="25" t="s">
        <v>12</v>
      </c>
      <c r="D5" s="25">
        <v>5</v>
      </c>
      <c r="E5" s="2"/>
      <c r="F5" s="3"/>
      <c r="G5" s="51"/>
      <c r="I5" s="79" t="s">
        <v>5</v>
      </c>
      <c r="J5" s="25" t="s">
        <v>12</v>
      </c>
      <c r="K5" s="25">
        <v>5</v>
      </c>
      <c r="L5" s="2"/>
      <c r="M5" s="3"/>
      <c r="N5" s="51"/>
    </row>
    <row r="6" spans="2:22" ht="50.1" customHeight="1" x14ac:dyDescent="0.25">
      <c r="B6" s="79"/>
      <c r="C6" s="25" t="s">
        <v>13</v>
      </c>
      <c r="D6" s="25">
        <v>4</v>
      </c>
      <c r="E6" s="2"/>
      <c r="F6" s="3" t="s">
        <v>256</v>
      </c>
      <c r="G6" s="51" t="s">
        <v>241</v>
      </c>
      <c r="I6" s="79"/>
      <c r="J6" s="25" t="s">
        <v>13</v>
      </c>
      <c r="K6" s="25">
        <v>4</v>
      </c>
      <c r="L6" s="2"/>
      <c r="M6" s="3"/>
      <c r="N6" s="51"/>
    </row>
    <row r="7" spans="2:22" ht="50.1" customHeight="1" x14ac:dyDescent="0.25">
      <c r="B7" s="79"/>
      <c r="C7" s="25" t="s">
        <v>14</v>
      </c>
      <c r="D7" s="25">
        <v>3</v>
      </c>
      <c r="E7" s="2"/>
      <c r="F7" s="3" t="s">
        <v>243</v>
      </c>
      <c r="G7" s="51"/>
      <c r="I7" s="79"/>
      <c r="J7" s="25" t="s">
        <v>14</v>
      </c>
      <c r="K7" s="25">
        <v>3</v>
      </c>
      <c r="L7" s="2"/>
      <c r="M7" s="3" t="s">
        <v>257</v>
      </c>
      <c r="N7" s="51"/>
    </row>
    <row r="8" spans="2:22" ht="50.1" customHeight="1" x14ac:dyDescent="0.25">
      <c r="B8" s="79"/>
      <c r="C8" s="25" t="s">
        <v>15</v>
      </c>
      <c r="D8" s="25">
        <v>2</v>
      </c>
      <c r="E8" s="4"/>
      <c r="F8" s="2" t="s">
        <v>244</v>
      </c>
      <c r="G8" s="3" t="s">
        <v>36</v>
      </c>
      <c r="I8" s="79"/>
      <c r="J8" s="25" t="s">
        <v>15</v>
      </c>
      <c r="K8" s="25">
        <v>2</v>
      </c>
      <c r="L8" s="4"/>
      <c r="M8" s="2" t="s">
        <v>246</v>
      </c>
      <c r="N8" s="3" t="s">
        <v>241</v>
      </c>
    </row>
    <row r="9" spans="2:22" ht="50.1" customHeight="1" x14ac:dyDescent="0.25">
      <c r="B9" s="79"/>
      <c r="C9" s="25" t="s">
        <v>16</v>
      </c>
      <c r="D9" s="25">
        <v>1</v>
      </c>
      <c r="E9" s="4"/>
      <c r="F9" s="4" t="s">
        <v>186</v>
      </c>
      <c r="G9" s="2"/>
      <c r="I9" s="79"/>
      <c r="J9" s="25" t="s">
        <v>16</v>
      </c>
      <c r="K9" s="25">
        <v>1</v>
      </c>
      <c r="L9" s="4" t="s">
        <v>245</v>
      </c>
      <c r="M9" s="4" t="s">
        <v>242</v>
      </c>
      <c r="N9" s="2" t="s">
        <v>36</v>
      </c>
    </row>
    <row r="10" spans="2:22" ht="25.5" customHeight="1" x14ac:dyDescent="0.25">
      <c r="E10" s="24">
        <v>5</v>
      </c>
      <c r="F10" s="24">
        <v>10</v>
      </c>
      <c r="G10" s="24">
        <v>20</v>
      </c>
      <c r="L10" s="25">
        <v>5</v>
      </c>
      <c r="M10" s="25">
        <v>10</v>
      </c>
      <c r="N10" s="25">
        <v>20</v>
      </c>
    </row>
    <row r="11" spans="2:22" ht="25.5" customHeight="1" x14ac:dyDescent="0.25">
      <c r="E11" s="24" t="s">
        <v>17</v>
      </c>
      <c r="F11" s="24" t="s">
        <v>18</v>
      </c>
      <c r="G11" s="24" t="s">
        <v>19</v>
      </c>
      <c r="L11" s="25" t="s">
        <v>17</v>
      </c>
      <c r="M11" s="25" t="s">
        <v>18</v>
      </c>
      <c r="N11" s="25" t="s">
        <v>19</v>
      </c>
    </row>
    <row r="12" spans="2:22" ht="21.75" customHeight="1" x14ac:dyDescent="0.25">
      <c r="E12" s="78" t="s">
        <v>6</v>
      </c>
      <c r="F12" s="78"/>
      <c r="G12" s="78"/>
      <c r="L12" s="81" t="s">
        <v>6</v>
      </c>
      <c r="M12" s="81"/>
      <c r="N12" s="81"/>
    </row>
    <row r="14" spans="2:22" x14ac:dyDescent="0.25">
      <c r="R14" s="14"/>
      <c r="S14" s="14" t="s">
        <v>79</v>
      </c>
      <c r="T14" s="14" t="s">
        <v>80</v>
      </c>
      <c r="U14" s="14" t="s">
        <v>79</v>
      </c>
      <c r="V14" s="14" t="s">
        <v>80</v>
      </c>
    </row>
    <row r="15" spans="2:22" x14ac:dyDescent="0.25">
      <c r="F15" s="10" t="s">
        <v>57</v>
      </c>
      <c r="G15" s="5">
        <v>1</v>
      </c>
      <c r="H15" s="9">
        <f>+G15/$G$19</f>
        <v>6.6666666666666666E-2</v>
      </c>
      <c r="M15" s="10" t="s">
        <v>60</v>
      </c>
      <c r="N15" s="5">
        <v>6</v>
      </c>
      <c r="O15" s="9">
        <f>+N15/$N$19</f>
        <v>0.4</v>
      </c>
      <c r="R15" s="15" t="s">
        <v>60</v>
      </c>
      <c r="S15" s="19">
        <f>+'[7]Mapa de Riesgos Corrupción 2016'!$N31</f>
        <v>4</v>
      </c>
      <c r="T15" s="9">
        <f>+S15/$S$19</f>
        <v>0.30769230769230771</v>
      </c>
      <c r="U15" s="20">
        <f>+N15</f>
        <v>6</v>
      </c>
      <c r="V15" s="9">
        <f>+U15/$U$19</f>
        <v>0.4</v>
      </c>
    </row>
    <row r="16" spans="2:22" x14ac:dyDescent="0.25">
      <c r="F16" s="11" t="s">
        <v>17</v>
      </c>
      <c r="G16" s="5">
        <v>4</v>
      </c>
      <c r="H16" s="9">
        <f>+G16/$G$19</f>
        <v>0.26666666666666666</v>
      </c>
      <c r="M16" s="11" t="s">
        <v>61</v>
      </c>
      <c r="N16" s="5">
        <v>4</v>
      </c>
      <c r="O16" s="9">
        <f>+N16/$N$19</f>
        <v>0.26666666666666666</v>
      </c>
      <c r="R16" s="16" t="s">
        <v>61</v>
      </c>
      <c r="S16" s="8">
        <f>+'[7]Mapa de Riesgos Corrupción 2016'!$N32</f>
        <v>2</v>
      </c>
      <c r="T16" s="9">
        <f>+S16/$S$19</f>
        <v>0.15384615384615385</v>
      </c>
      <c r="U16" s="5">
        <f>+N16</f>
        <v>4</v>
      </c>
      <c r="V16" s="9">
        <f>+U16/$U$19</f>
        <v>0.26666666666666666</v>
      </c>
    </row>
    <row r="17" spans="5:22" x14ac:dyDescent="0.25">
      <c r="F17" s="12" t="s">
        <v>58</v>
      </c>
      <c r="G17" s="5">
        <v>8</v>
      </c>
      <c r="H17" s="9">
        <f>+G17/$G$19</f>
        <v>0.53333333333333333</v>
      </c>
      <c r="M17" s="12" t="s">
        <v>62</v>
      </c>
      <c r="N17" s="5">
        <v>5</v>
      </c>
      <c r="O17" s="9">
        <f>+N17/$N$19</f>
        <v>0.33333333333333331</v>
      </c>
      <c r="R17" s="17" t="s">
        <v>62</v>
      </c>
      <c r="S17" s="8">
        <f>+'[7]Mapa de Riesgos Corrupción 2016'!$N33</f>
        <v>5</v>
      </c>
      <c r="T17" s="9">
        <f>+S17/$S$19</f>
        <v>0.38461538461538464</v>
      </c>
      <c r="U17" s="5">
        <f>+N17</f>
        <v>5</v>
      </c>
      <c r="V17" s="9">
        <f>+U17/$U$19</f>
        <v>0.33333333333333331</v>
      </c>
    </row>
    <row r="18" spans="5:22" x14ac:dyDescent="0.25">
      <c r="F18" s="13" t="s">
        <v>59</v>
      </c>
      <c r="G18" s="5">
        <v>2</v>
      </c>
      <c r="H18" s="9">
        <f>+G18/$G$19</f>
        <v>0.13333333333333333</v>
      </c>
      <c r="M18" s="13" t="s">
        <v>63</v>
      </c>
      <c r="N18" s="5">
        <v>0</v>
      </c>
      <c r="O18" s="9">
        <f>+N18/$N$19</f>
        <v>0</v>
      </c>
      <c r="R18" s="18" t="s">
        <v>63</v>
      </c>
      <c r="S18" s="8">
        <f>+'[7]Mapa de Riesgos Corrupción 2016'!$N34</f>
        <v>2</v>
      </c>
      <c r="T18" s="9">
        <f>+S18/$S$19</f>
        <v>0.15384615384615385</v>
      </c>
      <c r="U18" s="5">
        <f>+N18</f>
        <v>0</v>
      </c>
      <c r="V18" s="9">
        <f>+U18/$U$19</f>
        <v>0</v>
      </c>
    </row>
    <row r="19" spans="5:22" x14ac:dyDescent="0.25">
      <c r="E19" s="7"/>
      <c r="F19" s="7"/>
      <c r="G19" s="6">
        <f>SUM(G15:G18)</f>
        <v>15</v>
      </c>
      <c r="H19" s="9">
        <f>+G19/$G$19</f>
        <v>1</v>
      </c>
      <c r="L19" s="7"/>
      <c r="M19" s="7"/>
      <c r="N19" s="6">
        <f>SUM(N15:N18)</f>
        <v>15</v>
      </c>
      <c r="O19" s="9">
        <f>+N19/$N$19</f>
        <v>1</v>
      </c>
      <c r="S19" s="14">
        <f>SUM(S15:S18)</f>
        <v>13</v>
      </c>
      <c r="U19" s="14">
        <f>SUM(U15:U18)</f>
        <v>15</v>
      </c>
    </row>
  </sheetData>
  <customSheetViews>
    <customSheetView guid="{36940B96-A6B6-4814-AFB4-2B48F6A6F875}" scale="85" showGridLines="0">
      <selection activeCell="F7" sqref="F7"/>
      <pageMargins left="0.7" right="0.7" top="0.75" bottom="0.75" header="0.3" footer="0.3"/>
      <pageSetup paperSize="9" orientation="portrait" r:id="rId1"/>
    </customSheetView>
    <customSheetView guid="{9728FE42-F28A-47D7-A884-EEAE45169F97}" scale="85" showGridLines="0">
      <selection activeCell="F7" sqref="F7"/>
      <pageMargins left="0.7" right="0.7" top="0.75" bottom="0.75" header="0.3" footer="0.3"/>
      <pageSetup paperSize="9" orientation="portrait" r:id="rId2"/>
    </customSheetView>
    <customSheetView guid="{9C7ECB6F-BDD4-49E8-904E-40F4AF87BFA1}" scale="85" showGridLines="0">
      <selection activeCell="F7" sqref="F7"/>
      <pageMargins left="0.7" right="0.7" top="0.75" bottom="0.75" header="0.3" footer="0.3"/>
      <pageSetup paperSize="9" orientation="portrait" r:id="rId3"/>
    </customSheetView>
    <customSheetView guid="{071506DA-266B-4D33-97E0-D576C70FE271}" scale="85" showGridLines="0">
      <selection activeCell="F7" sqref="F7"/>
      <pageMargins left="0.7" right="0.7" top="0.75" bottom="0.75" header="0.3" footer="0.3"/>
      <pageSetup paperSize="9" orientation="portrait" r:id="rId4"/>
    </customSheetView>
    <customSheetView guid="{6B512399-5852-489A-AE70-B870F9F5D564}" scale="85" showGridLines="0">
      <selection activeCell="F7" sqref="F7"/>
      <pageMargins left="0.7" right="0.7" top="0.75" bottom="0.75" header="0.3" footer="0.3"/>
      <pageSetup paperSize="9" orientation="portrait" r:id="rId5"/>
    </customSheetView>
    <customSheetView guid="{8DCE9345-9BCF-4BE9-B3B7-1C4F31CF51EB}" scale="85" showGridLines="0">
      <selection activeCell="F7" sqref="F7"/>
      <pageMargins left="0.7" right="0.7" top="0.75" bottom="0.75" header="0.3" footer="0.3"/>
      <pageSetup paperSize="9" orientation="portrait" r:id="rId6"/>
    </customSheetView>
    <customSheetView guid="{E379DA83-1DAB-4F92-BADF-F6A465991AC4}" scale="85" showGridLines="0">
      <selection activeCell="F7" sqref="F7"/>
      <pageMargins left="0.7" right="0.7" top="0.75" bottom="0.75" header="0.3" footer="0.3"/>
      <pageSetup paperSize="9" orientation="portrait" r:id="rId7"/>
    </customSheetView>
  </customSheetViews>
  <mergeCells count="6">
    <mergeCell ref="E12:G12"/>
    <mergeCell ref="B5:B9"/>
    <mergeCell ref="B2:G2"/>
    <mergeCell ref="I2:N2"/>
    <mergeCell ref="I5:I9"/>
    <mergeCell ref="L12:N12"/>
  </mergeCells>
  <pageMargins left="0.7" right="0.7" top="0.75" bottom="0.75"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Riesgos Procesos 2019</vt:lpstr>
      <vt:lpstr>Mapas Calor 2019 - Corrupción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Horacio Gonzalez Roa</dc:creator>
  <cp:lastModifiedBy>George Henrry Zambrano Prada</cp:lastModifiedBy>
  <cp:lastPrinted>2018-10-10T23:17:40Z</cp:lastPrinted>
  <dcterms:created xsi:type="dcterms:W3CDTF">2016-03-15T17:06:26Z</dcterms:created>
  <dcterms:modified xsi:type="dcterms:W3CDTF">2019-05-06T20:20:51Z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24fa64-d846-4d95-8530-9056851cc407_Enabled">
    <vt:lpwstr>True</vt:lpwstr>
  </property>
  <property fmtid="{D5CDD505-2E9C-101B-9397-08002B2CF9AE}" pid="3" name="MSIP_Label_1b24fa64-d846-4d95-8530-9056851cc407_SiteId">
    <vt:lpwstr>3d92a5f3-bc7a-4a79-8c5e-5e483f7789bf</vt:lpwstr>
  </property>
  <property fmtid="{D5CDD505-2E9C-101B-9397-08002B2CF9AE}" pid="4" name="MSIP_Label_1b24fa64-d846-4d95-8530-9056851cc407_Owner">
    <vt:lpwstr>Andres.MunozS@icbf.gov.co</vt:lpwstr>
  </property>
  <property fmtid="{D5CDD505-2E9C-101B-9397-08002B2CF9AE}" pid="5" name="MSIP_Label_1b24fa64-d846-4d95-8530-9056851cc407_SetDate">
    <vt:lpwstr>2018-10-05T14:21:05.0892814Z</vt:lpwstr>
  </property>
  <property fmtid="{D5CDD505-2E9C-101B-9397-08002B2CF9AE}" pid="6" name="MSIP_Label_1b24fa64-d846-4d95-8530-9056851cc407_Name">
    <vt:lpwstr>Clasificada</vt:lpwstr>
  </property>
  <property fmtid="{D5CDD505-2E9C-101B-9397-08002B2CF9AE}" pid="7" name="MSIP_Label_1b24fa64-d846-4d95-8530-9056851cc407_Application">
    <vt:lpwstr>Microsoft Azure Information Protection</vt:lpwstr>
  </property>
  <property fmtid="{D5CDD505-2E9C-101B-9397-08002B2CF9AE}" pid="8" name="MSIP_Label_1b24fa64-d846-4d95-8530-9056851cc407_Extended_MSFT_Method">
    <vt:lpwstr>Automatic</vt:lpwstr>
  </property>
  <property fmtid="{D5CDD505-2E9C-101B-9397-08002B2CF9AE}" pid="9" name="Sensitivity">
    <vt:lpwstr>Clasificada</vt:lpwstr>
  </property>
</Properties>
</file>