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uis.solarte\OneDrive- Instituto Colombiano de Bienestar Familiar\Nueva carpeta\9. INFRAESTRUCTURA TECNOLOGICA\FCT - 150821\"/>
    </mc:Choice>
  </mc:AlternateContent>
  <bookViews>
    <workbookView xWindow="0" yWindow="0" windowWidth="20490" windowHeight="5595" tabRatio="731" activeTab="1"/>
  </bookViews>
  <sheets>
    <sheet name="INTRODUCCIÓN" sheetId="17" r:id="rId1"/>
    <sheet name="PONDERACIONES" sheetId="36" r:id="rId2"/>
    <sheet name="INFOR Y FACT" sheetId="37" r:id="rId3"/>
    <sheet name="SERVIDORES" sheetId="29" r:id="rId4"/>
    <sheet name="ALMACENAMIENTO" sheetId="21" r:id="rId5"/>
    <sheet name="BACKUP" sheetId="22" r:id="rId6"/>
    <sheet name="APLICACIONES" sheetId="24" r:id="rId7"/>
    <sheet name="BASE DE DATOS" sheetId="25" r:id="rId8"/>
    <sheet name="Office 365" sheetId="27" r:id="rId9"/>
    <sheet name="CENTRO DE COMPUTO" sheetId="28" r:id="rId10"/>
    <sheet name="REDES LAN" sheetId="30" r:id="rId11"/>
    <sheet name="REDES WLAN" sheetId="31" r:id="rId12"/>
    <sheet name="INTERNET MOVIL" sheetId="32" r:id="rId13"/>
    <sheet name="SEGURIDAD" sheetId="33" r:id="rId14"/>
    <sheet name="Gest. Mon y Herramientas" sheetId="34" r:id="rId15"/>
  </sheets>
  <externalReferences>
    <externalReference r:id="rId16"/>
  </externalReferences>
  <definedNames>
    <definedName name="_GoBack" localSheetId="12">'INTERNET MOVIL'!#REF!</definedName>
    <definedName name="_GoBack" localSheetId="11">'REDES WLAN'!#REF!</definedName>
    <definedName name="_Toc283798510" localSheetId="12">'INTERNET MOVIL'!#REF!</definedName>
    <definedName name="_Toc283798510" localSheetId="11">'REDES WLAN'!#REF!</definedName>
    <definedName name="_Toc283798513" localSheetId="12">'INTERNET MOVIL'!#REF!</definedName>
    <definedName name="_Toc283798513" localSheetId="11">'REDES WLAN'!#REF!</definedName>
    <definedName name="_Toc289767285" localSheetId="12">'INTERNET MOVIL'!#REF!</definedName>
    <definedName name="_Toc289767285" localSheetId="11">'REDES WLAN'!#REF!</definedName>
    <definedName name="_Toc289767287" localSheetId="12">'INTERNET MOVIL'!#REF!</definedName>
    <definedName name="_Toc289767287" localSheetId="11">'REDES WLAN'!#REF!</definedName>
    <definedName name="_Toc289767288" localSheetId="12">'INTERNET MOVIL'!#REF!</definedName>
    <definedName name="_Toc289767288" localSheetId="11">'REDES WLAN'!#REF!</definedName>
    <definedName name="_Toc289767289" localSheetId="12">'INTERNET MOVIL'!#REF!</definedName>
    <definedName name="_Toc289767289" localSheetId="11">'REDES WLAN'!#REF!</definedName>
    <definedName name="_Toc289767290" localSheetId="12">'INTERNET MOVIL'!#REF!</definedName>
    <definedName name="_Toc289767290" localSheetId="11">'REDES WLAN'!#REF!</definedName>
    <definedName name="_Toc289767291" localSheetId="12">'INTERNET MOVIL'!#REF!</definedName>
    <definedName name="_Toc289767291" localSheetId="11">'REDES WLAN'!#REF!</definedName>
    <definedName name="_Toc289767292" localSheetId="12">'INTERNET MOVIL'!#REF!</definedName>
    <definedName name="_Toc289767292" localSheetId="11">'REDES WLAN'!#REF!</definedName>
    <definedName name="_Toc289767295" localSheetId="12">'INTERNET MOVIL'!#REF!</definedName>
    <definedName name="_Toc289767295" localSheetId="11">'REDES WLAN'!#REF!</definedName>
    <definedName name="_Toc289767296" localSheetId="12">'INTERNET MOVIL'!#REF!</definedName>
    <definedName name="_Toc289767296" localSheetId="11">'REDES WLAN'!#REF!</definedName>
    <definedName name="_Toc289767297" localSheetId="12">'INTERNET MOVIL'!#REF!</definedName>
    <definedName name="_Toc289767297" localSheetId="11">'REDES WLAN'!#REF!</definedName>
    <definedName name="_Toc289767298" localSheetId="12">'INTERNET MOVIL'!#REF!</definedName>
    <definedName name="_Toc289767298" localSheetId="11">'REDES WLAN'!#REF!</definedName>
    <definedName name="_xlnm.Print_Area" localSheetId="12">'INTERNET MOVIL'!$A$1:$G$11</definedName>
    <definedName name="_xlnm.Print_Area" localSheetId="10">'REDES LAN'!$A$1:$S$16</definedName>
    <definedName name="_xlnm.Print_Area" localSheetId="11">'REDES WLAN'!$A$1:$G$17</definedName>
    <definedName name="_xlnm.Print_Area" localSheetId="3">SERVIDORES!$A$1:$S$94</definedName>
    <definedName name="Horas_Disponibles" localSheetId="14">'[1]OFFICE 365'!$L$7</definedName>
    <definedName name="Horas_Disponibles" localSheetId="12">#REF!</definedName>
    <definedName name="Horas_Disponibles" localSheetId="10">#REF!</definedName>
    <definedName name="Horas_Disponibles" localSheetId="11">#REF!</definedName>
    <definedName name="Horas_Disponibles" localSheetId="13">'[1]OFFICE 365'!$L$7</definedName>
    <definedName name="Horas_Disponibles">#REF!</definedName>
  </definedNames>
  <calcPr calcId="152511"/>
</workbook>
</file>

<file path=xl/calcChain.xml><?xml version="1.0" encoding="utf-8"?>
<calcChain xmlns="http://schemas.openxmlformats.org/spreadsheetml/2006/main">
  <c r="E11" i="33" l="1"/>
  <c r="E10" i="33"/>
  <c r="E9" i="33"/>
  <c r="E12" i="33"/>
  <c r="G36" i="32" l="1"/>
  <c r="F36" i="32"/>
  <c r="E36" i="32"/>
  <c r="G33" i="32"/>
  <c r="F33" i="32"/>
  <c r="E33" i="32"/>
  <c r="G37" i="31"/>
  <c r="F37" i="31"/>
  <c r="E37" i="31"/>
  <c r="G34" i="31"/>
  <c r="F34" i="31"/>
  <c r="E34" i="31"/>
  <c r="K36" i="30"/>
  <c r="J36" i="30"/>
  <c r="I36" i="30"/>
  <c r="K33" i="30"/>
  <c r="J33" i="30"/>
  <c r="I33" i="30"/>
  <c r="K36" i="28"/>
  <c r="J36" i="28"/>
  <c r="I36" i="28"/>
  <c r="K33" i="28"/>
  <c r="J33" i="28"/>
  <c r="I33" i="28"/>
  <c r="K58" i="27"/>
  <c r="J58" i="27"/>
  <c r="I58" i="27"/>
  <c r="K55" i="27"/>
  <c r="J55" i="27"/>
  <c r="I55" i="27"/>
  <c r="K58" i="25"/>
  <c r="J58" i="25"/>
  <c r="I58" i="25"/>
  <c r="K55" i="25"/>
  <c r="J55" i="25"/>
  <c r="I55" i="25"/>
  <c r="F56" i="33"/>
  <c r="E56" i="33"/>
  <c r="D56" i="33"/>
  <c r="K95" i="22"/>
  <c r="J95" i="22"/>
  <c r="I95" i="22"/>
  <c r="K92" i="22"/>
  <c r="J92" i="22"/>
  <c r="I92" i="22"/>
  <c r="K64" i="21"/>
  <c r="J64" i="21"/>
  <c r="I64" i="21"/>
  <c r="K61" i="21"/>
  <c r="J61" i="21"/>
  <c r="I61" i="21"/>
  <c r="G39" i="36" l="1"/>
  <c r="G31" i="36"/>
  <c r="G29" i="36"/>
  <c r="G27" i="36"/>
  <c r="G25" i="36"/>
  <c r="G23" i="36"/>
  <c r="G33" i="36"/>
  <c r="G21" i="36"/>
  <c r="G19" i="36"/>
  <c r="G12" i="36"/>
  <c r="G8" i="36"/>
  <c r="G2" i="36"/>
  <c r="E8" i="31" l="1"/>
  <c r="E7" i="31"/>
  <c r="P10" i="30"/>
  <c r="O11" i="30"/>
  <c r="P14" i="30"/>
  <c r="P13" i="30"/>
  <c r="O14" i="30" s="1"/>
  <c r="P12" i="30"/>
  <c r="O13" i="30" s="1"/>
  <c r="P11" i="30"/>
  <c r="O12" i="30" s="1"/>
  <c r="E10" i="32" l="1"/>
  <c r="E9" i="32"/>
  <c r="E8" i="32"/>
  <c r="E7" i="32"/>
  <c r="E33" i="33"/>
  <c r="Q47" i="29"/>
  <c r="Q48" i="29"/>
  <c r="Q49" i="29"/>
  <c r="Q50" i="29"/>
  <c r="Q46" i="29"/>
  <c r="Q23" i="21"/>
  <c r="K58" i="24"/>
  <c r="J58" i="24"/>
  <c r="I58" i="24"/>
  <c r="K55" i="24"/>
  <c r="J55" i="24"/>
  <c r="I55" i="24"/>
  <c r="Q34" i="29" l="1"/>
  <c r="Q10" i="29"/>
  <c r="E13" i="33" l="1"/>
  <c r="D14" i="33" s="1"/>
  <c r="E17" i="33"/>
  <c r="E18" i="33"/>
  <c r="E19" i="33"/>
  <c r="E20" i="33"/>
  <c r="E21" i="33"/>
  <c r="D22" i="33" s="1"/>
  <c r="E25" i="33"/>
  <c r="E26" i="33"/>
  <c r="E27" i="33"/>
  <c r="E28" i="33"/>
  <c r="E29" i="33"/>
  <c r="D30" i="33" s="1"/>
  <c r="E34" i="33"/>
  <c r="E35" i="33"/>
  <c r="E36" i="33"/>
  <c r="E37" i="33"/>
  <c r="D38" i="33" s="1"/>
  <c r="D8" i="32"/>
  <c r="D9" i="32"/>
  <c r="D10" i="32"/>
  <c r="D11" i="32"/>
  <c r="K93" i="29" l="1"/>
  <c r="J93" i="29"/>
  <c r="I93" i="29"/>
  <c r="K90" i="29"/>
  <c r="J90" i="29"/>
  <c r="I90" i="29"/>
  <c r="Q36" i="22"/>
  <c r="Q37" i="22"/>
  <c r="Q38" i="22"/>
  <c r="Q39" i="22"/>
  <c r="Q40" i="22"/>
  <c r="Q38" i="29"/>
  <c r="Q37" i="29"/>
  <c r="Q36" i="29"/>
  <c r="Q35" i="29"/>
  <c r="Q26" i="29"/>
  <c r="Q25" i="29"/>
  <c r="Q24" i="29"/>
  <c r="Q23" i="29"/>
  <c r="Q22" i="29"/>
  <c r="Q14" i="29"/>
  <c r="Q13" i="29"/>
  <c r="Q12" i="29"/>
  <c r="Q11" i="29"/>
  <c r="Q35" i="27" l="1"/>
  <c r="Q34" i="27"/>
  <c r="Q33" i="27"/>
  <c r="Q32" i="27"/>
  <c r="Q31" i="27"/>
  <c r="Q25" i="27"/>
  <c r="Q24" i="27"/>
  <c r="Q23" i="27"/>
  <c r="Q22" i="27"/>
  <c r="Q21" i="27"/>
  <c r="Q15" i="27"/>
  <c r="Q14" i="27"/>
  <c r="Q13" i="27"/>
  <c r="Q12" i="27"/>
  <c r="Q11" i="27"/>
  <c r="Q35" i="25" l="1"/>
  <c r="Q34" i="25"/>
  <c r="Q33" i="25"/>
  <c r="Q32" i="25"/>
  <c r="Q31" i="25"/>
  <c r="Q25" i="25"/>
  <c r="Q24" i="25"/>
  <c r="Q23" i="25"/>
  <c r="Q22" i="25"/>
  <c r="Q21" i="25"/>
  <c r="Q15" i="25"/>
  <c r="Q14" i="25"/>
  <c r="Q13" i="25"/>
  <c r="Q12" i="25"/>
  <c r="Q11" i="25"/>
  <c r="Q21" i="24"/>
  <c r="Q35" i="24"/>
  <c r="Q34" i="24"/>
  <c r="Q33" i="24"/>
  <c r="Q32" i="24"/>
  <c r="Q31" i="24"/>
  <c r="Q25" i="24"/>
  <c r="Q24" i="24"/>
  <c r="Q23" i="24"/>
  <c r="Q22" i="24"/>
  <c r="Q15" i="24"/>
  <c r="Q14" i="24"/>
  <c r="Q13" i="24"/>
  <c r="Q12" i="24"/>
  <c r="Q11" i="24"/>
  <c r="Q27" i="21" l="1"/>
  <c r="Q26" i="21"/>
  <c r="Q25" i="21"/>
  <c r="Q24" i="21"/>
  <c r="Q14" i="21"/>
  <c r="Q13" i="21"/>
  <c r="Q12" i="21"/>
  <c r="Q11" i="21"/>
  <c r="Q10" i="21"/>
  <c r="D8" i="31"/>
  <c r="D9" i="31"/>
  <c r="E9" i="31"/>
  <c r="D10" i="31" s="1"/>
  <c r="E10" i="31"/>
  <c r="D11" i="31" s="1"/>
  <c r="E11" i="31"/>
  <c r="D12" i="31" s="1"/>
</calcChain>
</file>

<file path=xl/comments1.xml><?xml version="1.0" encoding="utf-8"?>
<comments xmlns="http://schemas.openxmlformats.org/spreadsheetml/2006/main">
  <authors>
    <author>Katherine Yineth Marin Triana</author>
  </authors>
  <commentList>
    <comment ref="F64" authorId="0" shapeId="0">
      <text>
        <r>
          <rPr>
            <b/>
            <sz val="9"/>
            <color indexed="81"/>
            <rFont val="Tahoma"/>
            <family val="2"/>
          </rPr>
          <t>Katherine Yineth Marin Triana:</t>
        </r>
        <r>
          <rPr>
            <sz val="9"/>
            <color indexed="81"/>
            <rFont val="Tahoma"/>
            <family val="2"/>
          </rPr>
          <t xml:space="preserve">
Definir los componentes a medir y los porcentajes de holgura.</t>
        </r>
      </text>
    </comment>
  </commentList>
</comments>
</file>

<file path=xl/comments2.xml><?xml version="1.0" encoding="utf-8"?>
<comments xmlns="http://schemas.openxmlformats.org/spreadsheetml/2006/main">
  <authors>
    <author>Katherine Yineth Marin Triana</author>
  </authors>
  <commentList>
    <comment ref="C31" authorId="0" shapeId="0">
      <text>
        <r>
          <rPr>
            <b/>
            <sz val="9"/>
            <color indexed="81"/>
            <rFont val="Tahoma"/>
            <family val="2"/>
          </rPr>
          <t>Katherine Yineth Marin Triana:</t>
        </r>
        <r>
          <rPr>
            <sz val="9"/>
            <color indexed="81"/>
            <rFont val="Tahoma"/>
            <family val="2"/>
          </rPr>
          <t xml:space="preserve">
No se si este aplique para el servicio.</t>
        </r>
      </text>
    </comment>
    <comment ref="F33" authorId="0" shapeId="0">
      <text>
        <r>
          <rPr>
            <b/>
            <sz val="9"/>
            <color indexed="81"/>
            <rFont val="Tahoma"/>
            <family val="2"/>
          </rPr>
          <t>Katherine Yineth Marin Triana:</t>
        </r>
        <r>
          <rPr>
            <sz val="9"/>
            <color indexed="81"/>
            <rFont val="Tahoma"/>
            <family val="2"/>
          </rPr>
          <t xml:space="preserve">
Definir los componentes a medir y los porcentajes de holgura.</t>
        </r>
      </text>
    </comment>
  </commentList>
</comments>
</file>

<file path=xl/sharedStrings.xml><?xml version="1.0" encoding="utf-8"?>
<sst xmlns="http://schemas.openxmlformats.org/spreadsheetml/2006/main" count="899" uniqueCount="353">
  <si>
    <t xml:space="preserve">República de Colombia
Departamento Administrativo para la Prosperidad Social
Instituto Colombiano de Bienestar Familiar
Cecilia de la Fuente de Lleras 
Dirección de Información y Tecnología </t>
  </si>
  <si>
    <t xml:space="preserve">Los Niveles de Servicio se evaluarán mensualmente y los resultados serán incluidos en los informes que serán generados y entregados los cinco (5) primeros días hábiles del mes siguiente a la prestación del servicio por parte de EL CONTRATISTA, donde se indique explícitamente los operandos y resultados obtenidos para cada indicador.
La forma exacta como serán realizadas las mediciones de los ANS para cada uno de los servicios, la información general y detallada que deberán contener los reportes donde se muestren los resultados de dichas mediciones será definida y establecida para cada ANS con base en la información detallada de la implementación realizada por EL CONTRATISTA para cada uno de los servicios y aprobada por el ICBF.  El ICBF, en común acuerdo con EL CONTRATISTA, se encargará de establecer las pautas para la medición de cada uno de los ANS para los diferentes servicios.  Estas pautas se definirán en la etapa de diseño y se denominarán protocolo de medición de ANSs. </t>
  </si>
  <si>
    <t>ANS DEL SERVICIO DE SERVIDORES</t>
  </si>
  <si>
    <t>NOMBRE DEL ANS</t>
  </si>
  <si>
    <t>DESCRIPCIÓN DEL ANS</t>
  </si>
  <si>
    <t xml:space="preserve">TABLA DE DESCUENTO APLICADO </t>
  </si>
  <si>
    <t>Horas Disponibilidad Mes</t>
  </si>
  <si>
    <t>DE&lt;=</t>
  </si>
  <si>
    <t>A &gt;</t>
  </si>
  <si>
    <t>Tiempo Máximo Indisponibilidad (Horas)</t>
  </si>
  <si>
    <t>Descuento Sobre Valor Mensual</t>
  </si>
  <si>
    <t>%</t>
  </si>
  <si>
    <t>Se tomará en cuenta la sumatoria de inactividad del servidor reportada por la herramienta durante el mes.</t>
  </si>
  <si>
    <t>ANS DEL SERVICIO DE ALMACENAMIENTO</t>
  </si>
  <si>
    <t>ANS DEL SERVICIO DE SEGURIDAD</t>
  </si>
  <si>
    <t xml:space="preserve">El ping debe realizarse desde la red del ICBF. </t>
  </si>
  <si>
    <t xml:space="preserve">En caso de indisponibilidad del servicio el ICBF pagará según la tabla de descuentos. </t>
  </si>
  <si>
    <t>ANS DEL SERVICIO DE APLICACIONES</t>
  </si>
  <si>
    <t>Para la medición se definen los siguientes niveles de criticidad de acuerdo al impacto en la operación:</t>
  </si>
  <si>
    <t>Nivel Critico</t>
  </si>
  <si>
    <t>Impacto Operación</t>
  </si>
  <si>
    <t>Medio</t>
  </si>
  <si>
    <t>Bajo</t>
  </si>
  <si>
    <t>Aplicaciones</t>
  </si>
  <si>
    <t>Nivel de Criticidad</t>
  </si>
  <si>
    <t># de App</t>
  </si>
  <si>
    <t>Observaciones</t>
  </si>
  <si>
    <t>En la actualidad estas son las aplicaciones con las que cuenta el ICBF y su nivel de criticidad.</t>
  </si>
  <si>
    <t># de Db</t>
  </si>
  <si>
    <t>En la actualidad estas son las base de datos con las que cuenta el ICBF  y su nivel de criticidad.</t>
  </si>
  <si>
    <t>Menor que 98.00%</t>
  </si>
  <si>
    <t>Backup Fallidos no Relanzados = FNR</t>
  </si>
  <si>
    <t>Backup Diario</t>
  </si>
  <si>
    <t>1&lt;=FNR&lt;5</t>
  </si>
  <si>
    <t>FNR&gt;=5</t>
  </si>
  <si>
    <t>Backup Semanal</t>
  </si>
  <si>
    <t>1&lt;=FNR&lt;4</t>
  </si>
  <si>
    <t>FNR&gt;=4</t>
  </si>
  <si>
    <t>Backup Mensual</t>
  </si>
  <si>
    <t>1&lt;=FNR&lt;3</t>
  </si>
  <si>
    <t>FNR&gt;=3</t>
  </si>
  <si>
    <t>Backup Anual</t>
  </si>
  <si>
    <t>FNR&gt;=1</t>
  </si>
  <si>
    <t>Restauración de Backup Fallida = RBF</t>
  </si>
  <si>
    <t>1&lt;=RBF&lt;5</t>
  </si>
  <si>
    <t>RBF&gt;=5</t>
  </si>
  <si>
    <t>RBF&gt;=3</t>
  </si>
  <si>
    <t>RBF&gt;=1</t>
  </si>
  <si>
    <t>Tiempo de ejecución de Backup tras solicitud=TBTS</t>
  </si>
  <si>
    <t>Política de Backup o Backup Esporádico</t>
  </si>
  <si>
    <t>TBTS&gt;= 3 días (calendario)</t>
  </si>
  <si>
    <t>Tiempo de ejecución de Resturación de Backup tras solicitud=TRTS</t>
  </si>
  <si>
    <t>TRTS&gt;= 2 días (calendario)</t>
  </si>
  <si>
    <t>Incidente</t>
  </si>
  <si>
    <t>Requerimiento</t>
  </si>
  <si>
    <t>DCC = TFSCC/TTSCC x 100%</t>
  </si>
  <si>
    <t>Anexo 002 - ACUERDOS DE NIVELES DE SERVICIO</t>
  </si>
  <si>
    <t>A &gt;=</t>
  </si>
  <si>
    <t>Menor que 99.30%</t>
  </si>
  <si>
    <t>Menor que 99.50%</t>
  </si>
  <si>
    <t>ANS-SAN
Disponibilidad del Almacenamiento SAN</t>
  </si>
  <si>
    <t>ANS-NAS
Disponibilidad del Almacenamiento NAS</t>
  </si>
  <si>
    <t>Alto</t>
  </si>
  <si>
    <t>Menor o igual que 99.72%</t>
  </si>
  <si>
    <t>Menor o igual que 99.00%</t>
  </si>
  <si>
    <t>Clase de Servicio</t>
  </si>
  <si>
    <t>Actividad</t>
  </si>
  <si>
    <t>Alta</t>
  </si>
  <si>
    <t>Media</t>
  </si>
  <si>
    <t>Baja</t>
  </si>
  <si>
    <t>Atención</t>
  </si>
  <si>
    <t>Recuperación</t>
  </si>
  <si>
    <t>Solución</t>
  </si>
  <si>
    <r>
      <t xml:space="preserve">Objetivo: </t>
    </r>
    <r>
      <rPr>
        <sz val="11"/>
        <color theme="1"/>
        <rFont val="Arial"/>
        <family val="2"/>
      </rPr>
      <t>Medir la disponibilidad de los Servidores en el Data Center</t>
    </r>
  </si>
  <si>
    <r>
      <t xml:space="preserve">Descripción: </t>
    </r>
    <r>
      <rPr>
        <sz val="11"/>
        <color theme="1"/>
        <rFont val="Arial"/>
        <family val="2"/>
      </rPr>
      <t xml:space="preserve">Con este parámetro se quiere verificar la disponibilidad del servicio de servidores en un nivel superior o igual al </t>
    </r>
    <r>
      <rPr>
        <b/>
        <sz val="11"/>
        <color theme="1"/>
        <rFont val="Arial"/>
        <family val="2"/>
      </rPr>
      <t>99.90%</t>
    </r>
  </si>
  <si>
    <r>
      <t xml:space="preserve">Mediciones y pruebas: </t>
    </r>
    <r>
      <rPr>
        <sz val="11"/>
        <color theme="1"/>
        <rFont val="Arial"/>
        <family val="2"/>
      </rPr>
      <t>Mide la disponibilidad del servicio de Servidores, las mediciones se ejecutan con intervalos de 5 minutos, Realizando PING al servidor.</t>
    </r>
  </si>
  <si>
    <r>
      <t xml:space="preserve">Objetivo:  </t>
    </r>
    <r>
      <rPr>
        <sz val="11"/>
        <color theme="1"/>
        <rFont val="Arial"/>
        <family val="2"/>
      </rPr>
      <t>Medir la disponibilidad de los Servidores que se encuentran en el Data Center Externo</t>
    </r>
  </si>
  <si>
    <r>
      <t xml:space="preserve">Descripción: </t>
    </r>
    <r>
      <rPr>
        <sz val="11"/>
        <color theme="1"/>
        <rFont val="Arial"/>
        <family val="2"/>
      </rPr>
      <t xml:space="preserve">Con este parámetro se quiere verificar la disponibilidad del servicio de servidores en un nivel superior o igual al </t>
    </r>
    <r>
      <rPr>
        <b/>
        <sz val="11"/>
        <color theme="1"/>
        <rFont val="Arial"/>
        <family val="2"/>
      </rPr>
      <t>99.95%</t>
    </r>
  </si>
  <si>
    <r>
      <t xml:space="preserve">Objetivo: </t>
    </r>
    <r>
      <rPr>
        <sz val="11"/>
        <color theme="1"/>
        <rFont val="Arial"/>
        <family val="2"/>
      </rPr>
      <t>Mide la disponibilidad de los sistemas de Informacion.</t>
    </r>
  </si>
  <si>
    <r>
      <t xml:space="preserve">Descripción: </t>
    </r>
    <r>
      <rPr>
        <sz val="11"/>
        <color theme="1"/>
        <rFont val="Arial"/>
        <family val="2"/>
      </rPr>
      <t>Con este parámetro se quiere verificar la disponibilidad del servicio de servidores en un nivel superior o igual al</t>
    </r>
    <r>
      <rPr>
        <b/>
        <sz val="11"/>
        <color theme="1"/>
        <rFont val="Arial"/>
        <family val="2"/>
      </rPr>
      <t xml:space="preserve"> 99.40%</t>
    </r>
  </si>
  <si>
    <t>Menor que 95.00%</t>
  </si>
  <si>
    <t>Solicitud de Servicio / Criticidad</t>
  </si>
  <si>
    <r>
      <t xml:space="preserve">Objetivo: </t>
    </r>
    <r>
      <rPr>
        <sz val="11"/>
        <rFont val="Arial"/>
        <family val="2"/>
      </rPr>
      <t>Garantizar tiempos de atención, recuperacion y solución a Incidentes y Requerimientos que sean escalados a los especialistas y personal del CONTRATISTA</t>
    </r>
  </si>
  <si>
    <r>
      <t xml:space="preserve">Descripción: </t>
    </r>
    <r>
      <rPr>
        <sz val="11"/>
        <rFont val="Arial"/>
        <family val="2"/>
      </rPr>
      <t>Se miden los tiempos de respuesta de tención, recuperacion y solución a Incidentes y Requerimientos, de acuerdo a su criticidad.</t>
    </r>
  </si>
  <si>
    <r>
      <t xml:space="preserve">Mediciones y pruebas: </t>
    </r>
    <r>
      <rPr>
        <sz val="11"/>
        <rFont val="Arial"/>
        <family val="2"/>
      </rPr>
      <t>El cálculo del indicador de gestión del servicicio de servidores es medido a partir del escalamiento a segundo nivel, es decir desde que es recibido por especialistas del CONTRATISTA. Comprende la medición a través de la herramienta de Mesa de Servicio, en la cual se debe registrar la documentacipón efectiva de los casos intervenidos por el CONTRATISTA.</t>
    </r>
  </si>
  <si>
    <t>El indicador de gestión es calculado mediante la siguiente formula:</t>
  </si>
  <si>
    <t>(Número de solicitudes de servicio escaladas al CONTRATISTA dentro del ANS*100)/(Número de solicitudes de servicio escaladas al CONTRATISTA)</t>
  </si>
  <si>
    <t>MTTR</t>
  </si>
  <si>
    <t xml:space="preserve">TOTAL </t>
  </si>
  <si>
    <t>ANS-SRV4. 
Capacidad</t>
  </si>
  <si>
    <t>ANS-SRV5. 
Bolsa de Repuestos</t>
  </si>
  <si>
    <t>ANS-SRV6. 
Gestión de Incidentes y Requerimientos</t>
  </si>
  <si>
    <r>
      <t xml:space="preserve">Objetivo: </t>
    </r>
    <r>
      <rPr>
        <sz val="11"/>
        <color theme="1"/>
        <rFont val="Arial"/>
        <family val="2"/>
      </rPr>
      <t>Medir la disponibilidad de la SAN</t>
    </r>
  </si>
  <si>
    <r>
      <t xml:space="preserve">Mediciones y pruebas: </t>
    </r>
    <r>
      <rPr>
        <sz val="11"/>
        <color theme="1"/>
        <rFont val="Arial"/>
        <family val="2"/>
      </rPr>
      <t>Se mide la disponibilidad del servicio a Nivel de PING de los Switchs de Fiber Channel, las controladoras A y B y las interfaces de Administración de la SAN durante el mes.</t>
    </r>
  </si>
  <si>
    <r>
      <t xml:space="preserve">Objetivo:  </t>
    </r>
    <r>
      <rPr>
        <sz val="11"/>
        <color theme="1"/>
        <rFont val="Arial"/>
        <family val="2"/>
      </rPr>
      <t>Medir la disponibilidad de la NAS</t>
    </r>
  </si>
  <si>
    <r>
      <t xml:space="preserve">Descripción: </t>
    </r>
    <r>
      <rPr>
        <sz val="11"/>
        <color theme="1"/>
        <rFont val="Arial"/>
        <family val="2"/>
      </rPr>
      <t xml:space="preserve">Con este parámetro se quiere verificar la disponibilidad del servicio de la NAS en un nivel superior o igual al </t>
    </r>
    <r>
      <rPr>
        <b/>
        <sz val="11"/>
        <color theme="1"/>
        <rFont val="Arial"/>
        <family val="2"/>
      </rPr>
      <t>99.98%</t>
    </r>
  </si>
  <si>
    <r>
      <t xml:space="preserve">Mediciones y pruebas: </t>
    </r>
    <r>
      <rPr>
        <sz val="11"/>
        <color theme="1"/>
        <rFont val="Arial"/>
        <family val="2"/>
      </rPr>
      <t>Se mide la disponibilidad del servicio a Nivel de PING de los Switchs de Fiber Channel, las controladoras A y B y las interfaces de Administración de la NAS durante el mes.</t>
    </r>
  </si>
  <si>
    <t>ANS-SAN/NAS 1. 
Bolsa de Repuestos</t>
  </si>
  <si>
    <t>ANS-ANS-SAN/NAS 2. 
Gestión de Incidentes y Requerimientos</t>
  </si>
  <si>
    <t>ANS-BK1. 
Cumplimiento de la ejecución exitosa de la toma de copias de seguridad íntegras</t>
  </si>
  <si>
    <r>
      <t xml:space="preserve">Objetivo: </t>
    </r>
    <r>
      <rPr>
        <sz val="11"/>
        <color theme="1"/>
        <rFont val="Arial"/>
        <family val="2"/>
      </rPr>
      <t>Gestionar la realización de relanzamientos de respaldos en caso que estos presenten falla en primera instancia</t>
    </r>
  </si>
  <si>
    <r>
      <t xml:space="preserve">Descripción: </t>
    </r>
    <r>
      <rPr>
        <sz val="11"/>
        <color theme="1"/>
        <rFont val="Arial"/>
        <family val="2"/>
      </rPr>
      <t>Con este parámetro se busca garantizar que todos los backups fallidos son reprogramados y ejecutados a satisfacción.</t>
    </r>
  </si>
  <si>
    <r>
      <t xml:space="preserve">Mediciones y pruebas: </t>
    </r>
    <r>
      <rPr>
        <sz val="11"/>
        <color theme="1"/>
        <rFont val="Arial"/>
        <family val="2"/>
      </rPr>
      <t>Verificación de la ejecución de respaldos reprogramados mediante los archivos logs generados.</t>
    </r>
  </si>
  <si>
    <r>
      <rPr>
        <b/>
        <sz val="11"/>
        <color theme="1"/>
        <rFont val="Arial"/>
        <family val="2"/>
      </rPr>
      <t xml:space="preserve">Observaciones: </t>
    </r>
    <r>
      <rPr>
        <sz val="11"/>
        <color theme="1"/>
        <rFont val="Arial"/>
        <family val="2"/>
      </rPr>
      <t>La ejecución de la actividad de relanzamiento, no podrá superar en ningún caso 48 horas después de la fecha de programación del respaldo original. En caso contrario se dará por incumplido el ANS.</t>
    </r>
  </si>
  <si>
    <t>ANS-BK2
Cumplimiento de la ejecución exitosa de tareas de restauración para soportar la continuidad de la información  del ICBF.</t>
  </si>
  <si>
    <r>
      <t xml:space="preserve">Objetivo: </t>
    </r>
    <r>
      <rPr>
        <sz val="11"/>
        <color theme="1"/>
        <rFont val="Arial"/>
        <family val="2"/>
      </rPr>
      <t>Garantizar la disponibilidad e integridad de la información respaldada por el ICBF.</t>
    </r>
  </si>
  <si>
    <r>
      <t xml:space="preserve">Descripción: </t>
    </r>
    <r>
      <rPr>
        <sz val="11"/>
        <color theme="1"/>
        <rFont val="Arial"/>
        <family val="2"/>
      </rPr>
      <t>Con este parámetro se busca asegurar que la información respaldada por la entidad es íntegra y útil ante pérdida, daño o corrupción de la misma.</t>
    </r>
  </si>
  <si>
    <r>
      <t xml:space="preserve">Mediciones y pruebas: </t>
    </r>
    <r>
      <rPr>
        <sz val="11"/>
        <color theme="1"/>
        <rFont val="Arial"/>
        <family val="2"/>
      </rPr>
      <t>Verificación de la ejecución exitosa de tareas de restauración mediante los archivos logs generados.</t>
    </r>
  </si>
  <si>
    <r>
      <rPr>
        <b/>
        <sz val="11"/>
        <color theme="1"/>
        <rFont val="Arial"/>
        <family val="2"/>
      </rPr>
      <t xml:space="preserve">Observaciones: </t>
    </r>
    <r>
      <rPr>
        <sz val="11"/>
        <color theme="1"/>
        <rFont val="Arial"/>
        <family val="2"/>
      </rPr>
      <t>Se deberán programar y realizar pruebas de restauración aleatorias de forma mensual tanto a nivel de bases de datos como de aplicaciones. Sobre estas actividades también se aplicará el ANS aquí descrito.</t>
    </r>
  </si>
  <si>
    <t>ANS-BK3
Disponibilidad de la Infraestructura de Backup.</t>
  </si>
  <si>
    <r>
      <t xml:space="preserve">Objetivo: </t>
    </r>
    <r>
      <rPr>
        <sz val="11"/>
        <color theme="1"/>
        <rFont val="Arial"/>
        <family val="2"/>
      </rPr>
      <t>Garantizar la disponibilidad de la infraestructura de la solución de respaldos del ICBF.</t>
    </r>
  </si>
  <si>
    <r>
      <rPr>
        <b/>
        <sz val="11"/>
        <color theme="1"/>
        <rFont val="Arial"/>
        <family val="2"/>
      </rPr>
      <t xml:space="preserve">Observaciones: </t>
    </r>
    <r>
      <rPr>
        <sz val="11"/>
        <color theme="1"/>
        <rFont val="Arial"/>
        <family val="2"/>
      </rPr>
      <t>La medición de la disponibilidad de la infraestructura de la solución de respaldo será vista a nivel global, quiere ello decir que se promediará la disponibilidad de los elementos de la solución de Backup del ICBF (servidor de respaldos, AVAMAR, librería de medios, etc.)</t>
    </r>
  </si>
  <si>
    <r>
      <t xml:space="preserve">Descripción: </t>
    </r>
    <r>
      <rPr>
        <sz val="11"/>
        <color theme="1"/>
        <rFont val="Arial"/>
        <family val="2"/>
      </rPr>
      <t>Con este parámetro se busca asegurar que la infraestructura de Backups con la que cuenta el ICBF, tanto para realizar copias de respaldo como restauraciones se encuentre disponible en un nivel superior o igual al</t>
    </r>
    <r>
      <rPr>
        <b/>
        <sz val="11"/>
        <color theme="1"/>
        <rFont val="Arial"/>
        <family val="2"/>
      </rPr>
      <t xml:space="preserve"> 99,98%</t>
    </r>
  </si>
  <si>
    <t>ANS-BK4: 
Tiempo de respuesta para la realización de un respaldo.</t>
  </si>
  <si>
    <r>
      <t xml:space="preserve">Objetivo: </t>
    </r>
    <r>
      <rPr>
        <sz val="11"/>
        <color theme="1"/>
        <rFont val="Arial"/>
        <family val="2"/>
      </rPr>
      <t>Garantizar la realización de las tareas de respaldo en los tiempos requeridos por el ICBF</t>
    </r>
  </si>
  <si>
    <r>
      <t xml:space="preserve">Descripción: </t>
    </r>
    <r>
      <rPr>
        <sz val="11"/>
        <color theme="1"/>
        <rFont val="Arial"/>
        <family val="2"/>
      </rPr>
      <t>Con este parámetro se busca asegurar el cumplimiento de las tareas de respaldo en los tiempos requeridos para dar cumplimiento con los procedimientos establecidos.</t>
    </r>
  </si>
  <si>
    <r>
      <t>Mediciones y pruebas:</t>
    </r>
    <r>
      <rPr>
        <sz val="11"/>
        <color theme="1"/>
        <rFont val="Arial"/>
        <family val="2"/>
      </rPr>
      <t xml:space="preserve"> Verificación de la ejecución de las tareas de respaldo mediante los archivos de logs generados.</t>
    </r>
  </si>
  <si>
    <r>
      <rPr>
        <b/>
        <sz val="11"/>
        <color theme="1"/>
        <rFont val="Arial"/>
        <family val="2"/>
      </rPr>
      <t xml:space="preserve">Observaciones: </t>
    </r>
    <r>
      <rPr>
        <sz val="11"/>
        <color theme="1"/>
        <rFont val="Arial"/>
        <family val="2"/>
      </rPr>
      <t>El descuento aplicado se realizará de forma acumulativa  por cada backup que incumpla con el ANS aquí descrito. Es decir, se realizará el descuento cuantas veces se registre el incumplimiento del ANS.</t>
    </r>
  </si>
  <si>
    <t>ANS-BK5: 
Tiempo de respuesta para la realización de una restauración de un Backup.</t>
  </si>
  <si>
    <r>
      <t xml:space="preserve">Descripción: </t>
    </r>
    <r>
      <rPr>
        <sz val="11"/>
        <color theme="1"/>
        <rFont val="Arial"/>
        <family val="2"/>
      </rPr>
      <t>Con este parámetro se busca asegurar el cumplimiento de las tareas de resturación en los tiempos requeridos para dar cumplimiento con los procedimientos establecidos.</t>
    </r>
  </si>
  <si>
    <t>ANS-BK6. 
Bolsa de Repuestos</t>
  </si>
  <si>
    <t>ANS-BK7. 
Gestión de Incidentes y Requerimientos</t>
  </si>
  <si>
    <t>ANS DEL SERVICIO DE BACKUP</t>
  </si>
  <si>
    <t>ANS-AP1. 
Disponibilidad del servicio aplicaciones.</t>
  </si>
  <si>
    <r>
      <t xml:space="preserve">Objetivo: </t>
    </r>
    <r>
      <rPr>
        <sz val="11"/>
        <color theme="1"/>
        <rFont val="Arial"/>
        <family val="2"/>
      </rPr>
      <t>Este acuerdo resalta los temimos y condiciones a partir de las cuales el servicio de aplicaciones proporciona disponibilidad de los sistemas de Información del ICBF.
Es el porcentaje de tiempo en el cual la capa está en funcionamiento, es decir, con posibilidad de operar (Incluye toda la infraestructura que la soporta).</t>
    </r>
  </si>
  <si>
    <r>
      <t xml:space="preserve">Descripción: </t>
    </r>
    <r>
      <rPr>
        <sz val="11"/>
        <color theme="1"/>
        <rFont val="Arial"/>
        <family val="2"/>
      </rPr>
      <t>Proporcionar un marco de medición y control del nivel de desempeño de los servicios de aplicativos de la entidad.</t>
    </r>
  </si>
  <si>
    <t>CRITICIDAD 1</t>
  </si>
  <si>
    <t>Menor que 99.72%</t>
  </si>
  <si>
    <t>CRITICIDAD 2</t>
  </si>
  <si>
    <t>Menor que 99.68%</t>
  </si>
  <si>
    <t>Menor que 99.56%</t>
  </si>
  <si>
    <t>CRITICIDAD 3</t>
  </si>
  <si>
    <t>ANS-AP2
Gestión de Incidentes y Requerimientos</t>
  </si>
  <si>
    <t>Alta (Minutos)</t>
  </si>
  <si>
    <t>Media (Minutos)</t>
  </si>
  <si>
    <t>Baja (Minutos)</t>
  </si>
  <si>
    <t>Menor que 75.00%</t>
  </si>
  <si>
    <t>ANS DEL SERVICIO DE BASE DE DATOS</t>
  </si>
  <si>
    <r>
      <t xml:space="preserve">Descripción: </t>
    </r>
    <r>
      <rPr>
        <sz val="11"/>
        <color theme="1"/>
        <rFont val="Arial"/>
        <family val="2"/>
      </rPr>
      <t>Con este parámetro se quiere verificar la disponibilidad del servicio de motor de base de datos.</t>
    </r>
  </si>
  <si>
    <r>
      <t xml:space="preserve">Mediciones y pruebas: </t>
    </r>
    <r>
      <rPr>
        <sz val="11"/>
        <color theme="1"/>
        <rFont val="Arial"/>
        <family val="2"/>
      </rPr>
      <t>Mide la disponibilidad de los servicios del motor de base de datos. Permite evaluar tiempos de respuesta de los motores de bases de datos. Se ejecuta con intervalos de 5 minutos ejecutando una sentencia simple de consulta sql sobre la base de datos en cual se debe evidenciar en la herramienta de monitoreo.</t>
    </r>
  </si>
  <si>
    <t>Base de Datos</t>
  </si>
  <si>
    <r>
      <rPr>
        <b/>
        <sz val="11"/>
        <color theme="1"/>
        <rFont val="Arial"/>
        <family val="2"/>
      </rPr>
      <t xml:space="preserve">NOTA: </t>
    </r>
    <r>
      <rPr>
        <sz val="11"/>
        <color theme="1"/>
        <rFont val="Arial"/>
        <family val="2"/>
      </rPr>
      <t>El nivel de criticidad y el numero de aplicaciones por niel, puede ser variable de acuerdo a la dinamica del ICBF.</t>
    </r>
  </si>
  <si>
    <t>ANS-BD2
Gestión de Incidentes y Requerimientos</t>
  </si>
  <si>
    <t>ANS DEL SERVICIO DE CENTRO DE CÓMPUTO</t>
  </si>
  <si>
    <t>ANS-CC1. 
Disponibilidad del Centro de Cómputo</t>
  </si>
  <si>
    <r>
      <t xml:space="preserve">Objetivo: </t>
    </r>
    <r>
      <rPr>
        <sz val="11"/>
        <color theme="1"/>
        <rFont val="Arial"/>
        <family val="2"/>
      </rPr>
      <t>Mide la disponibilidad del Centro de Cómputo de la Sede de Dirección General.</t>
    </r>
  </si>
  <si>
    <r>
      <t xml:space="preserve">Descripción: </t>
    </r>
    <r>
      <rPr>
        <sz val="11"/>
        <color theme="1"/>
        <rFont val="Arial"/>
        <family val="2"/>
      </rPr>
      <t>Con este parametro se quiere medir la disponibilidad del  Centro de Cómputo de la Sede de Dirección General.</t>
    </r>
  </si>
  <si>
    <r>
      <t xml:space="preserve">Mediciones y pruebas: </t>
    </r>
    <r>
      <rPr>
        <sz val="11"/>
        <color theme="1"/>
        <rFont val="Arial"/>
        <family val="2"/>
      </rPr>
      <t>El CONTRATISTA deberá brindar una herramienta donde se pueda confirmar a nivel gráfico y de reporte la disponibilidad del Centro de Cómputo de la Sede de Dirección General.</t>
    </r>
  </si>
  <si>
    <r>
      <rPr>
        <b/>
        <sz val="11"/>
        <color theme="1"/>
        <rFont val="Arial"/>
        <family val="2"/>
      </rPr>
      <t xml:space="preserve">TFSCC: </t>
    </r>
    <r>
      <rPr>
        <sz val="11"/>
        <color theme="1"/>
        <rFont val="Arial"/>
        <family val="2"/>
      </rPr>
      <t xml:space="preserve">Tiempo fuera de servicio del  Centro de Cómputo de la Sede de Dirección General.
</t>
    </r>
    <r>
      <rPr>
        <b/>
        <sz val="11"/>
        <color theme="1"/>
        <rFont val="Arial"/>
        <family val="2"/>
      </rPr>
      <t>TTSCC:</t>
    </r>
    <r>
      <rPr>
        <sz val="11"/>
        <color theme="1"/>
        <rFont val="Arial"/>
        <family val="2"/>
      </rPr>
      <t xml:space="preserve"> Tiempo total del servicio del Centro de Cómputo de la Sede de Dirección General.
</t>
    </r>
    <r>
      <rPr>
        <b/>
        <sz val="11"/>
        <color theme="1"/>
        <rFont val="Arial"/>
        <family val="2"/>
      </rPr>
      <t>DCC:</t>
    </r>
    <r>
      <rPr>
        <sz val="11"/>
        <color theme="1"/>
        <rFont val="Arial"/>
        <family val="2"/>
      </rPr>
      <t xml:space="preserve"> Porcentaje de disponibilidad del Centro de Cómputo de la Sede de Dirección General.</t>
    </r>
  </si>
  <si>
    <t>Tiempo Efectivo por Mes en Minutos</t>
  </si>
  <si>
    <t>Primer Nivel de Alerta</t>
  </si>
  <si>
    <t>Memoria RAM</t>
  </si>
  <si>
    <t>Procesador</t>
  </si>
  <si>
    <t>Almacenamiento</t>
  </si>
  <si>
    <r>
      <t xml:space="preserve">Descripción: </t>
    </r>
    <r>
      <rPr>
        <sz val="11"/>
        <rFont val="Arial"/>
        <family val="2"/>
      </rPr>
      <t>El cálculo del indicador de capacidad comprende la medición y el monitoreo a través de la herramienta de monitoreo del CONTRATISTA.</t>
    </r>
  </si>
  <si>
    <r>
      <t xml:space="preserve">Objetivo: </t>
    </r>
    <r>
      <rPr>
        <sz val="11"/>
        <rFont val="Arial"/>
        <family val="2"/>
      </rPr>
      <t>Mide la capacidad de medición y monitoreo de los recursos de los servidores.</t>
    </r>
  </si>
  <si>
    <t>RECURSO</t>
  </si>
  <si>
    <r>
      <t xml:space="preserve">Mediciones y pruebas: </t>
    </r>
    <r>
      <rPr>
        <sz val="11"/>
        <rFont val="Arial"/>
        <family val="2"/>
      </rPr>
      <t>El monitoreo de la capacidad se basa en el cumplimiento del porcentaje de holgura de las siguientes variables, para cada servidor.</t>
    </r>
  </si>
  <si>
    <r>
      <rPr>
        <b/>
        <sz val="11"/>
        <rFont val="Arial"/>
        <family val="2"/>
      </rPr>
      <t xml:space="preserve">Excepciones: </t>
    </r>
    <r>
      <rPr>
        <sz val="11"/>
        <color rgb="FFFF0000"/>
        <rFont val="Arial"/>
        <family val="2"/>
      </rPr>
      <t xml:space="preserve">
</t>
    </r>
    <r>
      <rPr>
        <sz val="11"/>
        <rFont val="Arial"/>
        <family val="2"/>
      </rPr>
      <t xml:space="preserve">• El CONTRATISTA responsable de los ANS podrá presentar evidencias objetivas que demuestren que no ha lugar a penalización por incumplimiento de ANS. 
• Ventanas de mantenimiento programadas.
• En cuanto a los indicadores de disponibilidad, estos excluirán los tiempos acordados para ventanas de mantenimientos preventivos, remodelaciones, manipulación comprobada por el personal del ICBF, cortes de energía comercial y el tiempo en el que el EL CONTRATISTA no tiene acceso a los equipos instalados en la sede por responsabilidad del ICBF.
• Retrasos por fuerza mayor, en este punto se evalúan casos que no pueden ser controlados debido a que se presentan en instantes de tiempo como son: Paros, bloqueos de vías, manifestaciones, inundaciones, derrumbes, asonadas; estas acciones afectan el desarrollo de las acciones y actividades de solución en cualquiera de las sedes del ICBF.
• En caso de presentarse fallas debidas a causas naturales, fuerza mayor o daños de terceros no habrá penalización.
</t>
    </r>
    <r>
      <rPr>
        <b/>
        <sz val="11"/>
        <rFont val="Arial"/>
        <family val="2"/>
      </rPr>
      <t xml:space="preserve">NOTA: </t>
    </r>
    <r>
      <rPr>
        <sz val="11"/>
        <rFont val="Arial"/>
        <family val="2"/>
      </rPr>
      <t xml:space="preserve">Todas las excepciones deberán ser soportadas con la respectiva evidencia. </t>
    </r>
    <r>
      <rPr>
        <sz val="11"/>
        <color rgb="FFFF0000"/>
        <rFont val="Arial"/>
        <family val="2"/>
      </rPr>
      <t xml:space="preserve">
</t>
    </r>
  </si>
  <si>
    <t>Menor que 77,00%</t>
  </si>
  <si>
    <r>
      <t xml:space="preserve">Mediciones y pruebas: </t>
    </r>
    <r>
      <rPr>
        <sz val="11"/>
        <rFont val="Arial"/>
        <family val="2"/>
      </rPr>
      <t>El cálculo del indicador de gestión del servicicio de Backup es medido a partir del escalamiento a segundo nivel, es decir desde que es recibido por especialistas del CONTRATISTA. Comprende la medición a través de la herramienta de Mesa de Servicio, en la cual se debe registrar la documentacipón efectiva de los casos intervenidos por el CONTRATISTA.</t>
    </r>
  </si>
  <si>
    <t>Tiempo de Solución (Horas)</t>
  </si>
  <si>
    <r>
      <t xml:space="preserve">Mediciones y pruebas: </t>
    </r>
    <r>
      <rPr>
        <sz val="11"/>
        <rFont val="Arial"/>
        <family val="2"/>
      </rPr>
      <t>El cálculo del indicador de Bolsa de Repuestos es medido a partir de la solicitud de provisión de elementos de Hardware del servicio de Backup, a través de la herramienta de Mesa de Servicio, en la cual se debe registrar la documentación efectiva.</t>
    </r>
  </si>
  <si>
    <r>
      <t xml:space="preserve">Descripción: </t>
    </r>
    <r>
      <rPr>
        <sz val="11"/>
        <rFont val="Arial"/>
        <family val="2"/>
      </rPr>
      <t>Con este parámetro se quiere verificar el tiempo de provisión e instalación los elementos de Hardware para el servicio de Backup, solicitados por el ICBF.</t>
    </r>
  </si>
  <si>
    <r>
      <t xml:space="preserve">Objetivo: </t>
    </r>
    <r>
      <rPr>
        <sz val="11"/>
        <rFont val="Arial"/>
        <family val="2"/>
      </rPr>
      <t>Mide el tiempo en que el CONTRATISTA provee e instala los elementos de Hardware para el servicio de Backup, solicitados por el ICBF.</t>
    </r>
  </si>
  <si>
    <t>Criticidad de la Solicitud</t>
  </si>
  <si>
    <t>Para la medición se definen los siguientes niveles de criticidad y tiempos de solución, de acuerdo al impacto en la operación:</t>
  </si>
  <si>
    <r>
      <t xml:space="preserve">Mediciones y pruebas: </t>
    </r>
    <r>
      <rPr>
        <sz val="11"/>
        <rFont val="Arial"/>
        <family val="2"/>
      </rPr>
      <t>El cálculo del indicador de gestión del servicicio de Aplicaciones es medido a partir del escalamiento a segundo nivel, es decir desde que es recibido por especialistas del CONTRATISTA. Comprende la medición a través de la herramienta de Mesa de Servicio, en la cual se debe registrar la documentacipón efectiva de los casos intervenidos por el CONTRATISTA.</t>
    </r>
  </si>
  <si>
    <r>
      <t xml:space="preserve">Mediciones y pruebas: </t>
    </r>
    <r>
      <rPr>
        <sz val="11"/>
        <rFont val="Arial"/>
        <family val="2"/>
      </rPr>
      <t>El cálculo del indicador de gestión del servicicio de Bases de Datos es medido a partir del escalamiento a segundo nivel, es decir desde que es recibido por especialistas del CONTRATISTA. Comprende la medición a través de la herramienta de Mesa de Servicio, en la cual se debe registrar la documentación efectiva de los casos intervenidos por el CONTRATISTA.</t>
    </r>
  </si>
  <si>
    <r>
      <t xml:space="preserve">Descripción: </t>
    </r>
    <r>
      <rPr>
        <sz val="11"/>
        <rFont val="Arial"/>
        <family val="2"/>
      </rPr>
      <t>Con este parámetro se quiere verificar el tiempo de provisión e instalación los elementos de Hardware para el servicio de Servidores, solicitados por el ICBF.</t>
    </r>
  </si>
  <si>
    <r>
      <t xml:space="preserve">Objetivo: </t>
    </r>
    <r>
      <rPr>
        <sz val="11"/>
        <rFont val="Arial"/>
        <family val="2"/>
      </rPr>
      <t>Mide el tiempo en que el CONTRATISTA provee e instala los elementos de Hardware para el servicio de Servidores, solicitados por el ICBF.</t>
    </r>
  </si>
  <si>
    <r>
      <rPr>
        <b/>
        <sz val="11"/>
        <rFont val="Arial"/>
        <family val="2"/>
      </rPr>
      <t>Mediciones y pruebas:</t>
    </r>
    <r>
      <rPr>
        <sz val="11"/>
        <rFont val="Arial"/>
        <family val="2"/>
      </rPr>
      <t xml:space="preserve"> El cálculo del indicador de Bolsa de Repuestos es medido a partir de la solicitud de provisión de elementos de Hardware del servicio de Servidores, a través de la herramienta de Mesa de Servicio, en la cual se debe registrar la documentación efectiva.</t>
    </r>
  </si>
  <si>
    <r>
      <rPr>
        <b/>
        <sz val="10"/>
        <color theme="1"/>
        <rFont val="Arial"/>
        <family val="2"/>
      </rPr>
      <t xml:space="preserve">NOTA: </t>
    </r>
    <r>
      <rPr>
        <sz val="10"/>
        <color theme="1"/>
        <rFont val="Arial"/>
        <family val="2"/>
      </rPr>
      <t>Los porcentajes de holgura establecidos están sujetos a revisión y ajuste de acuerdo a la tendencia presentada durante el tiempo de ejecución del contrato.</t>
    </r>
  </si>
  <si>
    <t>ANS E1. Disponibilidad de la infraestructura.</t>
  </si>
  <si>
    <t xml:space="preserve">ANS DEL SERVICIO DE REDES LAN </t>
  </si>
  <si>
    <r>
      <t>TTotal</t>
    </r>
    <r>
      <rPr>
        <sz val="10"/>
        <color indexed="8"/>
        <rFont val="Arial"/>
        <family val="2"/>
      </rPr>
      <t xml:space="preserve"> = Tiempo Total del periodo considerado en que debió estar operativo el servicio (minutos).</t>
    </r>
  </si>
  <si>
    <r>
      <t xml:space="preserve">TMedido = </t>
    </r>
    <r>
      <rPr>
        <sz val="10"/>
        <color indexed="8"/>
        <rFont val="Arial"/>
        <family val="2"/>
      </rPr>
      <t xml:space="preserve">Tiempo Medido de  disponibilidad medido por el CONTRATISTA en el período de tiempo considerado (minutos). </t>
    </r>
  </si>
  <si>
    <t>Cuyo resultado se dara en términos de porcentaje con dos decimales (0.00%), donde:</t>
  </si>
  <si>
    <t>Menor que 99%</t>
  </si>
  <si>
    <t xml:space="preserve">        TTotal</t>
  </si>
  <si>
    <r>
      <t>I1= _</t>
    </r>
    <r>
      <rPr>
        <u/>
        <sz val="10"/>
        <color indexed="8"/>
        <rFont val="Arial"/>
        <family val="2"/>
      </rPr>
      <t xml:space="preserve">TMedido </t>
    </r>
    <r>
      <rPr>
        <sz val="10"/>
        <color indexed="8"/>
        <rFont val="Arial"/>
        <family val="2"/>
      </rPr>
      <t>* 100%</t>
    </r>
  </si>
  <si>
    <t xml:space="preserve">La medición se realizará mensualmente de acuerdo a la formula dada a continuación: </t>
  </si>
  <si>
    <t>Tiempo Máximo Indisponibilidad (horas)</t>
  </si>
  <si>
    <r>
      <rPr>
        <b/>
        <sz val="10"/>
        <color indexed="8"/>
        <rFont val="Arial"/>
        <family val="2"/>
      </rPr>
      <t>Descripción:</t>
    </r>
    <r>
      <rPr>
        <sz val="10"/>
        <color indexed="8"/>
        <rFont val="Arial"/>
        <family val="2"/>
      </rPr>
      <t xml:space="preserve"> Con este parámetro se quiere verificar que los usuarios de Sede Nacional y la DIT pueden tener acceso a la red del ICBF, se busca es probar que el servicio de WLAN está funcionando adecuadamente.</t>
    </r>
  </si>
  <si>
    <r>
      <t>Objetivo:</t>
    </r>
    <r>
      <rPr>
        <sz val="10"/>
        <color indexed="8"/>
        <rFont val="Arial"/>
        <family val="2"/>
      </rPr>
      <t xml:space="preserve"> Medir la disponibilidad del servicio de WLAN para el 100% de las areas de la Sede de la Dirección General  del  ICBF.</t>
    </r>
  </si>
  <si>
    <t xml:space="preserve">ANS-WL1. Disponibilidad del servicio WLAN </t>
  </si>
  <si>
    <t>ANS SERVICIO WLAN</t>
  </si>
  <si>
    <r>
      <t>Mediciones y pruebas:</t>
    </r>
    <r>
      <rPr>
        <sz val="10"/>
        <color indexed="8"/>
        <rFont val="Arial"/>
        <family val="2"/>
      </rPr>
      <t xml:space="preserve"> Mide la disponibilidad del servicio por medio de incidentes generados a mesa de servicio</t>
    </r>
  </si>
  <si>
    <r>
      <rPr>
        <b/>
        <sz val="10"/>
        <color indexed="8"/>
        <rFont val="Arial"/>
        <family val="2"/>
      </rPr>
      <t>Descripción:</t>
    </r>
    <r>
      <rPr>
        <sz val="10"/>
        <color indexed="8"/>
        <rFont val="Arial"/>
        <family val="2"/>
      </rPr>
      <t xml:space="preserve"> Con este parámetro se quiere verificar que los usuarios puedan tener acceso a la red movil</t>
    </r>
  </si>
  <si>
    <r>
      <t>Objetivo:</t>
    </r>
    <r>
      <rPr>
        <sz val="10"/>
        <color indexed="8"/>
        <rFont val="Arial"/>
        <family val="2"/>
      </rPr>
      <t xml:space="preserve"> Medir la disponibilidad del servicio de INTERNET MOVIL para el 100% de las areas de la Sede de la Dirección General  del  ICBF.</t>
    </r>
  </si>
  <si>
    <t>Desc</t>
  </si>
  <si>
    <r>
      <rPr>
        <b/>
        <sz val="10"/>
        <color theme="1"/>
        <rFont val="Arial"/>
        <family val="2"/>
      </rPr>
      <t xml:space="preserve">Objetivo: </t>
    </r>
    <r>
      <rPr>
        <sz val="10"/>
        <color theme="1"/>
        <rFont val="Arial"/>
        <family val="2"/>
      </rPr>
      <t>Medir la cobertura del antivirus para las computadoras y servidores del ICBF</t>
    </r>
  </si>
  <si>
    <r>
      <rPr>
        <b/>
        <sz val="10"/>
        <color theme="1"/>
        <rFont val="Arial"/>
        <family val="2"/>
      </rPr>
      <t xml:space="preserve">Objetivo: </t>
    </r>
    <r>
      <rPr>
        <sz val="10"/>
        <color theme="1"/>
        <rFont val="Arial"/>
        <family val="2"/>
      </rPr>
      <t>Medir la cobertura de WSUS para las computadoras y servidores del ICBF</t>
    </r>
  </si>
  <si>
    <t>Menor que 99.93%</t>
  </si>
  <si>
    <t>96.15</t>
  </si>
  <si>
    <t>97.40</t>
  </si>
  <si>
    <t>98.65</t>
  </si>
  <si>
    <r>
      <t>Mediciones y pruebas:</t>
    </r>
    <r>
      <rPr>
        <sz val="10"/>
        <color indexed="8"/>
        <rFont val="Arial"/>
        <family val="2"/>
      </rPr>
      <t xml:space="preserve"> El CONTRATISTA deberá Brindar una herramienta  de monitoreo el cual valide la operatividad del dispositivo</t>
    </r>
  </si>
  <si>
    <t>99.90</t>
  </si>
  <si>
    <t>Tiempo Máximo Indisponibilidad (Minutos)</t>
  </si>
  <si>
    <r>
      <rPr>
        <b/>
        <sz val="10"/>
        <color theme="1"/>
        <rFont val="Arial"/>
        <family val="2"/>
      </rPr>
      <t xml:space="preserve">Objetivo: </t>
    </r>
    <r>
      <rPr>
        <sz val="10"/>
        <color theme="1"/>
        <rFont val="Arial"/>
        <family val="2"/>
      </rPr>
      <t>Medir la disponibilidad del dispositivo o modulo DBF</t>
    </r>
  </si>
  <si>
    <r>
      <rPr>
        <b/>
        <sz val="10"/>
        <color theme="1"/>
        <rFont val="Arial"/>
        <family val="2"/>
      </rPr>
      <t xml:space="preserve">Objetivo: </t>
    </r>
    <r>
      <rPr>
        <sz val="10"/>
        <color theme="1"/>
        <rFont val="Arial"/>
        <family val="2"/>
      </rPr>
      <t>Medir la disponibilidad del dispositivo o modulo WAF</t>
    </r>
  </si>
  <si>
    <r>
      <t>Mediciones y pruebas:</t>
    </r>
    <r>
      <rPr>
        <sz val="10"/>
        <color indexed="8"/>
        <rFont val="Arial"/>
        <family val="2"/>
      </rPr>
      <t xml:space="preserve"> El CONTRATISTA deberá Brindar una herramienta  de monitoreo en la cual se realice un telnet al dispositivo funcionando como proxy y el puerto del servicio.</t>
    </r>
  </si>
  <si>
    <r>
      <t>Descripción</t>
    </r>
    <r>
      <rPr>
        <sz val="10"/>
        <color indexed="8"/>
        <rFont val="Arial"/>
        <family val="2"/>
      </rPr>
      <t xml:space="preserve"> Con este parámetro se quiere verificar la disponibilidad del  Proxy instalado para la prestación del servicio de Seguridad. </t>
    </r>
  </si>
  <si>
    <r>
      <t>Objetivo:</t>
    </r>
    <r>
      <rPr>
        <sz val="10"/>
        <color indexed="8"/>
        <rFont val="Arial"/>
        <family val="2"/>
      </rPr>
      <t xml:space="preserve"> Medir la Disponibilidad del dispositivo de Seguridad, Proxy. </t>
    </r>
  </si>
  <si>
    <t>ANS-S2. Disponibilidad de Sistemas de Filtrado Web - Proxy</t>
  </si>
  <si>
    <r>
      <t>Descripción:</t>
    </r>
    <r>
      <rPr>
        <sz val="10"/>
        <color indexed="8"/>
        <rFont val="Arial"/>
        <family val="2"/>
      </rPr>
      <t xml:space="preserve"> Con este parámetro se quiere verificar la disponibilidad del  Firewall instalado para la prestación del servicio de Seguridad. </t>
    </r>
  </si>
  <si>
    <r>
      <t>Objetivo:</t>
    </r>
    <r>
      <rPr>
        <sz val="10"/>
        <color indexed="8"/>
        <rFont val="Arial"/>
        <family val="2"/>
      </rPr>
      <t xml:space="preserve"> Medir la Disponibilidad del dispositivo de Seguridad, Firewall.   </t>
    </r>
  </si>
  <si>
    <t xml:space="preserve">ANS-S1. Disponibilidad de Sistemas de Seguridad  Firewall </t>
  </si>
  <si>
    <t>Minutos Disponibilidad Mes</t>
  </si>
  <si>
    <t>1.6  ANS SERVICIO INTERNET MOVIL</t>
  </si>
  <si>
    <t>Tiempo Máximo Indisponibilidad al mes (Horas)</t>
  </si>
  <si>
    <r>
      <t xml:space="preserve">Objetivo: </t>
    </r>
    <r>
      <rPr>
        <sz val="11"/>
        <rFont val="Arial"/>
        <family val="2"/>
      </rPr>
      <t>Garantizar tiempos de atención, recuperacion y solución a Incidentes y Requerimientos que sean escalados a los especialistas de CENTRO DE CÓMPUTO y personal del CONTRATISTA</t>
    </r>
  </si>
  <si>
    <r>
      <t xml:space="preserve">Descripción: </t>
    </r>
    <r>
      <rPr>
        <sz val="11"/>
        <rFont val="Arial"/>
        <family val="2"/>
      </rPr>
      <t>Se miden los tiempos de respuesta de atención, recuperacion y solución a Incidentes y Requerimientos, de acuerdo a su criticidad.</t>
    </r>
  </si>
  <si>
    <r>
      <t xml:space="preserve">Mediciones y pruebas: </t>
    </r>
    <r>
      <rPr>
        <sz val="11"/>
        <rFont val="Arial"/>
        <family val="2"/>
      </rPr>
      <t>El cálculo del indicador de gestión del servicicio de Centro de Cómputo  es medido a partir del escalamiento, es decir desde que es recibido por especialistas del CONTRATISTA. Comprende la medición a través de la herramienta de Mesa de Servicio, en la cual se debe registrar la documentacipón efectiva de los casos intervenidos por el CONTRATISTA.</t>
    </r>
  </si>
  <si>
    <t>ANS DEL SERVICIO DE OFFICE 365</t>
  </si>
  <si>
    <r>
      <rPr>
        <b/>
        <sz val="11"/>
        <rFont val="Arial"/>
        <family val="2"/>
      </rPr>
      <t>Nota: </t>
    </r>
    <r>
      <rPr>
        <sz val="11"/>
        <rFont val="Arial"/>
        <family val="2"/>
      </rPr>
      <t xml:space="preserve">
• El período de medición que aplicará en este acuerdo es de un mes calendario iniciando a las 00:00 horas del 1er día calendario del mes en análisis y finalizando a las 23:59 horas del último día calendario del mismo mes.
• La disponibilidad debe poderse verificar en la herramienta de gestión y monitoreo, de no ser posible su verificación se penalizara con el descuento mayor según la tabla de ANS.
• Para cada uno de los incidentes asociados a los tiempos de indisponibilidad, se debe entregar la siguiente información: número de caso, fecha y hora de ocurrencia, fecha y hora de solución, descripción del incidente, sus causas y solución. En la descripción de las causas se debe incluir si el incidente se atribuye o no al CONTRATISTA.
• Tres (3) incumplimientos consecutivos de un ANS de un Servicio generará la aplicación de un descuento equivalente a diez (10) veces el valor del descuento calculado para el ANS en el tercer incumplimiento y se procedera a reportar un incumplimiento contractual.
• Toda afectación a los ANS deberá contar con una acción correctiva, con su respectivo cronograma, para restaurar el servicio al primer nivel.
• Los servicios que se vean afectados por indisponibilidad no son exentos uno del otro, es decir que se aplica la sanción para todos los servicios afectados por indisponibilidad de acuerdo a los ANS definidos para cada servicio.
• Los ANS podrán ser revisados cada 3 meses y ajustados de común acuerdo entre el ICBF y EL CONTRATISTA buscando el mejoramiento continuo de la operación.
•  Para el caso de INCIDENTES (INC) y REQUERIMIENTOS (REQ), los descuentos se aplicaran al servicio afectado, y en caso de que los incidentes o requerimientos tengan impacto sobre más del 50% del servicio, el descuento se aplicara sobre el total del servicio.
• EL CONTRATISTA es responsable por la elaboración y entrega  al ICBF de los reportes que evidencien el cumplimiento total o parcial de los ANS. En este sentido, para los tiempos en los que no haya soportes de la prestación de servicios, se entenderá como tiempo de no prestación del servicio.
• EL CONTRATISTA es responsable por el monitoreo y, por tanto, será responsable por entregar los soportes (logs de equipos, registros de la herramienta de gestión) que den muestra del cumplimiento de los ANS. En este sentido, para los tiempos en los que no haya soportes de la prestación de servicios, se entenderá como tiempo de no prestación del servicio.</t>
    </r>
  </si>
  <si>
    <r>
      <t xml:space="preserve">La disponibilidad se medirá siempre que las condiciones mínimas de funcionalidad de la plataforma estén dadas.
El cálculo se realizará mediante la siguiente fórmula:
Disp = 100 x (T – Tc) / T
Donde: 
Disp = % de disponibilidad del servicio 
T = Tiempo total mensual
Tc = Tiempo total con pérdida de conectividad, que será el tiempo transcurrido desde la apertura de la incidencia por parte del cliente y hasta la restitución de la conectividad del servidor o servicio afectado.
</t>
    </r>
    <r>
      <rPr>
        <b/>
        <sz val="11"/>
        <color theme="1"/>
        <rFont val="Arial"/>
        <family val="2"/>
      </rPr>
      <t>Disponibilidad de servicio” = disponibilidad de conectividad.</t>
    </r>
  </si>
  <si>
    <r>
      <t xml:space="preserve">Mediciones y pruebas: </t>
    </r>
    <r>
      <rPr>
        <sz val="11"/>
        <color theme="1"/>
        <rFont val="Arial"/>
        <family val="2"/>
      </rPr>
      <t>Mide la disponibilidad del servicio de Backup las mediciones se ejecutan con intervalos de 5 minutos, Realizando PING a la infraestructura de backup</t>
    </r>
  </si>
  <si>
    <t>Se tomará en cuenta la sumatoria de indisponibilidad de la infraestructura de backup reportada por la herramienta durante el mes.</t>
  </si>
  <si>
    <r>
      <t xml:space="preserve">Objetivo: </t>
    </r>
    <r>
      <rPr>
        <sz val="11"/>
        <color theme="1"/>
        <rFont val="Arial"/>
        <family val="2"/>
      </rPr>
      <t xml:space="preserve"> Garantizar la realización de las tareas de restauración de un backup en los tiempos requeridos por el ICBF</t>
    </r>
  </si>
  <si>
    <t>ANS-BD1. 
Disponibilidad del servicio Base de Datos</t>
  </si>
  <si>
    <t xml:space="preserve">Si un servidor cumple con la holgura de las tres variables anteriores, se considera como un servidor que cumple la capacidad de línea base. </t>
  </si>
  <si>
    <t>Cuando no hay redundancia (Cuando un elemento se encuentra en falla pero el servicio esta funcionando con su redundancia)</t>
  </si>
  <si>
    <t>Cuando la redundancia no afecta el servicio</t>
  </si>
  <si>
    <t>Cuando hay indisponibilidad (Cuando falla el elemento de hardware con su configuración de alta disponibilidad y redundancia) para las aplicaciones de acuerdo a su clasificación de alto impacto</t>
  </si>
  <si>
    <t>Descripción del Criterio de Criticidad</t>
  </si>
  <si>
    <t>Minutos</t>
  </si>
  <si>
    <r>
      <t xml:space="preserve">Descripción: </t>
    </r>
    <r>
      <rPr>
        <sz val="11"/>
        <color theme="1"/>
        <rFont val="Arial"/>
        <family val="2"/>
      </rPr>
      <t xml:space="preserve">Con este parámetro se quiere verificar la disponibilidad del servicio de la SAN en un nivel superior o igual al </t>
    </r>
    <r>
      <rPr>
        <b/>
        <sz val="11"/>
        <color theme="1"/>
        <rFont val="Arial"/>
        <family val="2"/>
      </rPr>
      <t>99.97%</t>
    </r>
  </si>
  <si>
    <t>1&lt;=RBF&lt;4</t>
  </si>
  <si>
    <t>RBF&gt;=4</t>
  </si>
  <si>
    <t>1&lt;=RBF&lt;3</t>
  </si>
  <si>
    <t>Tiempo Máximo Realización de Respaldos (Horas)</t>
  </si>
  <si>
    <r>
      <t xml:space="preserve">Objetivo: </t>
    </r>
    <r>
      <rPr>
        <sz val="11"/>
        <rFont val="Arial"/>
        <family val="2"/>
      </rPr>
      <t>Mide la disponibilidad de los sistemas de Informacion.</t>
    </r>
  </si>
  <si>
    <t>Tiempo de incumplimiento</t>
  </si>
  <si>
    <t>Horas</t>
  </si>
  <si>
    <t>La medición se debe realizar para cada servidor que no cumplen con la holgura de algunas de las tres varibales y según el tiempo que demora el restablecimiento a la condición de cumplimiento</t>
  </si>
  <si>
    <t>Horas al Mes</t>
  </si>
  <si>
    <t>Menor que 98,34%</t>
  </si>
  <si>
    <r>
      <t>Mediciones y pruebas:</t>
    </r>
    <r>
      <rPr>
        <sz val="10"/>
        <color indexed="8"/>
        <rFont val="Arial"/>
        <family val="2"/>
      </rPr>
      <t xml:space="preserve"> El CONTRATISTA deberá Brindar una herramienta  de monitoreo en la cual se realice un Ping a una IP Publica del ICBF cada 5 minutos. </t>
    </r>
  </si>
  <si>
    <t xml:space="preserve">La medición se realizará mensualmente por medio de incidentes registarados en la mesa de servicio y número de dias, </t>
  </si>
  <si>
    <r>
      <rPr>
        <b/>
        <sz val="11"/>
        <color theme="1"/>
        <rFont val="Arial"/>
        <family val="2"/>
      </rPr>
      <t xml:space="preserve">NOTA: </t>
    </r>
    <r>
      <rPr>
        <sz val="11"/>
        <color theme="1"/>
        <rFont val="Arial"/>
        <family val="2"/>
      </rPr>
      <t>El nivel de criticidad y el numero de aplicaciones por nivel, puede ser variable de acuerdo a la dinamica del ICBF.</t>
    </r>
  </si>
  <si>
    <r>
      <t xml:space="preserve">Mediciones y pruebas: </t>
    </r>
    <r>
      <rPr>
        <sz val="11"/>
        <color theme="1"/>
        <rFont val="Arial"/>
        <family val="2"/>
      </rPr>
      <t>Mide la disponibilidad del servicio de aplicaciones, ingresando a la URL (Si Aplica) de cada una de las aplicaciones y Servicios administrados por el CONTRATISTA de TI, con un intervalo de 5 minutos. Además realizando ping al puerto de cada Aplicación cada 5 minutos.</t>
    </r>
  </si>
  <si>
    <r>
      <t xml:space="preserve">Objetivo: </t>
    </r>
    <r>
      <rPr>
        <sz val="11"/>
        <color theme="1"/>
        <rFont val="Arial"/>
        <family val="2"/>
      </rPr>
      <t xml:space="preserve">Mide la disponibilidad del servicio del motor base de datos basado el tiempo de definido como unidad de medida la cantidad de minutos disponible durante el mes.
El mes tiene 43200 Minutos, es la unidad de medida para establecer el tiempo en que a la base de datos se le puede aplicar los ANS definidos para el Servicio. El tiempo de indisponibilidad permitido para el servicio de base datos no pude ser mayor a </t>
    </r>
    <r>
      <rPr>
        <sz val="11"/>
        <rFont val="Arial"/>
        <family val="2"/>
      </rPr>
      <t>12.9</t>
    </r>
    <r>
      <rPr>
        <sz val="11"/>
        <color theme="1"/>
        <rFont val="Arial"/>
        <family val="2"/>
      </rPr>
      <t xml:space="preserve"> minutos para cada una de las bases de datos de acuerdo a la Línea Base del Servicio, las bases de datos que estén iguales o mayores a este tiempo se les aplica la sanción correspondiente según el ANS. </t>
    </r>
  </si>
  <si>
    <t>2.5</t>
  </si>
  <si>
    <t>&gt;3</t>
  </si>
  <si>
    <t>Objetivo: Mide la disponibilidad de la conectividad de red de las redes LAN de cada una de las sede  del alcance del contrato</t>
  </si>
  <si>
    <t>Descripción: Con este parámetro se quiere verificar que se cumple con el parámetro de disponibilidad en cada una de las redes LAN de las diferentes sedes del ICBF según el alcance del contrato</t>
  </si>
  <si>
    <t>Mediciones y pruebas: Se deberá garantizar una disponibilidad del 99.93% en cada una de las redes LAN de las diferentes sedes del alcance del contrato, la medición debe realizarse a través del protocolo ICMP Ping cada 5 minutos a cada switch incluido el switch core</t>
  </si>
  <si>
    <t>Menor que 99.58%</t>
  </si>
  <si>
    <t>DLAN = TFSLAN/TTSLAN x 100%</t>
  </si>
  <si>
    <r>
      <rPr>
        <b/>
        <sz val="11"/>
        <color theme="1"/>
        <rFont val="Arial"/>
        <family val="2"/>
      </rPr>
      <t xml:space="preserve">TFSLAN: </t>
    </r>
    <r>
      <rPr>
        <sz val="11"/>
        <color theme="1"/>
        <rFont val="Arial"/>
        <family val="2"/>
      </rPr>
      <t xml:space="preserve">Tiempo fuera de servicio de cada segmento de la red LAN de las sedes del alcance del contrato.
</t>
    </r>
    <r>
      <rPr>
        <b/>
        <sz val="11"/>
        <color theme="1"/>
        <rFont val="Arial"/>
        <family val="2"/>
      </rPr>
      <t>TTSLAN:</t>
    </r>
    <r>
      <rPr>
        <sz val="11"/>
        <color theme="1"/>
        <rFont val="Arial"/>
        <family val="2"/>
      </rPr>
      <t xml:space="preserve"> Tiempo total de servicio de la red LAN de las sedes del alcance del contrato.
</t>
    </r>
    <r>
      <rPr>
        <b/>
        <sz val="11"/>
        <color theme="1"/>
        <rFont val="Arial"/>
        <family val="2"/>
      </rPr>
      <t>DLAN:</t>
    </r>
    <r>
      <rPr>
        <sz val="11"/>
        <color theme="1"/>
        <rFont val="Arial"/>
        <family val="2"/>
      </rPr>
      <t xml:space="preserve"> Porcentaje de disponibilidad de la red LAN de las sedes del alcance del contrato</t>
    </r>
  </si>
  <si>
    <r>
      <t>Mediciones y pruebas:</t>
    </r>
    <r>
      <rPr>
        <sz val="10"/>
        <rFont val="Arial"/>
        <family val="2"/>
      </rPr>
      <t xml:space="preserve"> Mide la disponibilidad del servicio WLAN, realizando la medicion por medio de una herramienta de monitoreo. Se ejecuta la consulta de disponibilidad de la controladora y de los access point con intervalos de 5 minuto</t>
    </r>
  </si>
  <si>
    <t>Menor que 99,44%</t>
  </si>
  <si>
    <t>Menor que 95,50%</t>
  </si>
  <si>
    <t>Menor que 97,4.00%</t>
  </si>
  <si>
    <r>
      <t xml:space="preserve">Objetivo: </t>
    </r>
    <r>
      <rPr>
        <sz val="11"/>
        <color theme="1"/>
        <rFont val="Arial"/>
        <family val="2"/>
      </rPr>
      <t>Este acuerdo resalta los temimos y condiciones a partir de las cuales deben funcionar los servicios On-Premise de Correo Electronico,  LYNC, Federación Office 365, Entorno Hibrido</t>
    </r>
  </si>
  <si>
    <r>
      <t xml:space="preserve">Descripción: </t>
    </r>
    <r>
      <rPr>
        <sz val="11"/>
        <color theme="1"/>
        <rFont val="Arial"/>
        <family val="2"/>
      </rPr>
      <t>Proporcionar un marco de medición y control del nivel de desempeño de los Servicios Correo Electronico,  LYNC, Federación Office 365, Entorno Hibrido</t>
    </r>
  </si>
  <si>
    <r>
      <t xml:space="preserve">Mediciones y pruebas: </t>
    </r>
    <r>
      <rPr>
        <sz val="11"/>
        <color theme="1"/>
        <rFont val="Arial"/>
        <family val="2"/>
      </rPr>
      <t>Mide la disponibilidad del servicios On-Premise de Correo Electronico,  LYNC, Federación Office 365, Entorno Hibrido</t>
    </r>
  </si>
  <si>
    <t>Mediciones y pruebas: Ping cada 1 minuto a los servidores On-Premise de Aplicación y Base de Datos de Exchange, Lync, Federación y Se debe monitorear disponibilidad de servicio, conexión de las bases de datos, respuesta de los servicios de Buzones y Lync en entorno hibrido, ya que el Ping no es suficiente para evidenciar funcionamiento de servicio.</t>
  </si>
  <si>
    <r>
      <rPr>
        <b/>
        <sz val="10"/>
        <color theme="1"/>
        <rFont val="Arial"/>
        <family val="2"/>
      </rPr>
      <t xml:space="preserve">Objetivo: </t>
    </r>
    <r>
      <rPr>
        <sz val="10"/>
        <color theme="1"/>
        <rFont val="Arial"/>
        <family val="2"/>
      </rPr>
      <t>Medir la cobertura de la Gestión de Endpoints del ICBF</t>
    </r>
  </si>
  <si>
    <r>
      <rPr>
        <b/>
        <sz val="10"/>
        <color theme="1"/>
        <rFont val="Arial"/>
        <family val="2"/>
      </rPr>
      <t>Descripcion:</t>
    </r>
    <r>
      <rPr>
        <sz val="10"/>
        <color theme="1"/>
        <rFont val="Arial"/>
        <family val="2"/>
      </rPr>
      <t xml:space="preserve"> Con este parametro se quiere verificar el estado de lavantamiento de información y gestión de los Endpoints del ICBF a travez de las herramientas de Gestión Instaladas.</t>
    </r>
  </si>
  <si>
    <r>
      <rPr>
        <b/>
        <sz val="10"/>
        <color theme="1"/>
        <rFont val="Arial"/>
        <family val="2"/>
      </rPr>
      <t xml:space="preserve">Mediciones y pruebas:  </t>
    </r>
    <r>
      <rPr>
        <sz val="10"/>
        <color theme="1"/>
        <rFont val="Arial"/>
        <family val="2"/>
      </rPr>
      <t>El CONTRATISTA</t>
    </r>
    <r>
      <rPr>
        <b/>
        <sz val="10"/>
        <color theme="1"/>
        <rFont val="Arial"/>
        <family val="2"/>
      </rPr>
      <t xml:space="preserve"> </t>
    </r>
    <r>
      <rPr>
        <sz val="10"/>
        <color theme="1"/>
        <rFont val="Arial"/>
        <family val="2"/>
      </rPr>
      <t>debe tomar como medida del total los Enpoints activos de acuerdo a levantamiento de información por escaneo de red en todas las subredes del ICBF y de Directorio Activo</t>
    </r>
  </si>
  <si>
    <t>ANS-O365 1 
Disponibilidad de Correo y Lync</t>
  </si>
  <si>
    <t>ANS-O365 2
Gestión de Incidentes y Requerimientos (Office 365 - Servicios Asociados y/o derivados)</t>
  </si>
  <si>
    <t>ANS-HM 1 Nivel de Cobertura de Gestión de Endpoints</t>
  </si>
  <si>
    <r>
      <rPr>
        <b/>
        <sz val="10"/>
        <color theme="1"/>
        <rFont val="Arial"/>
        <family val="2"/>
      </rPr>
      <t xml:space="preserve">Objetivo: </t>
    </r>
    <r>
      <rPr>
        <sz val="10"/>
        <color theme="1"/>
        <rFont val="Arial"/>
        <family val="2"/>
      </rPr>
      <t>Medir la cobertura de Licenciamiento en los equipos y servidores del ICBF</t>
    </r>
  </si>
  <si>
    <r>
      <rPr>
        <b/>
        <sz val="10"/>
        <color theme="1"/>
        <rFont val="Arial"/>
        <family val="2"/>
      </rPr>
      <t>Descripcion:</t>
    </r>
    <r>
      <rPr>
        <sz val="10"/>
        <color theme="1"/>
        <rFont val="Arial"/>
        <family val="2"/>
      </rPr>
      <t xml:space="preserve"> Con este parametro se quiere verificar el estado de licenciamiento del ICBF</t>
    </r>
  </si>
  <si>
    <r>
      <rPr>
        <b/>
        <sz val="10"/>
        <color theme="1"/>
        <rFont val="Arial"/>
        <family val="2"/>
      </rPr>
      <t xml:space="preserve">Mediciones y pruebas:  </t>
    </r>
    <r>
      <rPr>
        <sz val="10"/>
        <color theme="1"/>
        <rFont val="Arial"/>
        <family val="2"/>
      </rPr>
      <t>El CONTRATISTA</t>
    </r>
    <r>
      <rPr>
        <b/>
        <sz val="10"/>
        <color theme="1"/>
        <rFont val="Arial"/>
        <family val="2"/>
      </rPr>
      <t xml:space="preserve"> </t>
    </r>
    <r>
      <rPr>
        <sz val="10"/>
        <color theme="1"/>
        <rFont val="Arial"/>
        <family val="2"/>
      </rPr>
      <t>debe tomar como medida del total la cantidad de licenciamiento disponible para el ICBF, Cantidad de Licenciamiento efectivo instalado versus la cantidad de Software Licenciado instalados en los equipos y servidores del ICBF de acuerdo a los datos recaudados por SystemCenter, KMS y Herramienta de Gestión de Mesa de Servicio</t>
    </r>
  </si>
  <si>
    <t>ANS-HM 2 Nivel de Cobertura WSUS</t>
  </si>
  <si>
    <t>ANS-HM 3 Nivel de Levantamiento de Información de Licenciamiento</t>
  </si>
  <si>
    <r>
      <rPr>
        <b/>
        <sz val="10"/>
        <color theme="1"/>
        <rFont val="Arial"/>
        <family val="2"/>
      </rPr>
      <t xml:space="preserve">Objetivo: </t>
    </r>
    <r>
      <rPr>
        <sz val="10"/>
        <color theme="1"/>
        <rFont val="Arial"/>
        <family val="2"/>
      </rPr>
      <t>Medir la cobertura de monitoreo para los Items de Configuración y/o Endpoints</t>
    </r>
  </si>
  <si>
    <r>
      <rPr>
        <b/>
        <sz val="10"/>
        <color theme="1"/>
        <rFont val="Arial"/>
        <family val="2"/>
      </rPr>
      <t>Descripcion:</t>
    </r>
    <r>
      <rPr>
        <sz val="10"/>
        <color theme="1"/>
        <rFont val="Arial"/>
        <family val="2"/>
      </rPr>
      <t xml:space="preserve"> Con este parametro se quiere verificar el estado de cobertura de monitoreo de los Items de Configuración y/o Endpoints de acuerdo a la Linea Base y a lo pactado con el ICBF.</t>
    </r>
  </si>
  <si>
    <r>
      <rPr>
        <b/>
        <sz val="10"/>
        <color theme="1"/>
        <rFont val="Arial"/>
        <family val="2"/>
      </rPr>
      <t xml:space="preserve">Mediciones y pruebas:  </t>
    </r>
    <r>
      <rPr>
        <sz val="10"/>
        <color theme="1"/>
        <rFont val="Arial"/>
        <family val="2"/>
      </rPr>
      <t>El CONTRATISTA</t>
    </r>
    <r>
      <rPr>
        <b/>
        <sz val="10"/>
        <color theme="1"/>
        <rFont val="Arial"/>
        <family val="2"/>
      </rPr>
      <t xml:space="preserve"> </t>
    </r>
    <r>
      <rPr>
        <sz val="10"/>
        <color theme="1"/>
        <rFont val="Arial"/>
        <family val="2"/>
      </rPr>
      <t>debe tomar como medida el inventario total de Items (Elementos de Configuración y Endpoints) que se tienen bajo monitoreo en cada servicio de acuerdo a la Linea Base, a los items pactados con el ICBF, y los items que de deben monitorear en cada servicio</t>
    </r>
  </si>
  <si>
    <t>ANS-HM 4 Cobertura de monitoreo de CI (Elemento de Configuración) y/o Endpoint y/o Servicios</t>
  </si>
  <si>
    <t>ANS DEL SERVICIO DE Centro de Gestión, Monitoreo (NOC) y Herramientas</t>
  </si>
  <si>
    <t>ANS-S3 Disponibilidad de Web Application Firewall</t>
  </si>
  <si>
    <t>ANS-S4 Disponibilidad de Database Monitor</t>
  </si>
  <si>
    <t>COMPONENTE</t>
  </si>
  <si>
    <t>PONDERACION ANS SERVICIOS (%)</t>
  </si>
  <si>
    <t>OFFICE 365</t>
  </si>
  <si>
    <t>ANS-CE 1 Disponibilidad de Correo y Lync</t>
  </si>
  <si>
    <t>ANS-CE 2 Gestión de Incidentes y Requerimientos (Office 365 - Servicios Asociados y/o derivados)</t>
  </si>
  <si>
    <t>SERVIDORES</t>
  </si>
  <si>
    <t>ANS-SRV1  Disponibilidad de Servidores Centro de Computo Sede Nacional</t>
  </si>
  <si>
    <t>ANS-SRV2 Disponibilidad de Servidores Data Center Externo.</t>
  </si>
  <si>
    <t>ANS-SRV3 Disponibilidad de Servidores Regionales</t>
  </si>
  <si>
    <t>ANS-SRV5 Bolsa de Repuestos</t>
  </si>
  <si>
    <t>ANS-SRV6 Gestión de Incidentes y Requerimientos</t>
  </si>
  <si>
    <t>ALMACENAMIENTO</t>
  </si>
  <si>
    <t>ANS-SAN Disponibilidad del Almacenamiento SAN</t>
  </si>
  <si>
    <t>ANS-NAS Disponibilidad del Almacenamiento NAS</t>
  </si>
  <si>
    <t>ANS-ANS-SAN/NAS Gestión de Incidentes y Requerimientos</t>
  </si>
  <si>
    <t>BACKUP</t>
  </si>
  <si>
    <t xml:space="preserve">ANS-BK1 Cumplimiento de la ejecución de los procesos de copias de seguridad. F=Backup fallidos: Diario </t>
  </si>
  <si>
    <t>ANS-BK2 Soportar la continuidad de la información  del ICBF a través de las copias de seguridad. RF=Backup recuperados fallidos: 20</t>
  </si>
  <si>
    <t xml:space="preserve">ANS-BK3 Numero de backups Fallidos relacionados con el cumplimiento de la ejecución de copias de seguridad. RF=Backup fallidos no realizados: </t>
  </si>
  <si>
    <t>ANS-BK4. Tiempo de respuesta para la realización de un respaldo.</t>
  </si>
  <si>
    <t>ANS-BK5. Tiempo de respuesta para la realización de una restauración de un Backup.</t>
  </si>
  <si>
    <t>ANS-BK6. Bolsa de Repuestos</t>
  </si>
  <si>
    <t>ANS-BK7. Gestión de Incidentes y Requerimientos</t>
  </si>
  <si>
    <t>ADMINISTRACIÓN DE APLICACIONES</t>
  </si>
  <si>
    <t>ANS-AP1 Disponibilidad del servicio de aplicativos</t>
  </si>
  <si>
    <t>ANS-AP2 Gestión de Incidentes y Requerimientos</t>
  </si>
  <si>
    <t xml:space="preserve">ADMINISTRACIÓN DE BASE DE DATOS </t>
  </si>
  <si>
    <t>ANS-BD1 Disponibilidad del servicio de Motor de Base de Datos</t>
  </si>
  <si>
    <t>ANS-BD2 Gestión de Incidentes y Requerimientos</t>
  </si>
  <si>
    <t>CENTRO DE COMPUTO</t>
  </si>
  <si>
    <t>REDES LAN</t>
  </si>
  <si>
    <t>REDES WLAN</t>
  </si>
  <si>
    <t xml:space="preserve"> ANS-WL1 Disponibilidad del servicio WLAN </t>
  </si>
  <si>
    <t>INTERNET MOVIL</t>
  </si>
  <si>
    <t>SEGURIDAD</t>
  </si>
  <si>
    <t>TOTAL POR SERVICIO</t>
  </si>
  <si>
    <t>ANS-SRV3 
Disponibilidad de Servidores Regionales</t>
  </si>
  <si>
    <t>ANS-SRV2.
 Disponibilidad de Servidores Data Center Externo.</t>
  </si>
  <si>
    <t>ANS-SRV1. 
Disponibilidad de Servidores Centro de Computo Sede Nacional</t>
  </si>
  <si>
    <t>ANS-SRV4   Capacidad</t>
  </si>
  <si>
    <t>ANS-SAN/NAS 1 Bolsa de Repuestos</t>
  </si>
  <si>
    <r>
      <rPr>
        <b/>
        <sz val="10"/>
        <color theme="1"/>
        <rFont val="Arial"/>
        <family val="2"/>
      </rPr>
      <t xml:space="preserve">Objetivo: </t>
    </r>
    <r>
      <rPr>
        <sz val="10"/>
        <color theme="1"/>
        <rFont val="Arial"/>
        <family val="2"/>
      </rPr>
      <t>Medir la gestión del SOC</t>
    </r>
  </si>
  <si>
    <t>ANS-S6 Gestión del SOC</t>
  </si>
  <si>
    <t>Número de incidentes de seguridad atendidos oportunamente / Número total de incidentes de seguridad registrados</t>
  </si>
  <si>
    <r>
      <rPr>
        <b/>
        <sz val="10"/>
        <color theme="1"/>
        <rFont val="Arial"/>
        <family val="2"/>
      </rPr>
      <t xml:space="preserve">Mediciones y pruebas:  </t>
    </r>
    <r>
      <rPr>
        <sz val="10"/>
        <color theme="1"/>
        <rFont val="Arial"/>
        <family val="2"/>
      </rPr>
      <t>El CONTRATISTA</t>
    </r>
    <r>
      <rPr>
        <b/>
        <sz val="10"/>
        <color theme="1"/>
        <rFont val="Arial"/>
        <family val="2"/>
      </rPr>
      <t xml:space="preserve"> </t>
    </r>
    <r>
      <rPr>
        <sz val="10"/>
        <color theme="1"/>
        <rFont val="Arial"/>
        <family val="2"/>
      </rPr>
      <t>debe tomar como medida del total de incidentes de seguridad asociados a los servicios de TI del ICBF en el marco de procesos de gestión de incidentes de seguridad de información</t>
    </r>
  </si>
  <si>
    <r>
      <rPr>
        <b/>
        <sz val="10"/>
        <color theme="1"/>
        <rFont val="Arial"/>
        <family val="2"/>
      </rPr>
      <t>Descripción:</t>
    </r>
    <r>
      <rPr>
        <sz val="10"/>
        <color theme="1"/>
        <rFont val="Arial"/>
        <family val="2"/>
      </rPr>
      <t xml:space="preserve"> Con este parametro se quiere verificar la gestión de los servicios administrados por el SOC</t>
    </r>
  </si>
  <si>
    <t>Descripción: Con este parametro se quiere verificar la continuidad y disponibilidad del dispositivo o modulo WAF instalado para la prestación del servicio de seguridad.</t>
  </si>
  <si>
    <t>Descripción: Con este parametro se quiere verificar la continuidad y disponibilidad del dispositivo o modulo DBF instalado para la prestación del servicio de seguridad.</t>
  </si>
  <si>
    <t>ANS-CC2
Gestión de Incidentes y Requerimientos
de Centro de Cómputo</t>
  </si>
  <si>
    <t>ANS-CC1 Disponibilidad del Centro de Cómputo</t>
  </si>
  <si>
    <t>ANS-CC2 -Gestión de Incidentes y Requerimientos</t>
  </si>
  <si>
    <t>ANS E1 Disponibilidad de la infraestructura Redes LAN</t>
  </si>
  <si>
    <t xml:space="preserve">ANS-E 2
Gestión de Incidentes y Requerimientos </t>
  </si>
  <si>
    <t xml:space="preserve">ANS-E2 Gestión de Incidentes y Requerimientos </t>
  </si>
  <si>
    <t xml:space="preserve">ANS-WL 2
Gestión de Incidentes y Requerimientos </t>
  </si>
  <si>
    <t xml:space="preserve">ANS-WL 2 Gestión de Incidentes y Requerimientos </t>
  </si>
  <si>
    <t xml:space="preserve">ANS-IM 2
Gestión de Incidentes y Requerimientos </t>
  </si>
  <si>
    <t>ANS-IM 1 Disponibilidad del servicio INTERNET MOVIL</t>
  </si>
  <si>
    <t xml:space="preserve">ANS-IM 2 Gestión de Incidentes y Requerimientos </t>
  </si>
  <si>
    <t>GESTION, MONITOREO Y HERRAMIENTAS</t>
  </si>
  <si>
    <t>Descripción: Con este parametro se quiere verificar el estado de actualicacion de versiones y definiciones de virus instalados en los equipos de cómputo.</t>
  </si>
  <si>
    <t>ANS-S5 Nivel de Cobertura y Actualización de Antivirus</t>
  </si>
  <si>
    <r>
      <rPr>
        <b/>
        <sz val="10"/>
        <color theme="1"/>
        <rFont val="Arial"/>
        <family val="2"/>
      </rPr>
      <t>Descripcion:</t>
    </r>
    <r>
      <rPr>
        <sz val="10"/>
        <color theme="1"/>
        <rFont val="Arial"/>
        <family val="2"/>
      </rPr>
      <t xml:space="preserve"> Con este parametro se quiere verificar el estado de actualización de parches de sistemas operativos Windows.</t>
    </r>
  </si>
  <si>
    <r>
      <rPr>
        <b/>
        <sz val="10"/>
        <color theme="1"/>
        <rFont val="Arial"/>
        <family val="2"/>
      </rPr>
      <t xml:space="preserve">Mediciones y pruebas:  </t>
    </r>
    <r>
      <rPr>
        <sz val="10"/>
        <color theme="1"/>
        <rFont val="Arial"/>
        <family val="2"/>
      </rPr>
      <t>El CONTRATISTA</t>
    </r>
    <r>
      <rPr>
        <b/>
        <sz val="10"/>
        <color theme="1"/>
        <rFont val="Arial"/>
        <family val="2"/>
      </rPr>
      <t xml:space="preserve"> </t>
    </r>
    <r>
      <rPr>
        <sz val="10"/>
        <color theme="1"/>
        <rFont val="Arial"/>
        <family val="2"/>
      </rPr>
      <t>debe tomar como medida del total de computadores y servidores, la cantidad de cuentas de computadores listados en el DA, y comparará contra el numero de computadores listados en la consola de  SystemCenter y WSUS - Equipos Con las ultimas Actualizaciones, para calcular el porcentaje de computadoras reportadas, este calculo se hara independiente por cada sede del ICBF y/o Colección de Equipos Aprobada en la Herramienta de Gestión</t>
    </r>
  </si>
  <si>
    <r>
      <rPr>
        <b/>
        <sz val="10"/>
        <color theme="1"/>
        <rFont val="Arial"/>
        <family val="2"/>
      </rPr>
      <t xml:space="preserve">Mediciones y pruebas:  </t>
    </r>
    <r>
      <rPr>
        <sz val="10"/>
        <color theme="1"/>
        <rFont val="Arial"/>
        <family val="2"/>
      </rPr>
      <t>El CONTRATISTA</t>
    </r>
    <r>
      <rPr>
        <b/>
        <sz val="10"/>
        <color theme="1"/>
        <rFont val="Arial"/>
        <family val="2"/>
      </rPr>
      <t xml:space="preserve"> </t>
    </r>
    <r>
      <rPr>
        <sz val="10"/>
        <color theme="1"/>
        <rFont val="Arial"/>
        <family val="2"/>
      </rPr>
      <t>debe tomar como medida del total de computadores y servidores, la cantidad de cuentas de computadores listados en el DA, y comparará este valor contra el numero de computadores listados en la consola de administración del antivirus para calcular el porcentaje de computadoras protegidas y actualizadas con la última definición vigente, este calculo se hara independiente por cada sede del ICBF y/o Colección de Equipos Aprobada en la Herramienta de Gestión</t>
    </r>
  </si>
  <si>
    <t>ANS-GE01. 
Oportunidad en la Entrega de Informes de Gestión y Facturación</t>
  </si>
  <si>
    <t>Mayor o igual a 5</t>
  </si>
  <si>
    <t>Tiempo de retrazo en la entrega de informes de getión y facturación (Días)</t>
  </si>
  <si>
    <t>Descuento Sobre Valor Total Mensual de la Factura</t>
  </si>
  <si>
    <t>ANS ENTREGA DE INFOREMS DE GESTION MENSUAL Y FACTURACION</t>
  </si>
  <si>
    <r>
      <t xml:space="preserve">Objetivo: </t>
    </r>
    <r>
      <rPr>
        <sz val="11"/>
        <color theme="1"/>
        <rFont val="Arial"/>
        <family val="2"/>
      </rPr>
      <t xml:space="preserve">Contar con información oportuna para revisión de los servicios efectivamente prestados </t>
    </r>
  </si>
  <si>
    <r>
      <t xml:space="preserve">Descripción: </t>
    </r>
    <r>
      <rPr>
        <sz val="11"/>
        <color theme="1"/>
        <rFont val="Arial"/>
        <family val="2"/>
      </rPr>
      <t>Con este parámetro se quiere contar con información oportuna para el seguimiento y control de los servicios efectivamente prestados y facturados.</t>
    </r>
  </si>
  <si>
    <r>
      <t xml:space="preserve">Forma de penalización: </t>
    </r>
    <r>
      <rPr>
        <sz val="11"/>
        <color theme="1"/>
        <rFont val="Arial"/>
        <family val="2"/>
      </rPr>
      <t>Por cada día calendario de retraso en la entrega de alguno de los informes mensuales de gestión de cada servicio o en la entrega de la factura se penalizará el 0,1% del total de la factura del respectivo mes y si ese tiempo supera 4 días calendario se penalizará un máximo de 2% del total de la factura.</t>
    </r>
  </si>
  <si>
    <t xml:space="preserve">Nota: </t>
  </si>
  <si>
    <t>Los descuentos por penalidades a los Acuerdos de Niveles de Servico (ANS) se aplicarán para el 100% del valor del servicio que se afecta según la ponderación de cada ANS en la tabla anterior. Ejemplo si se tiene una penalidad del 100% del ANS-S1. Disponibilidad de Sistemas de Seguridad  Firewall este se penalizará sobre el 20% del 100% del valor de servicio de Seguridad Facturado. Esta penalización es independiente de la penalización por el ANS-GE01. Oportunidad en la Entrega de Informes de Gestión y Facturación, el cual se penalizará hasta el 2% del valor total de la factura.</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</si>
</sst>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1" formatCode="_-* #,##0_-;\-* #,##0_-;_-* &quot;-&quot;_-;_-@_-"/>
    <numFmt numFmtId="43" formatCode="_-* #,##0.00_-;\-* #,##0.00_-;_-* &quot;-&quot;??_-;_-@_-"/>
    <numFmt numFmtId="164" formatCode="_(* #,##0_);_(* \(#,##0\);_(* &quot;-&quot;_);_(@_)"/>
    <numFmt numFmtId="165" formatCode="_(&quot;$&quot;* #,##0.00_);_(&quot;$&quot;* \(#,##0.00\);_(&quot;$&quot;* &quot;-&quot;??_);_(@_)"/>
    <numFmt numFmtId="166" formatCode="_(* #,##0.00_);_(* \(#,##0.00\);_(* &quot;-&quot;??_);_(@_)"/>
    <numFmt numFmtId="167" formatCode="0000"/>
    <numFmt numFmtId="168" formatCode="000000"/>
    <numFmt numFmtId="169" formatCode="General_)"/>
    <numFmt numFmtId="170" formatCode="_ * #,##0_ ;_ * \-#,##0_ ;_ * &quot;-&quot;_ ;_ @_ "/>
    <numFmt numFmtId="171" formatCode="_ * #,##0.00_ ;_ * \-#,##0.00_ ;_ * &quot;-&quot;??_ ;_ @_ "/>
    <numFmt numFmtId="172" formatCode="&quot;开&quot;;&quot;开&quot;;&quot;关&quot;"/>
    <numFmt numFmtId="173" formatCode="#,##0.0"/>
    <numFmt numFmtId="174" formatCode="&quot;\&quot;#,##0.00;[Red]&quot;\&quot;&quot;\&quot;&quot;\&quot;&quot;\&quot;&quot;\&quot;\-#,##0.00"/>
    <numFmt numFmtId="175" formatCode="&quot;$&quot;#,##0\ ;\(&quot;$&quot;#,##0\)"/>
    <numFmt numFmtId="176" formatCode="[$€]#,##0.00_);[Red]\([$€]#,##0.00\)"/>
    <numFmt numFmtId="177" formatCode="#,##0.00\ _p_t_a;[Red]#,##0.00\ _p_t_a"/>
    <numFmt numFmtId="178" formatCode="_-* #,##0\ _F_-;\-* #,##0\ _F_-;_-* &quot;-&quot;\ _F_-;_-@_-"/>
    <numFmt numFmtId="179" formatCode="_-* #,##0.00\ _F_-;\-* #,##0.00\ _F_-;_-* &quot;-&quot;??\ _F_-;_-@_-"/>
    <numFmt numFmtId="180" formatCode="[$USD]\ #,##0.00"/>
    <numFmt numFmtId="181" formatCode="###,###,###"/>
    <numFmt numFmtId="182" formatCode="0.000000000E+00;\盌"/>
    <numFmt numFmtId="183" formatCode="#,##0.0;\(#,##0.0\)"/>
    <numFmt numFmtId="184" formatCode="#,##0.000"/>
    <numFmt numFmtId="185" formatCode="0.0%"/>
    <numFmt numFmtId="186" formatCode="_(* #,##0_);_(* \(#,##0\);_(* &quot;-&quot;??_);_(@_)"/>
    <numFmt numFmtId="187" formatCode="[$$-409]#,##0"/>
    <numFmt numFmtId="188" formatCode="0.0"/>
    <numFmt numFmtId="189" formatCode="_-* #,##0_-;\-* #,##0_-;_-* &quot;-&quot;??_-;_-@_-"/>
  </numFmts>
  <fonts count="97">
    <font>
      <sz val="11"/>
      <color theme="1"/>
      <name val="Calibri"/>
      <family val="2"/>
      <scheme val="minor"/>
    </font>
    <font>
      <sz val="10"/>
      <color theme="1"/>
      <name val="Arial"/>
      <family val="2"/>
    </font>
    <font>
      <b/>
      <sz val="10"/>
      <color theme="1"/>
      <name val="Arial"/>
      <family val="2"/>
    </font>
    <font>
      <sz val="10"/>
      <color indexed="8"/>
      <name val="Arial"/>
      <family val="2"/>
    </font>
    <font>
      <b/>
      <sz val="11"/>
      <color rgb="FF000000"/>
      <name val="Arial"/>
      <family val="2"/>
    </font>
    <font>
      <sz val="11"/>
      <color rgb="FF00000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8"/>
      <name val="Arial"/>
      <family val="2"/>
    </font>
    <font>
      <sz val="10"/>
      <name val="Geneva"/>
      <family val="2"/>
    </font>
    <font>
      <sz val="12"/>
      <name val="Times New Roman"/>
      <family val="1"/>
    </font>
    <font>
      <sz val="10"/>
      <name val="Helv"/>
      <family val="2"/>
    </font>
    <font>
      <sz val="10"/>
      <name val="Helv"/>
      <charset val="204"/>
    </font>
    <font>
      <sz val="8"/>
      <name val="Comic Sans MS"/>
      <family val="4"/>
    </font>
    <font>
      <sz val="8"/>
      <name val="Antique Olive"/>
      <family val="2"/>
    </font>
    <font>
      <sz val="8"/>
      <name val="Geneva"/>
      <family val="2"/>
    </font>
    <font>
      <u/>
      <sz val="7"/>
      <name val="Helv"/>
    </font>
    <font>
      <sz val="11"/>
      <color indexed="8"/>
      <name val="Calibri"/>
      <family val="2"/>
    </font>
    <font>
      <sz val="11"/>
      <color indexed="9"/>
      <name val="Calibri"/>
      <family val="2"/>
    </font>
    <font>
      <sz val="11"/>
      <name val="µ¸¿ò"/>
      <family val="3"/>
    </font>
    <font>
      <sz val="7"/>
      <name val="Helv"/>
    </font>
    <font>
      <sz val="12"/>
      <name val="Tms Rmn"/>
      <family val="1"/>
    </font>
    <font>
      <sz val="12"/>
      <name val="¹ÙÅÁÃ¼"/>
      <family val="1"/>
    </font>
    <font>
      <sz val="12"/>
      <name val="宋体"/>
      <charset val="134"/>
    </font>
    <font>
      <b/>
      <sz val="10"/>
      <color indexed="9"/>
      <name val="Arial"/>
      <family val="2"/>
    </font>
    <font>
      <sz val="8"/>
      <name val="Arial"/>
      <family val="2"/>
    </font>
    <font>
      <sz val="10"/>
      <color indexed="24"/>
      <name val="Arial"/>
      <family val="2"/>
    </font>
    <font>
      <sz val="10"/>
      <name val="Times New Roman"/>
      <family val="1"/>
    </font>
    <font>
      <sz val="10"/>
      <color indexed="22"/>
      <name val="Arial"/>
      <family val="2"/>
    </font>
    <font>
      <sz val="10"/>
      <name val="BERNHARD"/>
      <family val="1"/>
    </font>
    <font>
      <sz val="1"/>
      <color indexed="8"/>
      <name val="Courier"/>
      <family val="3"/>
    </font>
    <font>
      <b/>
      <sz val="11"/>
      <color indexed="8"/>
      <name val="Calibri"/>
      <family val="2"/>
    </font>
    <font>
      <b/>
      <sz val="1"/>
      <color indexed="8"/>
      <name val="Courier"/>
      <family val="3"/>
    </font>
    <font>
      <sz val="10"/>
      <name val="Geneva"/>
    </font>
    <font>
      <b/>
      <sz val="10"/>
      <name val="Arial"/>
      <family val="2"/>
    </font>
    <font>
      <b/>
      <sz val="12"/>
      <color indexed="24"/>
      <name val="Arial"/>
      <family val="2"/>
    </font>
    <font>
      <b/>
      <sz val="14"/>
      <color indexed="24"/>
      <name val="Arial"/>
      <family val="2"/>
    </font>
    <font>
      <sz val="10"/>
      <color indexed="17"/>
      <name val="Arial"/>
      <family val="2"/>
    </font>
    <font>
      <b/>
      <sz val="12"/>
      <name val="Helv"/>
      <family val="2"/>
    </font>
    <font>
      <b/>
      <sz val="12"/>
      <name val="Arial"/>
      <family val="2"/>
    </font>
    <font>
      <b/>
      <sz val="11"/>
      <color indexed="56"/>
      <name val="Arial"/>
      <family val="2"/>
    </font>
    <font>
      <sz val="10"/>
      <color indexed="62"/>
      <name val="Arial"/>
      <family val="2"/>
    </font>
    <font>
      <b/>
      <sz val="12"/>
      <color indexed="22"/>
      <name val="Arial"/>
      <family val="2"/>
    </font>
    <font>
      <sz val="10"/>
      <name val="MS Sans Serif"/>
      <family val="2"/>
    </font>
    <font>
      <sz val="10"/>
      <color indexed="52"/>
      <name val="Arial"/>
      <family val="2"/>
    </font>
    <font>
      <sz val="10"/>
      <color theme="1"/>
      <name val="Zurich BT"/>
      <family val="2"/>
    </font>
    <font>
      <b/>
      <sz val="11"/>
      <name val="Helv"/>
      <family val="2"/>
    </font>
    <font>
      <sz val="7"/>
      <name val="Small Fonts"/>
      <family val="2"/>
    </font>
    <font>
      <sz val="10"/>
      <name val="Palatino"/>
      <family val="1"/>
    </font>
    <font>
      <sz val="10"/>
      <color indexed="8"/>
      <name val="MS Sans Serif"/>
      <family val="2"/>
    </font>
    <font>
      <b/>
      <sz val="10"/>
      <name val="System"/>
      <family val="2"/>
    </font>
    <font>
      <b/>
      <sz val="10"/>
      <name val="MS Sans Serif"/>
      <family val="2"/>
    </font>
    <font>
      <b/>
      <sz val="10"/>
      <color indexed="24"/>
      <name val="Arial"/>
      <family val="2"/>
    </font>
    <font>
      <sz val="8"/>
      <name val="Helv"/>
      <family val="2"/>
    </font>
    <font>
      <b/>
      <sz val="18"/>
      <color indexed="62"/>
      <name val="Cambria"/>
      <family val="2"/>
    </font>
    <font>
      <b/>
      <sz val="8"/>
      <name val="Times New Roman"/>
      <family val="1"/>
    </font>
    <font>
      <b/>
      <sz val="12"/>
      <name val="Arial Narrow"/>
      <family val="2"/>
    </font>
    <font>
      <b/>
      <sz val="14"/>
      <name val="Arial"/>
      <family val="2"/>
    </font>
    <font>
      <sz val="10"/>
      <color indexed="10"/>
      <name val="Arial"/>
      <family val="2"/>
    </font>
    <font>
      <sz val="14"/>
      <name val="AngsanaUPC"/>
      <family val="1"/>
    </font>
    <font>
      <u/>
      <sz val="12"/>
      <color indexed="36"/>
      <name val="宋体"/>
      <charset val="134"/>
    </font>
    <font>
      <u/>
      <sz val="12"/>
      <color indexed="12"/>
      <name val="宋体"/>
      <charset val="134"/>
    </font>
    <font>
      <u/>
      <sz val="11"/>
      <color theme="10"/>
      <name val="Calibri"/>
      <family val="2"/>
    </font>
    <font>
      <b/>
      <sz val="11"/>
      <color theme="1"/>
      <name val="Arial"/>
      <family val="2"/>
    </font>
    <font>
      <b/>
      <sz val="14"/>
      <color theme="1"/>
      <name val="Arial"/>
      <family val="2"/>
    </font>
    <font>
      <sz val="11"/>
      <color theme="1"/>
      <name val="Arial"/>
      <family val="2"/>
    </font>
    <font>
      <sz val="9"/>
      <color indexed="81"/>
      <name val="Tahoma"/>
      <family val="2"/>
    </font>
    <font>
      <b/>
      <sz val="9"/>
      <color indexed="81"/>
      <name val="Tahoma"/>
      <family val="2"/>
    </font>
    <font>
      <sz val="11"/>
      <name val="Arial"/>
      <family val="2"/>
    </font>
    <font>
      <b/>
      <sz val="11"/>
      <name val="Arial"/>
      <family val="2"/>
    </font>
    <font>
      <sz val="11"/>
      <color rgb="FFFF0000"/>
      <name val="Arial"/>
      <family val="2"/>
    </font>
    <font>
      <b/>
      <sz val="11"/>
      <color rgb="FFFF0000"/>
      <name val="Arial"/>
      <family val="2"/>
    </font>
    <font>
      <b/>
      <sz val="12"/>
      <color rgb="FF000000"/>
      <name val="Arial"/>
      <family val="2"/>
    </font>
    <font>
      <sz val="10"/>
      <color rgb="FF000000"/>
      <name val="Arial"/>
      <family val="2"/>
    </font>
    <font>
      <u/>
      <sz val="10"/>
      <color indexed="8"/>
      <name val="Arial"/>
      <family val="2"/>
    </font>
    <font>
      <b/>
      <sz val="10"/>
      <color indexed="8"/>
      <name val="Arial"/>
      <family val="2"/>
    </font>
    <font>
      <b/>
      <sz val="10"/>
      <color rgb="FF000000"/>
      <name val="Arial"/>
      <family val="2"/>
    </font>
    <font>
      <sz val="11"/>
      <name val="Calibri"/>
      <family val="2"/>
      <scheme val="minor"/>
    </font>
    <font>
      <sz val="8"/>
      <name val="Verdana"/>
      <family val="2"/>
    </font>
    <font>
      <sz val="8"/>
      <color theme="1"/>
      <name val="Verdana"/>
      <family val="2"/>
    </font>
    <font>
      <b/>
      <sz val="9"/>
      <color rgb="FF000000"/>
      <name val="Arial"/>
      <family val="2"/>
    </font>
  </fonts>
  <fills count="57">
    <fill>
      <patternFill patternType="none"/>
    </fill>
    <fill>
      <patternFill patternType="gray125"/>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patternFill>
    </fill>
    <fill>
      <patternFill patternType="solid">
        <fgColor indexed="47"/>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55"/>
      </patternFill>
    </fill>
    <fill>
      <patternFill patternType="mediumGray">
        <fgColor indexed="22"/>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3"/>
        <bgColor indexed="64"/>
      </patternFill>
    </fill>
    <fill>
      <patternFill patternType="solid">
        <fgColor indexed="22"/>
        <bgColor indexed="64"/>
      </patternFill>
    </fill>
    <fill>
      <patternFill patternType="solid">
        <fgColor indexed="26"/>
        <bgColor indexed="64"/>
      </patternFill>
    </fill>
    <fill>
      <patternFill patternType="gray0625">
        <fgColor indexed="11"/>
      </patternFill>
    </fill>
    <fill>
      <patternFill patternType="solid">
        <fgColor indexed="26"/>
      </patternFill>
    </fill>
    <fill>
      <patternFill patternType="solid">
        <fgColor indexed="44"/>
        <bgColor indexed="64"/>
      </patternFill>
    </fill>
    <fill>
      <patternFill patternType="solid">
        <fgColor rgb="FFD9D9D9"/>
        <bgColor indexed="64"/>
      </patternFill>
    </fill>
    <fill>
      <patternFill patternType="solid">
        <fgColor rgb="FFFFFF00"/>
        <bgColor indexed="64"/>
      </patternFill>
    </fill>
  </fills>
  <borders count="98">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style="thin">
        <color indexed="64"/>
      </left>
      <right style="thin">
        <color indexed="64"/>
      </right>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medium">
        <color indexed="64"/>
      </left>
      <right/>
      <top style="hair">
        <color indexed="64"/>
      </top>
      <bottom style="thin">
        <color indexed="64"/>
      </bottom>
      <diagonal/>
    </border>
    <border>
      <left style="double">
        <color indexed="64"/>
      </left>
      <right/>
      <top style="double">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rgb="FF000000"/>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style="medium">
        <color rgb="FF000000"/>
      </right>
      <top style="medium">
        <color indexed="64"/>
      </top>
      <bottom style="medium">
        <color indexed="64"/>
      </bottom>
      <diagonal/>
    </border>
    <border>
      <left/>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right/>
      <top/>
      <bottom style="medium">
        <color rgb="FF000000"/>
      </bottom>
      <diagonal/>
    </border>
    <border>
      <left style="medium">
        <color rgb="FF000000"/>
      </left>
      <right style="medium">
        <color indexed="64"/>
      </right>
      <top/>
      <bottom style="medium">
        <color indexed="64"/>
      </bottom>
      <diagonal/>
    </border>
    <border>
      <left style="medium">
        <color indexed="64"/>
      </left>
      <right style="medium">
        <color rgb="FF000000"/>
      </right>
      <top/>
      <bottom style="medium">
        <color indexed="64"/>
      </bottom>
      <diagonal/>
    </border>
    <border>
      <left style="medium">
        <color rgb="FF000000"/>
      </left>
      <right style="medium">
        <color indexed="64"/>
      </right>
      <top style="medium">
        <color indexed="64"/>
      </top>
      <bottom/>
      <diagonal/>
    </border>
    <border>
      <left style="medium">
        <color indexed="64"/>
      </left>
      <right style="medium">
        <color rgb="FF000000"/>
      </right>
      <top style="medium">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65">
    <xf numFmtId="0" fontId="0" fillId="0" borderId="0"/>
    <xf numFmtId="0" fontId="7" fillId="0" borderId="0" applyNumberFormat="0" applyFill="0" applyBorder="0" applyAlignment="0" applyProtection="0"/>
    <xf numFmtId="0" fontId="8" fillId="0" borderId="13" applyNumberFormat="0" applyFill="0" applyAlignment="0" applyProtection="0"/>
    <xf numFmtId="0" fontId="9" fillId="0" borderId="14" applyNumberFormat="0" applyFill="0" applyAlignment="0" applyProtection="0"/>
    <xf numFmtId="0" fontId="10" fillId="0" borderId="15"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16" applyNumberFormat="0" applyAlignment="0" applyProtection="0"/>
    <xf numFmtId="0" fontId="15" fillId="7" borderId="17" applyNumberFormat="0" applyAlignment="0" applyProtection="0"/>
    <xf numFmtId="0" fontId="16" fillId="7" borderId="16" applyNumberFormat="0" applyAlignment="0" applyProtection="0"/>
    <xf numFmtId="0" fontId="17" fillId="0" borderId="18" applyNumberFormat="0" applyFill="0" applyAlignment="0" applyProtection="0"/>
    <xf numFmtId="0" fontId="18" fillId="8" borderId="19" applyNumberFormat="0" applyAlignment="0" applyProtection="0"/>
    <xf numFmtId="0" fontId="19" fillId="0" borderId="0" applyNumberFormat="0" applyFill="0" applyBorder="0" applyAlignment="0" applyProtection="0"/>
    <xf numFmtId="0" fontId="6" fillId="9" borderId="20" applyNumberFormat="0" applyFont="0" applyAlignment="0" applyProtection="0"/>
    <xf numFmtId="0" fontId="20" fillId="0" borderId="0" applyNumberFormat="0" applyFill="0" applyBorder="0" applyAlignment="0" applyProtection="0"/>
    <xf numFmtId="0" fontId="21" fillId="0" borderId="21" applyNumberFormat="0" applyFill="0" applyAlignment="0" applyProtection="0"/>
    <xf numFmtId="0" fontId="22"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2" fillId="33" borderId="0" applyNumberFormat="0" applyBorder="0" applyAlignment="0" applyProtection="0"/>
    <xf numFmtId="0" fontId="7" fillId="0" borderId="0" applyNumberFormat="0" applyFill="0" applyBorder="0" applyAlignment="0" applyProtection="0"/>
    <xf numFmtId="0" fontId="8" fillId="0" borderId="13" applyNumberFormat="0" applyFill="0" applyAlignment="0" applyProtection="0"/>
    <xf numFmtId="0" fontId="9" fillId="0" borderId="14" applyNumberFormat="0" applyFill="0" applyAlignment="0" applyProtection="0"/>
    <xf numFmtId="0" fontId="10" fillId="0" borderId="15" applyNumberFormat="0" applyFill="0" applyAlignment="0" applyProtection="0"/>
    <xf numFmtId="0" fontId="12" fillId="4" borderId="0" applyNumberFormat="0" applyBorder="0" applyAlignment="0" applyProtection="0"/>
    <xf numFmtId="0" fontId="15" fillId="7" borderId="17" applyNumberFormat="0" applyAlignment="0" applyProtection="0"/>
    <xf numFmtId="0" fontId="16" fillId="7" borderId="16" applyNumberFormat="0" applyAlignment="0" applyProtection="0"/>
    <xf numFmtId="0" fontId="20" fillId="0" borderId="0" applyNumberFormat="0" applyFill="0" applyBorder="0" applyAlignment="0" applyProtection="0"/>
    <xf numFmtId="0" fontId="22"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2" fillId="33" borderId="0" applyNumberFormat="0" applyBorder="0" applyAlignment="0" applyProtection="0"/>
    <xf numFmtId="0" fontId="23" fillId="0" borderId="0"/>
    <xf numFmtId="0" fontId="23" fillId="0" borderId="0"/>
    <xf numFmtId="0" fontId="25" fillId="0" borderId="0"/>
    <xf numFmtId="0" fontId="25" fillId="0" borderId="0"/>
    <xf numFmtId="0" fontId="26" fillId="0" borderId="0"/>
    <xf numFmtId="0" fontId="27" fillId="0" borderId="0"/>
    <xf numFmtId="0" fontId="26" fillId="0" borderId="0"/>
    <xf numFmtId="0" fontId="26" fillId="0" borderId="0"/>
    <xf numFmtId="0" fontId="23" fillId="0" borderId="0"/>
    <xf numFmtId="0" fontId="28" fillId="0" borderId="0"/>
    <xf numFmtId="0" fontId="26" fillId="0" borderId="0"/>
    <xf numFmtId="0" fontId="27" fillId="0" borderId="0"/>
    <xf numFmtId="0" fontId="26" fillId="0" borderId="0"/>
    <xf numFmtId="0" fontId="27" fillId="0" borderId="0"/>
    <xf numFmtId="0" fontId="27" fillId="0" borderId="0"/>
    <xf numFmtId="0" fontId="26"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0" fontId="26" fillId="0" borderId="0"/>
    <xf numFmtId="0" fontId="26" fillId="0" borderId="0"/>
    <xf numFmtId="0" fontId="27" fillId="0" borderId="0"/>
    <xf numFmtId="0" fontId="26" fillId="0" borderId="0"/>
    <xf numFmtId="0" fontId="27" fillId="0" borderId="0"/>
    <xf numFmtId="0" fontId="27" fillId="0" borderId="0"/>
    <xf numFmtId="0" fontId="27" fillId="0" borderId="0"/>
    <xf numFmtId="0" fontId="27" fillId="0" borderId="0"/>
    <xf numFmtId="0" fontId="27" fillId="0" borderId="0"/>
    <xf numFmtId="0" fontId="23" fillId="0" borderId="0"/>
    <xf numFmtId="0" fontId="23" fillId="0" borderId="0"/>
    <xf numFmtId="0" fontId="23" fillId="0" borderId="0"/>
    <xf numFmtId="0" fontId="23" fillId="0" borderId="0"/>
    <xf numFmtId="0" fontId="26" fillId="0" borderId="0"/>
    <xf numFmtId="0" fontId="26" fillId="0" borderId="0"/>
    <xf numFmtId="0" fontId="27" fillId="0" borderId="0"/>
    <xf numFmtId="0" fontId="26" fillId="0" borderId="0"/>
    <xf numFmtId="0" fontId="26" fillId="0" borderId="0"/>
    <xf numFmtId="0" fontId="26" fillId="0" borderId="0"/>
    <xf numFmtId="0" fontId="26" fillId="0" borderId="0"/>
    <xf numFmtId="0" fontId="26" fillId="0" borderId="0"/>
    <xf numFmtId="0" fontId="23" fillId="0" borderId="0"/>
    <xf numFmtId="0" fontId="23" fillId="0" borderId="0"/>
    <xf numFmtId="0" fontId="23" fillId="0" borderId="0"/>
    <xf numFmtId="0" fontId="26" fillId="0" borderId="0"/>
    <xf numFmtId="0" fontId="26" fillId="0" borderId="0"/>
    <xf numFmtId="0" fontId="27" fillId="0" borderId="0"/>
    <xf numFmtId="0" fontId="26" fillId="0" borderId="0"/>
    <xf numFmtId="0" fontId="27" fillId="0" borderId="0"/>
    <xf numFmtId="0" fontId="23" fillId="0" borderId="0"/>
    <xf numFmtId="0" fontId="23" fillId="0" borderId="0"/>
    <xf numFmtId="0" fontId="23" fillId="0" borderId="0"/>
    <xf numFmtId="0" fontId="26" fillId="0" borderId="0"/>
    <xf numFmtId="0" fontId="27" fillId="0" borderId="0"/>
    <xf numFmtId="0" fontId="29" fillId="0" borderId="0"/>
    <xf numFmtId="0" fontId="26" fillId="0" borderId="0"/>
    <xf numFmtId="167" fontId="30" fillId="0" borderId="0">
      <alignment horizontal="left"/>
    </xf>
    <xf numFmtId="168" fontId="31" fillId="0" borderId="0">
      <alignment horizontal="left"/>
    </xf>
    <xf numFmtId="0" fontId="6" fillId="11"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169" fontId="32" fillId="0" borderId="0" applyNumberFormat="0" applyFill="0" applyBorder="0" applyAlignment="0"/>
    <xf numFmtId="0" fontId="33" fillId="36" borderId="0" applyNumberFormat="0" applyBorder="0" applyAlignment="0" applyProtection="0"/>
    <xf numFmtId="0" fontId="33" fillId="36" borderId="0" applyNumberFormat="0" applyBorder="0" applyAlignment="0" applyProtection="0"/>
    <xf numFmtId="0" fontId="34"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4" fillId="40"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4" fillId="39"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4" fillId="39"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4" fillId="37" borderId="0" applyNumberFormat="0" applyBorder="0" applyAlignment="0" applyProtection="0"/>
    <xf numFmtId="0" fontId="33" fillId="38" borderId="0" applyNumberFormat="0" applyBorder="0" applyAlignment="0" applyProtection="0"/>
    <xf numFmtId="0" fontId="33" fillId="43" borderId="0" applyNumberFormat="0" applyBorder="0" applyAlignment="0" applyProtection="0"/>
    <xf numFmtId="0" fontId="34" fillId="43" borderId="0" applyNumberFormat="0" applyBorder="0" applyAlignment="0" applyProtection="0"/>
    <xf numFmtId="0" fontId="35" fillId="0" borderId="0" applyFont="0" applyFill="0" applyBorder="0" applyAlignment="0" applyProtection="0"/>
    <xf numFmtId="0" fontId="35" fillId="0" borderId="0" applyFont="0" applyFill="0" applyBorder="0" applyAlignment="0" applyProtection="0"/>
    <xf numFmtId="170" fontId="35" fillId="0" borderId="0" applyFont="0" applyFill="0" applyBorder="0" applyAlignment="0" applyProtection="0"/>
    <xf numFmtId="171" fontId="35" fillId="0" borderId="0" applyFont="0" applyFill="0" applyBorder="0" applyAlignment="0" applyProtection="0"/>
    <xf numFmtId="39" fontId="36" fillId="0" borderId="27" applyFill="0" applyBorder="0" applyAlignment="0">
      <alignment horizontal="center"/>
    </xf>
    <xf numFmtId="0" fontId="31" fillId="0" borderId="0" applyFont="0" applyFill="0" applyBorder="0" applyAlignment="0" applyProtection="0">
      <alignment horizontal="right"/>
    </xf>
    <xf numFmtId="0" fontId="37" fillId="0" borderId="0" applyNumberFormat="0" applyFill="0" applyBorder="0" applyAlignment="0" applyProtection="0"/>
    <xf numFmtId="0" fontId="11" fillId="3" borderId="0" applyNumberFormat="0" applyBorder="0" applyAlignment="0" applyProtection="0"/>
    <xf numFmtId="0" fontId="38" fillId="0" borderId="0"/>
    <xf numFmtId="172" fontId="39" fillId="0" borderId="0" applyFill="0" applyBorder="0" applyAlignment="0"/>
    <xf numFmtId="0" fontId="16" fillId="7" borderId="16" applyNumberFormat="0" applyAlignment="0" applyProtection="0"/>
    <xf numFmtId="15" fontId="36" fillId="0" borderId="0">
      <alignment horizontal="center"/>
    </xf>
    <xf numFmtId="0" fontId="18" fillId="8" borderId="19" applyNumberFormat="0" applyAlignment="0" applyProtection="0"/>
    <xf numFmtId="0" fontId="17" fillId="0" borderId="18" applyNumberFormat="0" applyFill="0" applyAlignment="0" applyProtection="0"/>
    <xf numFmtId="0" fontId="40" fillId="44" borderId="29" applyNumberFormat="0" applyAlignment="0" applyProtection="0"/>
    <xf numFmtId="0" fontId="24" fillId="45" borderId="30" applyFont="0" applyFill="0" applyBorder="0"/>
    <xf numFmtId="0" fontId="41" fillId="0" borderId="31"/>
    <xf numFmtId="166" fontId="6" fillId="0" borderId="0" applyFont="0" applyFill="0" applyBorder="0" applyAlignment="0" applyProtection="0"/>
    <xf numFmtId="3" fontId="42" fillId="0" borderId="0" applyFont="0" applyFill="0" applyBorder="0" applyAlignment="0" applyProtection="0"/>
    <xf numFmtId="173" fontId="42" fillId="0" borderId="0" applyFont="0" applyFill="0" applyBorder="0" applyAlignment="0" applyProtection="0"/>
    <xf numFmtId="174" fontId="43" fillId="0" borderId="0"/>
    <xf numFmtId="174" fontId="43" fillId="0" borderId="0"/>
    <xf numFmtId="174" fontId="43" fillId="0" borderId="0"/>
    <xf numFmtId="174" fontId="43" fillId="0" borderId="0"/>
    <xf numFmtId="174" fontId="43" fillId="0" borderId="0"/>
    <xf numFmtId="174" fontId="43" fillId="0" borderId="0"/>
    <xf numFmtId="174" fontId="43" fillId="0" borderId="0"/>
    <xf numFmtId="174" fontId="43" fillId="0" borderId="0"/>
    <xf numFmtId="171" fontId="39" fillId="0" borderId="0" applyFont="0" applyFill="0" applyBorder="0" applyAlignment="0" applyProtection="0">
      <alignment vertical="center"/>
    </xf>
    <xf numFmtId="3" fontId="44" fillId="0" borderId="0" applyFont="0" applyFill="0" applyBorder="0" applyAlignment="0" applyProtection="0"/>
    <xf numFmtId="0" fontId="45" fillId="0" borderId="0"/>
    <xf numFmtId="0" fontId="27" fillId="0" borderId="0"/>
    <xf numFmtId="0" fontId="45" fillId="0" borderId="0"/>
    <xf numFmtId="0" fontId="27" fillId="0" borderId="0"/>
    <xf numFmtId="175" fontId="44" fillId="0" borderId="0" applyFont="0" applyFill="0" applyBorder="0" applyAlignment="0" applyProtection="0"/>
    <xf numFmtId="0" fontId="44" fillId="0" borderId="0" applyFont="0" applyFill="0" applyBorder="0" applyAlignment="0" applyProtection="0"/>
    <xf numFmtId="0" fontId="46" fillId="0" borderId="0">
      <protection locked="0"/>
    </xf>
    <xf numFmtId="0" fontId="47" fillId="46" borderId="0" applyNumberFormat="0" applyBorder="0" applyAlignment="0" applyProtection="0"/>
    <xf numFmtId="0" fontId="47" fillId="47" borderId="0" applyNumberFormat="0" applyBorder="0" applyAlignment="0" applyProtection="0"/>
    <xf numFmtId="0" fontId="47" fillId="48" borderId="0" applyNumberFormat="0" applyBorder="0" applyAlignment="0" applyProtection="0"/>
    <xf numFmtId="0" fontId="48" fillId="0" borderId="0">
      <protection locked="0"/>
    </xf>
    <xf numFmtId="0" fontId="48" fillId="0" borderId="0">
      <protection locked="0"/>
    </xf>
    <xf numFmtId="0" fontId="10" fillId="0" borderId="0" applyNumberFormat="0" applyFill="0" applyBorder="0" applyAlignment="0" applyProtection="0"/>
    <xf numFmtId="0" fontId="22" fillId="10"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14" fillId="6" borderId="16" applyNumberFormat="0" applyAlignment="0" applyProtection="0"/>
    <xf numFmtId="0" fontId="41" fillId="49" borderId="22"/>
    <xf numFmtId="166" fontId="23" fillId="0" borderId="0" applyFont="0" applyFill="0" applyBorder="0" applyAlignment="0" applyProtection="0"/>
    <xf numFmtId="176" fontId="49" fillId="0" borderId="0" applyFont="0" applyFill="0" applyBorder="0" applyAlignment="0" applyProtection="0"/>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50" fillId="0" borderId="0">
      <alignment horizontal="center" vertical="center" wrapText="1"/>
    </xf>
    <xf numFmtId="0" fontId="46" fillId="0" borderId="0">
      <protection locked="0"/>
    </xf>
    <xf numFmtId="2" fontId="44" fillId="0" borderId="0" applyFont="0" applyFill="0" applyBorder="0" applyAlignment="0" applyProtection="0"/>
    <xf numFmtId="0" fontId="51" fillId="0" borderId="0" applyFill="0" applyBorder="0" applyAlignment="0" applyProtection="0"/>
    <xf numFmtId="0" fontId="52" fillId="0" borderId="0" applyNumberFormat="0" applyFill="0" applyBorder="0" applyAlignment="0" applyProtection="0"/>
    <xf numFmtId="0" fontId="53" fillId="34" borderId="0" applyNumberFormat="0" applyBorder="0" applyAlignment="0" applyProtection="0"/>
    <xf numFmtId="38" fontId="41" fillId="50" borderId="0" applyNumberFormat="0" applyBorder="0" applyAlignment="0" applyProtection="0"/>
    <xf numFmtId="0" fontId="54" fillId="0" borderId="0">
      <alignment horizontal="left"/>
    </xf>
    <xf numFmtId="0" fontId="55" fillId="0" borderId="1" applyNumberFormat="0" applyAlignment="0" applyProtection="0">
      <alignment horizontal="left" vertical="center"/>
    </xf>
    <xf numFmtId="0" fontId="55" fillId="0" borderId="25">
      <alignment horizontal="left" vertical="center"/>
    </xf>
    <xf numFmtId="0" fontId="56" fillId="0" borderId="0" applyNumberFormat="0" applyFill="0" applyBorder="0" applyAlignment="0" applyProtection="0"/>
    <xf numFmtId="0" fontId="12" fillId="4" borderId="0" applyNumberFormat="0" applyBorder="0" applyAlignment="0" applyProtection="0"/>
    <xf numFmtId="0" fontId="57" fillId="35" borderId="28" applyNumberFormat="0" applyAlignment="0" applyProtection="0"/>
    <xf numFmtId="10" fontId="41" fillId="51" borderId="22" applyNumberFormat="0" applyBorder="0" applyAlignment="0" applyProtection="0"/>
    <xf numFmtId="3" fontId="58" fillId="52" borderId="22">
      <protection locked="0"/>
    </xf>
    <xf numFmtId="0" fontId="59" fillId="0" borderId="0"/>
    <xf numFmtId="0" fontId="60" fillId="0" borderId="32" applyNumberFormat="0" applyFill="0" applyAlignment="0" applyProtection="0"/>
    <xf numFmtId="38" fontId="43" fillId="0" borderId="23">
      <alignment vertical="center"/>
    </xf>
    <xf numFmtId="40" fontId="43" fillId="0" borderId="23">
      <alignment vertical="center"/>
    </xf>
    <xf numFmtId="38" fontId="43" fillId="0" borderId="23">
      <alignment vertical="center"/>
    </xf>
    <xf numFmtId="170" fontId="23" fillId="0" borderId="0" applyFont="0" applyFill="0" applyBorder="0" applyAlignment="0" applyProtection="0"/>
    <xf numFmtId="40" fontId="43" fillId="0" borderId="24" applyBorder="0">
      <alignment vertical="center"/>
    </xf>
    <xf numFmtId="40" fontId="43" fillId="0" borderId="23">
      <alignment vertical="center"/>
    </xf>
    <xf numFmtId="40" fontId="43" fillId="0" borderId="23">
      <alignment vertical="center"/>
    </xf>
    <xf numFmtId="166" fontId="61" fillId="0" borderId="0" applyFont="0" applyFill="0" applyBorder="0" applyAlignment="0" applyProtection="0"/>
    <xf numFmtId="166" fontId="23" fillId="0" borderId="0" applyFont="0" applyFill="0" applyBorder="0" applyAlignment="0" applyProtection="0"/>
    <xf numFmtId="171" fontId="23" fillId="0" borderId="0" applyFont="0" applyFill="0" applyBorder="0" applyAlignment="0" applyProtection="0"/>
    <xf numFmtId="40" fontId="59" fillId="0" borderId="0" applyFont="0" applyFill="0" applyBorder="0" applyAlignment="0" applyProtection="0"/>
    <xf numFmtId="177" fontId="23" fillId="0" borderId="0" applyFont="0" applyFill="0" applyBorder="0" applyAlignment="0" applyProtection="0"/>
    <xf numFmtId="166" fontId="23" fillId="0" borderId="0" applyFont="0" applyFill="0" applyBorder="0" applyAlignment="0" applyProtection="0"/>
    <xf numFmtId="40" fontId="43" fillId="0" borderId="24" applyBorder="0">
      <alignment vertical="center"/>
    </xf>
    <xf numFmtId="40" fontId="43" fillId="0" borderId="24" applyBorder="0">
      <alignment vertical="center"/>
    </xf>
    <xf numFmtId="40" fontId="43" fillId="0" borderId="24" applyBorder="0">
      <alignment vertical="center"/>
    </xf>
    <xf numFmtId="178" fontId="23" fillId="0" borderId="0" applyFont="0" applyFill="0" applyBorder="0" applyAlignment="0" applyProtection="0"/>
    <xf numFmtId="179" fontId="23" fillId="0" borderId="0" applyFont="0" applyFill="0" applyBorder="0" applyAlignment="0" applyProtection="0"/>
    <xf numFmtId="0" fontId="62" fillId="0" borderId="11"/>
    <xf numFmtId="165" fontId="23" fillId="0" borderId="0" applyFont="0" applyFill="0" applyBorder="0" applyAlignment="0" applyProtection="0"/>
    <xf numFmtId="180" fontId="23" fillId="0" borderId="0" applyFont="0" applyFill="0" applyBorder="0" applyAlignment="0" applyProtection="0"/>
    <xf numFmtId="0" fontId="46" fillId="0" borderId="0">
      <protection locked="0"/>
    </xf>
    <xf numFmtId="0" fontId="13" fillId="5" borderId="0" applyNumberFormat="0" applyBorder="0" applyAlignment="0" applyProtection="0"/>
    <xf numFmtId="37" fontId="63" fillId="0" borderId="0"/>
    <xf numFmtId="181" fontId="43" fillId="0" borderId="0"/>
    <xf numFmtId="182" fontId="23" fillId="0" borderId="0"/>
    <xf numFmtId="183" fontId="64" fillId="0" borderId="0"/>
    <xf numFmtId="184" fontId="23" fillId="0" borderId="0">
      <alignment horizontal="right"/>
    </xf>
    <xf numFmtId="0" fontId="6" fillId="0" borderId="0"/>
    <xf numFmtId="0" fontId="6" fillId="0" borderId="0"/>
    <xf numFmtId="0" fontId="6" fillId="0" borderId="0"/>
    <xf numFmtId="0" fontId="6" fillId="0" borderId="0"/>
    <xf numFmtId="0" fontId="6" fillId="0" borderId="0"/>
    <xf numFmtId="0" fontId="23" fillId="0" borderId="0"/>
    <xf numFmtId="0" fontId="23" fillId="0" borderId="0"/>
    <xf numFmtId="0" fontId="6" fillId="0" borderId="0"/>
    <xf numFmtId="0" fontId="23" fillId="0" borderId="0"/>
    <xf numFmtId="0" fontId="6" fillId="0" borderId="0"/>
    <xf numFmtId="0" fontId="23" fillId="0" borderId="0"/>
    <xf numFmtId="0" fontId="23" fillId="0" borderId="0"/>
    <xf numFmtId="0" fontId="23" fillId="0" borderId="0"/>
    <xf numFmtId="0" fontId="61" fillId="0" borderId="0"/>
    <xf numFmtId="0" fontId="6" fillId="0" borderId="0"/>
    <xf numFmtId="0" fontId="6" fillId="0" borderId="0"/>
    <xf numFmtId="0" fontId="61" fillId="0" borderId="0"/>
    <xf numFmtId="0" fontId="6" fillId="0" borderId="0"/>
    <xf numFmtId="0" fontId="6" fillId="0" borderId="0"/>
    <xf numFmtId="0" fontId="6" fillId="0" borderId="0"/>
    <xf numFmtId="0" fontId="23" fillId="0" borderId="0"/>
    <xf numFmtId="0" fontId="6" fillId="0" borderId="0"/>
    <xf numFmtId="0" fontId="23" fillId="0" borderId="0"/>
    <xf numFmtId="0" fontId="65" fillId="0" borderId="0"/>
    <xf numFmtId="0" fontId="6" fillId="9" borderId="20" applyNumberFormat="0" applyFont="0" applyAlignment="0" applyProtection="0"/>
    <xf numFmtId="0" fontId="3" fillId="53" borderId="33" applyNumberFormat="0" applyFont="0" applyAlignment="0" applyProtection="0"/>
    <xf numFmtId="185" fontId="23" fillId="0" borderId="0" applyFont="0" applyFill="0" applyBorder="0" applyAlignment="0" applyProtection="0"/>
    <xf numFmtId="10" fontId="23" fillId="0" borderId="0" applyFont="0" applyFill="0" applyBorder="0" applyAlignment="0" applyProtection="0"/>
    <xf numFmtId="9" fontId="59" fillId="0" borderId="26" applyBorder="0"/>
    <xf numFmtId="186" fontId="43" fillId="0" borderId="34" applyFont="0" applyFill="0" applyBorder="0" applyAlignment="0" applyProtection="0"/>
    <xf numFmtId="9" fontId="59"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9" fillId="0" borderId="0" applyFont="0" applyFill="0" applyBorder="0" applyAlignment="0" applyProtection="0"/>
    <xf numFmtId="9" fontId="23" fillId="0" borderId="0" applyFont="0" applyFill="0" applyBorder="0" applyAlignment="0" applyProtection="0"/>
    <xf numFmtId="0" fontId="41" fillId="50" borderId="22"/>
    <xf numFmtId="0" fontId="50" fillId="54" borderId="35" applyNumberFormat="0" applyFont="0" applyBorder="0" applyAlignment="0" applyProtection="0"/>
    <xf numFmtId="37" fontId="66" fillId="0" borderId="27">
      <alignment horizontal="right"/>
      <protection locked="0" hidden="1"/>
    </xf>
    <xf numFmtId="0" fontId="59" fillId="0" borderId="0" applyNumberFormat="0" applyFont="0" applyFill="0" applyBorder="0" applyAlignment="0" applyProtection="0">
      <alignment horizontal="left"/>
    </xf>
    <xf numFmtId="15" fontId="59" fillId="0" borderId="0" applyFont="0" applyFill="0" applyBorder="0" applyAlignment="0" applyProtection="0"/>
    <xf numFmtId="4" fontId="59" fillId="0" borderId="0" applyFont="0" applyFill="0" applyBorder="0" applyAlignment="0" applyProtection="0"/>
    <xf numFmtId="0" fontId="67" fillId="0" borderId="11">
      <alignment horizontal="center"/>
    </xf>
    <xf numFmtId="3" fontId="59" fillId="0" borderId="0" applyFont="0" applyFill="0" applyBorder="0" applyAlignment="0" applyProtection="0"/>
    <xf numFmtId="0" fontId="59" fillId="45" borderId="0" applyNumberFormat="0" applyFont="0" applyBorder="0" applyAlignment="0" applyProtection="0"/>
    <xf numFmtId="0" fontId="68" fillId="0" borderId="0" applyNumberFormat="0" applyBorder="0" applyAlignment="0" applyProtection="0"/>
    <xf numFmtId="0" fontId="68" fillId="0" borderId="0" applyNumberFormat="0" applyAlignment="0" applyProtection="0"/>
    <xf numFmtId="38" fontId="69" fillId="0" borderId="0"/>
    <xf numFmtId="0" fontId="15" fillId="7" borderId="17" applyNumberFormat="0" applyAlignment="0" applyProtection="0"/>
    <xf numFmtId="0" fontId="70" fillId="0" borderId="0" applyNumberFormat="0" applyFill="0" applyBorder="0" applyAlignment="0" applyProtection="0"/>
    <xf numFmtId="0" fontId="23" fillId="0" borderId="0"/>
    <xf numFmtId="187" fontId="26" fillId="0" borderId="0"/>
    <xf numFmtId="0" fontId="62" fillId="0" borderId="0"/>
    <xf numFmtId="0" fontId="71" fillId="0" borderId="0"/>
    <xf numFmtId="37" fontId="72" fillId="0" borderId="27" applyNumberFormat="0">
      <alignment horizontal="left"/>
      <protection locked="0" hidden="1"/>
    </xf>
    <xf numFmtId="0" fontId="19" fillId="0" borderId="0" applyNumberFormat="0" applyFill="0" applyBorder="0" applyAlignment="0" applyProtection="0"/>
    <xf numFmtId="0" fontId="20" fillId="0" borderId="0" applyNumberFormat="0" applyFill="0" applyBorder="0" applyAlignment="0" applyProtection="0"/>
    <xf numFmtId="0" fontId="23" fillId="0" borderId="0">
      <alignment vertical="top" wrapText="1"/>
    </xf>
    <xf numFmtId="0" fontId="73" fillId="0" borderId="0">
      <alignment horizontal="left" vertical="center"/>
    </xf>
    <xf numFmtId="0" fontId="8" fillId="0" borderId="13" applyNumberFormat="0" applyFill="0" applyAlignment="0" applyProtection="0"/>
    <xf numFmtId="0" fontId="55" fillId="0" borderId="0">
      <alignment horizontal="left" vertical="center"/>
    </xf>
    <xf numFmtId="0" fontId="9" fillId="0" borderId="14" applyNumberFormat="0" applyFill="0" applyAlignment="0" applyProtection="0"/>
    <xf numFmtId="0" fontId="50" fillId="0" borderId="0">
      <alignment horizontal="left" vertical="center"/>
    </xf>
    <xf numFmtId="0" fontId="10" fillId="0" borderId="15" applyNumberFormat="0" applyFill="0" applyAlignment="0" applyProtection="0"/>
    <xf numFmtId="0" fontId="23" fillId="0" borderId="0">
      <alignment horizontal="left"/>
    </xf>
    <xf numFmtId="0" fontId="7" fillId="0" borderId="0" applyNumberFormat="0" applyFill="0" applyBorder="0" applyAlignment="0" applyProtection="0"/>
    <xf numFmtId="0" fontId="21" fillId="0" borderId="21" applyNumberFormat="0" applyFill="0" applyAlignment="0" applyProtection="0"/>
    <xf numFmtId="0" fontId="74" fillId="0" borderId="0" applyNumberFormat="0" applyFill="0" applyBorder="0" applyAlignment="0" applyProtection="0"/>
    <xf numFmtId="0" fontId="75" fillId="0" borderId="0"/>
    <xf numFmtId="41" fontId="26" fillId="0" borderId="0" applyFont="0" applyFill="0" applyBorder="0" applyAlignment="0" applyProtection="0"/>
    <xf numFmtId="43" fontId="26" fillId="0" borderId="0" applyFont="0" applyFill="0" applyBorder="0" applyAlignment="0" applyProtection="0"/>
    <xf numFmtId="164" fontId="39" fillId="0" borderId="0" applyFont="0" applyFill="0" applyBorder="0" applyAlignment="0" applyProtection="0"/>
    <xf numFmtId="166" fontId="39"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76" fillId="0" borderId="0" applyNumberFormat="0" applyFill="0" applyBorder="0" applyAlignment="0" applyProtection="0">
      <alignment vertical="top"/>
      <protection locked="0"/>
    </xf>
    <xf numFmtId="0" fontId="39" fillId="0" borderId="0">
      <alignment vertical="center"/>
    </xf>
    <xf numFmtId="0" fontId="39" fillId="0" borderId="0"/>
    <xf numFmtId="0" fontId="39" fillId="0" borderId="0"/>
    <xf numFmtId="0" fontId="27" fillId="0" borderId="0"/>
    <xf numFmtId="164" fontId="23" fillId="0" borderId="0" applyFont="0" applyFill="0" applyBorder="0" applyAlignment="0" applyProtection="0"/>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9" fontId="6" fillId="0" borderId="0" applyFont="0" applyFill="0" applyBorder="0" applyAlignment="0" applyProtection="0"/>
    <xf numFmtId="43" fontId="6" fillId="0" borderId="0" applyFont="0" applyFill="0" applyBorder="0" applyAlignment="0" applyProtection="0"/>
  </cellStyleXfs>
  <cellXfs count="705">
    <xf numFmtId="0" fontId="0" fillId="0" borderId="0" xfId="0"/>
    <xf numFmtId="0" fontId="1" fillId="0" borderId="0" xfId="0" applyFont="1" applyBorder="1"/>
    <xf numFmtId="0" fontId="1" fillId="0" borderId="7" xfId="0" applyFont="1" applyBorder="1" applyAlignment="1">
      <alignment horizontal="justify" vertical="center" wrapText="1"/>
    </xf>
    <xf numFmtId="0" fontId="1" fillId="0" borderId="7" xfId="0" applyFont="1" applyBorder="1"/>
    <xf numFmtId="0" fontId="1" fillId="0" borderId="0" xfId="0" applyFont="1" applyBorder="1" applyAlignment="1">
      <alignment wrapText="1"/>
    </xf>
    <xf numFmtId="0" fontId="1" fillId="0" borderId="8" xfId="0" applyFont="1" applyBorder="1"/>
    <xf numFmtId="0" fontId="1" fillId="0" borderId="12" xfId="0" applyFont="1" applyBorder="1"/>
    <xf numFmtId="0" fontId="2" fillId="0" borderId="7" xfId="0" applyFont="1" applyBorder="1" applyAlignment="1">
      <alignment horizontal="justify" vertical="center" wrapText="1"/>
    </xf>
    <xf numFmtId="0" fontId="0" fillId="0" borderId="0" xfId="0" applyBorder="1"/>
    <xf numFmtId="0" fontId="2" fillId="0" borderId="0" xfId="0" applyFont="1" applyAlignment="1">
      <alignment wrapText="1"/>
    </xf>
    <xf numFmtId="0" fontId="2" fillId="0" borderId="0" xfId="0" applyFont="1" applyBorder="1" applyAlignment="1">
      <alignment wrapText="1"/>
    </xf>
    <xf numFmtId="0" fontId="0" fillId="0" borderId="0" xfId="0" applyFill="1"/>
    <xf numFmtId="0" fontId="81" fillId="0" borderId="0" xfId="0" applyFont="1"/>
    <xf numFmtId="0" fontId="1" fillId="0" borderId="10" xfId="0" applyFont="1" applyBorder="1"/>
    <xf numFmtId="0" fontId="0" fillId="0" borderId="7" xfId="0" applyBorder="1"/>
    <xf numFmtId="0" fontId="5" fillId="0" borderId="0" xfId="0" applyFont="1" applyBorder="1" applyAlignment="1">
      <alignment horizontal="left" vertical="center" wrapText="1"/>
    </xf>
    <xf numFmtId="0" fontId="2"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0" fillId="0" borderId="55" xfId="0" applyBorder="1" applyAlignment="1">
      <alignment horizontal="center" vertical="center"/>
    </xf>
    <xf numFmtId="0" fontId="0" fillId="0" borderId="27" xfId="0" applyBorder="1" applyAlignment="1">
      <alignment horizontal="center" vertical="center"/>
    </xf>
    <xf numFmtId="0" fontId="0" fillId="0" borderId="39" xfId="0" applyBorder="1" applyAlignment="1">
      <alignment horizontal="center" vertical="center"/>
    </xf>
    <xf numFmtId="0" fontId="0" fillId="0" borderId="22" xfId="0" applyBorder="1" applyAlignment="1">
      <alignment horizontal="center" vertical="center"/>
    </xf>
    <xf numFmtId="0" fontId="0" fillId="0" borderId="51" xfId="0" applyBorder="1" applyAlignment="1">
      <alignment horizontal="center" vertical="center"/>
    </xf>
    <xf numFmtId="0" fontId="0" fillId="0" borderId="40" xfId="0" applyBorder="1" applyAlignment="1">
      <alignment horizontal="center" vertical="center"/>
    </xf>
    <xf numFmtId="0" fontId="0" fillId="0" borderId="8" xfId="0" applyBorder="1"/>
    <xf numFmtId="0" fontId="0" fillId="0" borderId="10" xfId="0" applyBorder="1"/>
    <xf numFmtId="0" fontId="2" fillId="0" borderId="36" xfId="0" applyFont="1" applyFill="1" applyBorder="1" applyAlignment="1">
      <alignment horizontal="center" vertical="center" wrapText="1"/>
    </xf>
    <xf numFmtId="0" fontId="2" fillId="0" borderId="36" xfId="0" applyFont="1" applyFill="1" applyBorder="1" applyAlignment="1">
      <alignment horizontal="center" vertical="center"/>
    </xf>
    <xf numFmtId="0" fontId="5" fillId="0" borderId="11" xfId="0" applyFont="1" applyBorder="1" applyAlignment="1">
      <alignment horizontal="center" vertical="center"/>
    </xf>
    <xf numFmtId="9" fontId="5" fillId="0" borderId="0" xfId="0" applyNumberFormat="1" applyFont="1" applyBorder="1" applyAlignment="1">
      <alignment horizontal="center" vertical="center"/>
    </xf>
    <xf numFmtId="2" fontId="5" fillId="0" borderId="22" xfId="0" applyNumberFormat="1" applyFont="1" applyBorder="1" applyAlignment="1">
      <alignment horizontal="center" vertical="center"/>
    </xf>
    <xf numFmtId="2" fontId="5" fillId="0" borderId="22" xfId="0" applyNumberFormat="1" applyFont="1" applyBorder="1" applyAlignment="1">
      <alignment horizontal="center" vertical="center" wrapText="1"/>
    </xf>
    <xf numFmtId="2" fontId="5" fillId="0" borderId="27" xfId="0" applyNumberFormat="1" applyFont="1" applyBorder="1" applyAlignment="1">
      <alignment horizontal="center" vertical="center"/>
    </xf>
    <xf numFmtId="2" fontId="5" fillId="0" borderId="27" xfId="0" applyNumberFormat="1" applyFont="1" applyBorder="1" applyAlignment="1">
      <alignment horizontal="center" vertical="center" wrapText="1"/>
    </xf>
    <xf numFmtId="2" fontId="5" fillId="0" borderId="43" xfId="0" applyNumberFormat="1" applyFont="1" applyBorder="1" applyAlignment="1">
      <alignment horizontal="center" vertical="center"/>
    </xf>
    <xf numFmtId="2" fontId="5" fillId="0" borderId="43" xfId="0" applyNumberFormat="1" applyFont="1" applyBorder="1" applyAlignment="1">
      <alignment horizontal="center" vertical="center" wrapText="1"/>
    </xf>
    <xf numFmtId="9" fontId="5" fillId="0" borderId="44" xfId="0" applyNumberFormat="1" applyFont="1" applyBorder="1" applyAlignment="1">
      <alignment horizontal="center" vertical="center"/>
    </xf>
    <xf numFmtId="2" fontId="5" fillId="0" borderId="39" xfId="0" applyNumberFormat="1" applyFont="1" applyFill="1" applyBorder="1" applyAlignment="1">
      <alignment horizontal="center" vertical="center"/>
    </xf>
    <xf numFmtId="9" fontId="5" fillId="0" borderId="38" xfId="0" applyNumberFormat="1" applyFont="1" applyBorder="1" applyAlignment="1">
      <alignment horizontal="center" vertical="center"/>
    </xf>
    <xf numFmtId="9" fontId="5" fillId="0" borderId="41" xfId="0" applyNumberFormat="1" applyFont="1" applyBorder="1" applyAlignment="1">
      <alignment horizontal="center" vertical="center"/>
    </xf>
    <xf numFmtId="0" fontId="0" fillId="0" borderId="37" xfId="0" applyFill="1" applyBorder="1"/>
    <xf numFmtId="9" fontId="5" fillId="0" borderId="11" xfId="0" applyNumberFormat="1" applyFont="1" applyBorder="1" applyAlignment="1">
      <alignment horizontal="center" vertical="center"/>
    </xf>
    <xf numFmtId="0" fontId="5" fillId="0" borderId="43" xfId="0" applyFont="1" applyBorder="1" applyAlignment="1">
      <alignment horizontal="center" vertical="center"/>
    </xf>
    <xf numFmtId="2" fontId="5" fillId="0" borderId="39" xfId="0" applyNumberFormat="1" applyFont="1" applyBorder="1" applyAlignment="1">
      <alignment horizontal="center" vertical="center"/>
    </xf>
    <xf numFmtId="9" fontId="5" fillId="0" borderId="47" xfId="0" applyNumberFormat="1" applyFont="1" applyBorder="1" applyAlignment="1">
      <alignment horizontal="center" vertical="center"/>
    </xf>
    <xf numFmtId="0" fontId="0" fillId="0" borderId="12" xfId="0" applyBorder="1"/>
    <xf numFmtId="0" fontId="2" fillId="0" borderId="37" xfId="0" applyFont="1" applyFill="1" applyBorder="1" applyAlignment="1">
      <alignment horizontal="center" vertical="center" wrapText="1"/>
    </xf>
    <xf numFmtId="0" fontId="0" fillId="0" borderId="0" xfId="0" applyFill="1" applyBorder="1"/>
    <xf numFmtId="0" fontId="4" fillId="2" borderId="11" xfId="0" applyFont="1" applyFill="1" applyBorder="1" applyAlignment="1">
      <alignment horizontal="center" vertical="center" wrapText="1"/>
    </xf>
    <xf numFmtId="0" fontId="0" fillId="0" borderId="51" xfId="0" applyBorder="1" applyAlignment="1">
      <alignment horizontal="center"/>
    </xf>
    <xf numFmtId="0" fontId="0" fillId="0" borderId="40" xfId="0" applyBorder="1" applyAlignment="1">
      <alignment horizontal="center" wrapText="1"/>
    </xf>
    <xf numFmtId="0" fontId="5" fillId="0" borderId="42" xfId="0" applyFont="1" applyFill="1" applyBorder="1" applyAlignment="1">
      <alignment horizontal="center" vertical="center"/>
    </xf>
    <xf numFmtId="2" fontId="5" fillId="0" borderId="43" xfId="0" applyNumberFormat="1" applyFont="1" applyFill="1" applyBorder="1" applyAlignment="1">
      <alignment horizontal="center" vertical="center"/>
    </xf>
    <xf numFmtId="2" fontId="5" fillId="0" borderId="22" xfId="0" applyNumberFormat="1" applyFont="1" applyFill="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2" fillId="2" borderId="36" xfId="0" applyFont="1" applyFill="1" applyBorder="1" applyAlignment="1">
      <alignment horizontal="center" vertical="center" wrapText="1"/>
    </xf>
    <xf numFmtId="0" fontId="4" fillId="0" borderId="0" xfId="0" applyFont="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applyBorder="1" applyAlignment="1">
      <alignment horizontal="center" vertical="center"/>
    </xf>
    <xf numFmtId="0" fontId="2" fillId="0" borderId="5" xfId="0" applyFont="1" applyFill="1" applyBorder="1" applyAlignment="1">
      <alignment horizontal="center" vertical="center" wrapText="1"/>
    </xf>
    <xf numFmtId="0" fontId="0" fillId="0" borderId="0" xfId="0" applyFont="1"/>
    <xf numFmtId="0" fontId="81" fillId="0" borderId="0" xfId="0" applyFont="1" applyBorder="1"/>
    <xf numFmtId="0" fontId="84" fillId="0" borderId="0" xfId="0" applyFont="1" applyBorder="1" applyAlignment="1">
      <alignment vertical="top" wrapText="1"/>
    </xf>
    <xf numFmtId="0" fontId="1" fillId="0" borderId="7" xfId="0" applyFont="1" applyBorder="1" applyAlignment="1">
      <alignment wrapText="1"/>
    </xf>
    <xf numFmtId="0" fontId="4" fillId="2" borderId="0" xfId="0" applyFont="1" applyFill="1" applyBorder="1" applyAlignment="1">
      <alignment horizontal="center" vertical="center" wrapText="1"/>
    </xf>
    <xf numFmtId="2" fontId="5" fillId="0" borderId="0" xfId="0" applyNumberFormat="1" applyFont="1" applyBorder="1" applyAlignment="1">
      <alignment horizontal="center" vertical="center"/>
    </xf>
    <xf numFmtId="2" fontId="5" fillId="0" borderId="0" xfId="0" applyNumberFormat="1" applyFont="1" applyBorder="1" applyAlignment="1">
      <alignment horizontal="center" vertical="center" wrapText="1"/>
    </xf>
    <xf numFmtId="0" fontId="21" fillId="0" borderId="0" xfId="0" applyFont="1" applyBorder="1" applyAlignment="1">
      <alignment horizontal="left" vertical="center" wrapText="1"/>
    </xf>
    <xf numFmtId="0" fontId="0" fillId="0" borderId="5" xfId="0" applyFill="1" applyBorder="1"/>
    <xf numFmtId="0" fontId="2" fillId="0" borderId="36" xfId="0" applyFont="1" applyBorder="1" applyAlignment="1">
      <alignment vertical="center" wrapText="1"/>
    </xf>
    <xf numFmtId="0" fontId="2" fillId="0" borderId="37"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vertical="center" wrapText="1"/>
    </xf>
    <xf numFmtId="0" fontId="2" fillId="0" borderId="8" xfId="0" applyFont="1" applyBorder="1" applyAlignment="1">
      <alignment horizontal="justify" vertical="center" wrapText="1"/>
    </xf>
    <xf numFmtId="0" fontId="1" fillId="0" borderId="8" xfId="0" applyFont="1" applyBorder="1" applyAlignment="1">
      <alignment horizontal="justify" vertical="center" wrapText="1"/>
    </xf>
    <xf numFmtId="0" fontId="1" fillId="0" borderId="8" xfId="0" applyFont="1" applyBorder="1" applyAlignment="1">
      <alignment wrapText="1"/>
    </xf>
    <xf numFmtId="0" fontId="1" fillId="0" borderId="11" xfId="0" applyFont="1" applyBorder="1"/>
    <xf numFmtId="0" fontId="81" fillId="0" borderId="0" xfId="0" applyFont="1" applyBorder="1" applyAlignment="1">
      <alignment horizontal="justify" vertical="center" wrapText="1"/>
    </xf>
    <xf numFmtId="0" fontId="79" fillId="0" borderId="0" xfId="0" applyFont="1" applyBorder="1" applyAlignment="1">
      <alignment horizontal="justify" vertical="center" wrapText="1"/>
    </xf>
    <xf numFmtId="0" fontId="0" fillId="0" borderId="0" xfId="0" applyFont="1" applyBorder="1"/>
    <xf numFmtId="0" fontId="4" fillId="0" borderId="9" xfId="0" applyFont="1" applyBorder="1" applyAlignment="1">
      <alignment horizontal="center" vertical="center" wrapText="1"/>
    </xf>
    <xf numFmtId="0" fontId="4" fillId="2" borderId="4" xfId="0" applyFont="1" applyFill="1" applyBorder="1" applyAlignment="1">
      <alignment horizontal="center" vertical="center" wrapText="1"/>
    </xf>
    <xf numFmtId="0" fontId="86" fillId="0" borderId="39" xfId="0" applyFont="1" applyBorder="1" applyAlignment="1">
      <alignment horizontal="center" vertical="center"/>
    </xf>
    <xf numFmtId="2" fontId="86" fillId="0" borderId="22" xfId="0" applyNumberFormat="1" applyFont="1" applyBorder="1" applyAlignment="1">
      <alignment horizontal="center" vertical="center"/>
    </xf>
    <xf numFmtId="0" fontId="4" fillId="55" borderId="6" xfId="0" applyFont="1" applyFill="1" applyBorder="1" applyAlignment="1">
      <alignment horizontal="center" vertical="center" wrapText="1"/>
    </xf>
    <xf numFmtId="0" fontId="4" fillId="55" borderId="8" xfId="0" applyFont="1" applyFill="1" applyBorder="1" applyAlignment="1">
      <alignment horizontal="center" vertical="center" wrapText="1"/>
    </xf>
    <xf numFmtId="0" fontId="86" fillId="0" borderId="55" xfId="0" applyFont="1" applyBorder="1" applyAlignment="1">
      <alignment horizontal="center" vertical="center"/>
    </xf>
    <xf numFmtId="2" fontId="86" fillId="0" borderId="27" xfId="0" applyNumberFormat="1" applyFont="1" applyBorder="1" applyAlignment="1">
      <alignment horizontal="center" vertical="center"/>
    </xf>
    <xf numFmtId="0" fontId="5" fillId="0" borderId="22" xfId="0" applyFont="1" applyBorder="1" applyAlignment="1">
      <alignment vertical="center"/>
    </xf>
    <xf numFmtId="0" fontId="79" fillId="0" borderId="0" xfId="0" applyFont="1" applyBorder="1" applyAlignment="1">
      <alignment horizontal="left" vertical="center" wrapText="1"/>
    </xf>
    <xf numFmtId="0" fontId="5" fillId="0" borderId="43" xfId="0" applyFont="1" applyBorder="1" applyAlignment="1">
      <alignment vertical="center"/>
    </xf>
    <xf numFmtId="0" fontId="86" fillId="0" borderId="0" xfId="0" applyFont="1" applyBorder="1" applyAlignment="1">
      <alignment horizontal="justify" vertical="center" wrapText="1"/>
    </xf>
    <xf numFmtId="0" fontId="87" fillId="0" borderId="0" xfId="0" applyFont="1" applyBorder="1" applyAlignment="1">
      <alignment horizontal="justify" vertical="center" wrapText="1"/>
    </xf>
    <xf numFmtId="0" fontId="19" fillId="0" borderId="0" xfId="0" applyFont="1" applyBorder="1"/>
    <xf numFmtId="0" fontId="81" fillId="0" borderId="0" xfId="0" applyFont="1" applyBorder="1" applyAlignment="1">
      <alignment horizontal="left" vertical="center" wrapText="1"/>
    </xf>
    <xf numFmtId="0" fontId="5" fillId="0" borderId="40" xfId="0" applyFont="1" applyBorder="1" applyAlignment="1">
      <alignment horizontal="center" vertical="center"/>
    </xf>
    <xf numFmtId="0" fontId="79" fillId="0" borderId="0"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2" fillId="2" borderId="36"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0" borderId="22" xfId="0" applyFont="1" applyBorder="1" applyAlignment="1">
      <alignment horizontal="center" vertical="center"/>
    </xf>
    <xf numFmtId="0" fontId="2" fillId="2" borderId="2" xfId="0" applyFont="1" applyFill="1" applyBorder="1" applyAlignment="1">
      <alignment horizontal="center" vertical="center" wrapText="1"/>
    </xf>
    <xf numFmtId="0" fontId="5" fillId="0" borderId="0" xfId="0" applyFont="1" applyBorder="1" applyAlignment="1">
      <alignment horizontal="center" vertical="center"/>
    </xf>
    <xf numFmtId="0" fontId="2" fillId="0" borderId="5" xfId="0" applyFont="1" applyFill="1" applyBorder="1" applyAlignment="1">
      <alignment horizontal="center" vertical="center" wrapText="1"/>
    </xf>
    <xf numFmtId="2" fontId="5" fillId="0" borderId="55" xfId="0" applyNumberFormat="1" applyFont="1" applyBorder="1" applyAlignment="1">
      <alignment horizontal="center" vertical="center"/>
    </xf>
    <xf numFmtId="2" fontId="5" fillId="0" borderId="42" xfId="0" applyNumberFormat="1" applyFont="1" applyBorder="1" applyAlignment="1">
      <alignment horizontal="center" vertical="center"/>
    </xf>
    <xf numFmtId="9" fontId="5" fillId="0" borderId="0" xfId="0" applyNumberFormat="1" applyFont="1" applyFill="1" applyBorder="1" applyAlignment="1">
      <alignment horizontal="center" vertical="center"/>
    </xf>
    <xf numFmtId="0" fontId="2" fillId="0" borderId="0" xfId="0" applyFont="1" applyFill="1" applyBorder="1" applyAlignment="1">
      <alignment vertical="center" wrapText="1"/>
    </xf>
    <xf numFmtId="0" fontId="81" fillId="0" borderId="0" xfId="0" applyFont="1" applyBorder="1" applyAlignment="1">
      <alignment horizontal="left" vertical="center" wrapText="1"/>
    </xf>
    <xf numFmtId="0" fontId="79" fillId="0" borderId="0" xfId="0" applyFont="1" applyBorder="1" applyAlignment="1">
      <alignment horizontal="left" vertical="center" wrapText="1"/>
    </xf>
    <xf numFmtId="0" fontId="4" fillId="0" borderId="0"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9" xfId="0" applyFont="1" applyBorder="1" applyAlignment="1">
      <alignment horizontal="center" vertical="center"/>
    </xf>
    <xf numFmtId="0" fontId="5" fillId="0" borderId="22"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2" fillId="2" borderId="36" xfId="0" applyFont="1" applyFill="1" applyBorder="1" applyAlignment="1">
      <alignment horizontal="center" vertical="center" wrapText="1"/>
    </xf>
    <xf numFmtId="0" fontId="4" fillId="0" borderId="0" xfId="0" applyFont="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applyBorder="1" applyAlignment="1">
      <alignment horizontal="center" vertical="center"/>
    </xf>
    <xf numFmtId="0" fontId="2" fillId="0" borderId="5" xfId="0" applyFont="1" applyFill="1" applyBorder="1" applyAlignment="1">
      <alignment horizontal="center" vertical="center" wrapText="1"/>
    </xf>
    <xf numFmtId="0" fontId="79" fillId="0" borderId="0" xfId="0" applyFont="1" applyBorder="1" applyAlignment="1">
      <alignment horizontal="left" vertical="center" wrapText="1"/>
    </xf>
    <xf numFmtId="0" fontId="5" fillId="0" borderId="42" xfId="0" applyFont="1" applyBorder="1" applyAlignment="1">
      <alignment horizontal="center" vertical="center"/>
    </xf>
    <xf numFmtId="0" fontId="2" fillId="2" borderId="3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0" fillId="0" borderId="0" xfId="0" applyBorder="1" applyAlignment="1">
      <alignment horizontal="center" vertical="center"/>
    </xf>
    <xf numFmtId="0" fontId="1" fillId="0" borderId="0" xfId="0" applyFont="1" applyBorder="1" applyAlignment="1">
      <alignment horizontal="left" vertical="center" wrapText="1"/>
    </xf>
    <xf numFmtId="10" fontId="5" fillId="0" borderId="39" xfId="0" applyNumberFormat="1" applyFont="1" applyBorder="1" applyAlignment="1">
      <alignment horizontal="center" vertical="center"/>
    </xf>
    <xf numFmtId="10" fontId="5" fillId="0" borderId="39" xfId="0" applyNumberFormat="1" applyFont="1" applyFill="1" applyBorder="1" applyAlignment="1">
      <alignment horizontal="center" vertical="center"/>
    </xf>
    <xf numFmtId="10" fontId="5" fillId="0" borderId="22" xfId="0" applyNumberFormat="1" applyFont="1" applyBorder="1" applyAlignment="1">
      <alignment horizontal="center" vertical="center"/>
    </xf>
    <xf numFmtId="0" fontId="5" fillId="0" borderId="0" xfId="0" applyFont="1" applyFill="1" applyBorder="1" applyAlignment="1">
      <alignment horizontal="center" vertical="center"/>
    </xf>
    <xf numFmtId="10" fontId="5" fillId="0" borderId="42" xfId="0" applyNumberFormat="1" applyFont="1" applyBorder="1" applyAlignment="1">
      <alignment horizontal="center" vertical="center"/>
    </xf>
    <xf numFmtId="10" fontId="5" fillId="0" borderId="43" xfId="0" applyNumberFormat="1" applyFont="1" applyBorder="1" applyAlignment="1">
      <alignment horizontal="center" vertical="center"/>
    </xf>
    <xf numFmtId="9" fontId="5" fillId="0" borderId="39" xfId="0" applyNumberFormat="1" applyFont="1" applyBorder="1" applyAlignment="1">
      <alignment horizontal="center" vertical="center"/>
    </xf>
    <xf numFmtId="0" fontId="84" fillId="0" borderId="43" xfId="0" applyFont="1" applyBorder="1" applyAlignment="1">
      <alignment horizontal="center" vertical="center"/>
    </xf>
    <xf numFmtId="0" fontId="84" fillId="0" borderId="44" xfId="0" applyFont="1" applyBorder="1" applyAlignment="1">
      <alignment horizontal="center" vertical="center"/>
    </xf>
    <xf numFmtId="0" fontId="88" fillId="0" borderId="22" xfId="0" applyFont="1" applyBorder="1" applyAlignment="1">
      <alignment horizontal="center" vertical="center"/>
    </xf>
    <xf numFmtId="0" fontId="55" fillId="0" borderId="22" xfId="0" applyFont="1" applyBorder="1" applyAlignment="1">
      <alignment horizontal="center" vertical="center"/>
    </xf>
    <xf numFmtId="0" fontId="55" fillId="0" borderId="38" xfId="0" applyFont="1" applyBorder="1" applyAlignment="1">
      <alignment horizontal="center" vertical="center"/>
    </xf>
    <xf numFmtId="0" fontId="88" fillId="0" borderId="40" xfId="0" applyFont="1" applyBorder="1" applyAlignment="1">
      <alignment horizontal="center" vertical="center"/>
    </xf>
    <xf numFmtId="0" fontId="55" fillId="0" borderId="40" xfId="0" applyFont="1" applyBorder="1" applyAlignment="1">
      <alignment horizontal="center" vertical="center"/>
    </xf>
    <xf numFmtId="0" fontId="55" fillId="0" borderId="41" xfId="0" applyFont="1" applyBorder="1" applyAlignment="1">
      <alignment horizontal="center" vertical="center"/>
    </xf>
    <xf numFmtId="0" fontId="84" fillId="0" borderId="55" xfId="0" applyFont="1" applyBorder="1" applyAlignment="1">
      <alignment horizontal="center" vertical="center"/>
    </xf>
    <xf numFmtId="2" fontId="84" fillId="0" borderId="27" xfId="0" applyNumberFormat="1" applyFont="1" applyBorder="1" applyAlignment="1">
      <alignment horizontal="center" vertical="center"/>
    </xf>
    <xf numFmtId="0" fontId="84" fillId="0" borderId="39" xfId="0" applyFont="1" applyBorder="1" applyAlignment="1">
      <alignment horizontal="center" vertical="center"/>
    </xf>
    <xf numFmtId="2" fontId="84" fillId="0" borderId="22" xfId="0" applyNumberFormat="1" applyFont="1" applyBorder="1" applyAlignment="1">
      <alignment horizontal="center" vertical="center"/>
    </xf>
    <xf numFmtId="0" fontId="79" fillId="0" borderId="0" xfId="0" applyFont="1" applyBorder="1" applyAlignment="1">
      <alignment horizontal="left" vertical="center" wrapText="1"/>
    </xf>
    <xf numFmtId="0" fontId="4" fillId="0" borderId="0" xfId="0" applyFont="1" applyFill="1" applyBorder="1" applyAlignment="1">
      <alignment horizontal="center" vertical="center" wrapText="1"/>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9" xfId="0" applyFont="1" applyBorder="1" applyAlignment="1">
      <alignment horizontal="center" vertical="center"/>
    </xf>
    <xf numFmtId="0" fontId="5" fillId="0" borderId="22" xfId="0" applyFont="1" applyBorder="1" applyAlignment="1">
      <alignment horizontal="center" vertical="center"/>
    </xf>
    <xf numFmtId="2" fontId="5" fillId="0" borderId="39" xfId="0" applyNumberFormat="1" applyFont="1" applyFill="1" applyBorder="1" applyAlignment="1">
      <alignment horizontal="center" vertical="center"/>
    </xf>
    <xf numFmtId="0" fontId="5" fillId="0" borderId="39" xfId="0" applyFont="1" applyFill="1" applyBorder="1" applyAlignment="1">
      <alignment horizontal="center" vertical="center"/>
    </xf>
    <xf numFmtId="0" fontId="5" fillId="0" borderId="55" xfId="0" applyFont="1" applyBorder="1" applyAlignment="1">
      <alignment horizontal="center" vertical="center"/>
    </xf>
    <xf numFmtId="0" fontId="5" fillId="0" borderId="0" xfId="0" applyFont="1" applyBorder="1" applyAlignment="1">
      <alignment horizontal="center" vertical="center"/>
    </xf>
    <xf numFmtId="3" fontId="5" fillId="0" borderId="39" xfId="0" applyNumberFormat="1" applyFont="1" applyBorder="1" applyAlignment="1">
      <alignment horizontal="center" vertical="center"/>
    </xf>
    <xf numFmtId="3" fontId="5" fillId="0" borderId="22" xfId="0" applyNumberFormat="1" applyFont="1" applyBorder="1" applyAlignment="1">
      <alignment horizontal="center" vertical="center"/>
    </xf>
    <xf numFmtId="3" fontId="5" fillId="0" borderId="51" xfId="0" applyNumberFormat="1" applyFont="1" applyBorder="1" applyAlignment="1">
      <alignment horizontal="center" vertical="center"/>
    </xf>
    <xf numFmtId="3" fontId="5" fillId="0" borderId="40" xfId="0" applyNumberFormat="1" applyFont="1" applyBorder="1" applyAlignment="1">
      <alignment horizontal="center" vertical="center"/>
    </xf>
    <xf numFmtId="0" fontId="4" fillId="0" borderId="1" xfId="0" applyFont="1" applyBorder="1" applyAlignment="1">
      <alignment horizontal="center" vertical="center"/>
    </xf>
    <xf numFmtId="0" fontId="86" fillId="0" borderId="0" xfId="0" applyFont="1" applyBorder="1" applyAlignment="1">
      <alignment vertical="center" wrapText="1"/>
    </xf>
    <xf numFmtId="0" fontId="85" fillId="0" borderId="0" xfId="0" applyFont="1" applyBorder="1" applyAlignment="1">
      <alignment horizontal="center" vertical="center" wrapText="1"/>
    </xf>
    <xf numFmtId="0" fontId="1" fillId="0" borderId="0" xfId="0" applyFont="1" applyBorder="1" applyAlignment="1">
      <alignment horizontal="left" vertical="center" wrapText="1"/>
    </xf>
    <xf numFmtId="0" fontId="85" fillId="0" borderId="4" xfId="0" applyFont="1" applyBorder="1" applyAlignment="1">
      <alignment horizontal="center" vertical="center" wrapText="1"/>
    </xf>
    <xf numFmtId="0" fontId="50" fillId="0" borderId="48" xfId="0" applyFont="1" applyBorder="1" applyAlignment="1">
      <alignment horizontal="center" vertical="center"/>
    </xf>
    <xf numFmtId="0" fontId="4" fillId="55" borderId="9"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5" xfId="0" applyFont="1" applyBorder="1" applyAlignment="1">
      <alignment horizontal="center" vertical="center" wrapText="1"/>
    </xf>
    <xf numFmtId="0" fontId="86" fillId="0" borderId="0" xfId="0" applyFont="1" applyBorder="1" applyAlignment="1">
      <alignment horizontal="center" vertical="center"/>
    </xf>
    <xf numFmtId="2" fontId="86" fillId="0" borderId="0" xfId="0" applyNumberFormat="1" applyFont="1" applyBorder="1" applyAlignment="1">
      <alignment horizontal="center" vertical="center"/>
    </xf>
    <xf numFmtId="0" fontId="84" fillId="0" borderId="42" xfId="0" applyFont="1" applyBorder="1" applyAlignment="1">
      <alignment horizontal="center" vertical="center"/>
    </xf>
    <xf numFmtId="2" fontId="84" fillId="0" borderId="43" xfId="0" applyNumberFormat="1" applyFont="1" applyBorder="1" applyAlignment="1">
      <alignment horizontal="center" vertical="center"/>
    </xf>
    <xf numFmtId="9" fontId="23" fillId="0" borderId="0" xfId="0" applyNumberFormat="1" applyFont="1" applyBorder="1" applyAlignment="1">
      <alignment horizontal="center" vertical="center"/>
    </xf>
    <xf numFmtId="0" fontId="85" fillId="0" borderId="37" xfId="0" applyFont="1" applyBorder="1" applyAlignment="1">
      <alignment horizontal="center" vertical="center" wrapText="1"/>
    </xf>
    <xf numFmtId="9" fontId="23" fillId="0" borderId="66" xfId="0" applyNumberFormat="1" applyFont="1" applyBorder="1" applyAlignment="1">
      <alignment horizontal="center" vertical="center"/>
    </xf>
    <xf numFmtId="9" fontId="23" fillId="0" borderId="67" xfId="0" applyNumberFormat="1" applyFont="1" applyBorder="1" applyAlignment="1">
      <alignment horizontal="center" vertical="center"/>
    </xf>
    <xf numFmtId="9" fontId="23" fillId="0" borderId="68" xfId="0" applyNumberFormat="1" applyFont="1" applyBorder="1" applyAlignment="1">
      <alignment horizontal="center" vertical="center"/>
    </xf>
    <xf numFmtId="9" fontId="84" fillId="0" borderId="44" xfId="0" applyNumberFormat="1" applyFont="1" applyBorder="1" applyAlignment="1">
      <alignment horizontal="center" vertical="center"/>
    </xf>
    <xf numFmtId="9" fontId="84" fillId="0" borderId="38" xfId="0" applyNumberFormat="1" applyFont="1" applyBorder="1" applyAlignment="1">
      <alignment horizontal="center" vertical="center"/>
    </xf>
    <xf numFmtId="9" fontId="84" fillId="0" borderId="41" xfId="0" applyNumberFormat="1" applyFont="1" applyBorder="1" applyAlignment="1">
      <alignment horizontal="center" vertical="center"/>
    </xf>
    <xf numFmtId="0" fontId="0" fillId="0" borderId="69" xfId="0" applyBorder="1"/>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2" fillId="0" borderId="64" xfId="0" applyFont="1" applyBorder="1" applyAlignment="1">
      <alignment horizontal="justify" vertical="center" wrapText="1"/>
    </xf>
    <xf numFmtId="0" fontId="81" fillId="0" borderId="8" xfId="0" applyFont="1" applyBorder="1"/>
    <xf numFmtId="0" fontId="81" fillId="0" borderId="7" xfId="0" applyFont="1" applyBorder="1"/>
    <xf numFmtId="0" fontId="1" fillId="0" borderId="6" xfId="0" applyFont="1" applyBorder="1" applyAlignment="1">
      <alignment horizontal="justify" vertical="center" wrapText="1"/>
    </xf>
    <xf numFmtId="0" fontId="2" fillId="0" borderId="6" xfId="0" applyFont="1" applyBorder="1" applyAlignment="1">
      <alignment horizontal="justify" vertical="center" wrapText="1"/>
    </xf>
    <xf numFmtId="0" fontId="1" fillId="0" borderId="8" xfId="0" applyFont="1" applyBorder="1" applyAlignment="1">
      <alignment horizontal="left" vertical="top" wrapText="1"/>
    </xf>
    <xf numFmtId="0" fontId="1" fillId="0" borderId="0" xfId="0" applyFont="1" applyBorder="1" applyAlignment="1">
      <alignment horizontal="left" vertical="top" wrapText="1"/>
    </xf>
    <xf numFmtId="0" fontId="1" fillId="0" borderId="7" xfId="0" applyFont="1" applyBorder="1" applyAlignment="1">
      <alignment horizontal="left" vertical="top" wrapText="1"/>
    </xf>
    <xf numFmtId="9" fontId="89" fillId="0" borderId="10" xfId="0" applyNumberFormat="1" applyFont="1" applyBorder="1" applyAlignment="1">
      <alignment horizontal="right" vertical="center"/>
    </xf>
    <xf numFmtId="0" fontId="89" fillId="0" borderId="64" xfId="0" applyFont="1" applyBorder="1" applyAlignment="1">
      <alignment horizontal="right" vertical="center"/>
    </xf>
    <xf numFmtId="9" fontId="89" fillId="0" borderId="64" xfId="0" applyNumberFormat="1" applyFont="1" applyBorder="1" applyAlignment="1">
      <alignment horizontal="right" vertical="center"/>
    </xf>
    <xf numFmtId="0" fontId="1" fillId="2" borderId="3"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3" fillId="0" borderId="6" xfId="0" applyFont="1" applyBorder="1" applyAlignment="1">
      <alignment horizontal="justify" vertical="center" wrapText="1"/>
    </xf>
    <xf numFmtId="0" fontId="92" fillId="0" borderId="3" xfId="0" applyFont="1" applyBorder="1" applyAlignment="1">
      <alignment horizontal="center" vertical="center" wrapText="1"/>
    </xf>
    <xf numFmtId="0" fontId="1" fillId="0" borderId="5" xfId="0" applyFont="1" applyBorder="1"/>
    <xf numFmtId="0" fontId="2" fillId="0" borderId="4" xfId="0" applyFont="1" applyBorder="1" applyAlignment="1">
      <alignment horizontal="justify" vertical="center" wrapText="1"/>
    </xf>
    <xf numFmtId="0" fontId="2" fillId="2" borderId="1" xfId="0" applyFont="1" applyFill="1" applyBorder="1" applyAlignment="1">
      <alignment horizontal="center" vertical="center" wrapText="1"/>
    </xf>
    <xf numFmtId="0" fontId="2" fillId="2" borderId="70" xfId="0" applyFont="1" applyFill="1" applyBorder="1" applyAlignment="1">
      <alignment horizontal="center" vertical="center" wrapText="1"/>
    </xf>
    <xf numFmtId="0" fontId="2" fillId="0" borderId="0" xfId="0" applyFont="1" applyBorder="1" applyAlignment="1">
      <alignment horizontal="center"/>
    </xf>
    <xf numFmtId="0" fontId="0" fillId="0" borderId="0" xfId="0" applyAlignment="1">
      <alignment horizontal="center" vertical="center"/>
    </xf>
    <xf numFmtId="0" fontId="81"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89" fillId="0" borderId="64" xfId="0" applyFont="1" applyBorder="1" applyAlignment="1">
      <alignment horizontal="center" vertical="center"/>
    </xf>
    <xf numFmtId="0" fontId="1" fillId="0" borderId="12" xfId="0" applyFont="1" applyBorder="1" applyAlignment="1">
      <alignment horizontal="left" vertical="center"/>
    </xf>
    <xf numFmtId="0" fontId="1" fillId="0" borderId="64" xfId="0" applyFont="1" applyBorder="1" applyAlignment="1">
      <alignment horizontal="left" vertical="center"/>
    </xf>
    <xf numFmtId="9" fontId="89" fillId="0" borderId="64" xfId="0" applyNumberFormat="1" applyFont="1" applyBorder="1" applyAlignment="1">
      <alignment horizontal="center" vertical="center"/>
    </xf>
    <xf numFmtId="0" fontId="89" fillId="0" borderId="10" xfId="0" applyFont="1" applyBorder="1" applyAlignment="1">
      <alignment horizontal="center" vertical="center"/>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9" fontId="89" fillId="0" borderId="9" xfId="0" applyNumberFormat="1" applyFont="1" applyBorder="1" applyAlignment="1">
      <alignment horizontal="center" vertical="center"/>
    </xf>
    <xf numFmtId="0" fontId="5" fillId="2" borderId="9" xfId="0" applyFont="1" applyFill="1" applyBorder="1" applyAlignment="1">
      <alignment vertical="center" wrapText="1"/>
    </xf>
    <xf numFmtId="0" fontId="1" fillId="0" borderId="5" xfId="0" applyFont="1" applyBorder="1" applyAlignment="1">
      <alignment horizontal="left" vertical="center" wrapText="1"/>
    </xf>
    <xf numFmtId="0" fontId="1" fillId="2" borderId="37" xfId="0" applyFont="1" applyFill="1" applyBorder="1" applyAlignment="1">
      <alignment horizontal="center" vertical="center" wrapText="1"/>
    </xf>
    <xf numFmtId="0" fontId="1" fillId="0" borderId="4" xfId="0" applyFont="1" applyBorder="1" applyAlignment="1">
      <alignment horizontal="left" vertical="center" wrapText="1"/>
    </xf>
    <xf numFmtId="9" fontId="1" fillId="0" borderId="8" xfId="0" applyNumberFormat="1" applyFont="1" applyBorder="1" applyAlignment="1">
      <alignment horizontal="center" vertical="center"/>
    </xf>
    <xf numFmtId="2" fontId="89" fillId="0" borderId="6" xfId="0" applyNumberFormat="1" applyFont="1" applyBorder="1" applyAlignment="1">
      <alignment horizontal="center" vertical="center"/>
    </xf>
    <xf numFmtId="0" fontId="1" fillId="0" borderId="11" xfId="0" applyFont="1" applyBorder="1" applyAlignment="1">
      <alignment horizontal="left" vertical="center"/>
    </xf>
    <xf numFmtId="9" fontId="89" fillId="0" borderId="10" xfId="0" applyNumberFormat="1" applyFont="1" applyBorder="1" applyAlignment="1">
      <alignment horizontal="center" vertical="center"/>
    </xf>
    <xf numFmtId="2" fontId="0" fillId="0" borderId="9" xfId="0" applyNumberForma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2" fillId="0" borderId="6" xfId="0" applyFont="1" applyBorder="1" applyAlignment="1">
      <alignment horizontal="left" vertical="center" wrapText="1"/>
    </xf>
    <xf numFmtId="0" fontId="1" fillId="0" borderId="36" xfId="0" applyFont="1" applyBorder="1" applyAlignment="1">
      <alignment horizontal="left" vertical="center" wrapText="1"/>
    </xf>
    <xf numFmtId="2" fontId="89" fillId="0" borderId="64" xfId="0" applyNumberFormat="1" applyFont="1" applyBorder="1" applyAlignment="1">
      <alignment horizontal="center" vertical="center"/>
    </xf>
    <xf numFmtId="0" fontId="1" fillId="0" borderId="7" xfId="0" applyFont="1" applyBorder="1" applyAlignment="1">
      <alignment horizontal="left" vertical="center"/>
    </xf>
    <xf numFmtId="0" fontId="1" fillId="2" borderId="10"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5" xfId="0" applyFont="1" applyBorder="1" applyAlignment="1">
      <alignment horizontal="left" vertical="center"/>
    </xf>
    <xf numFmtId="0" fontId="1" fillId="0" borderId="75" xfId="0" applyFont="1" applyBorder="1" applyAlignment="1">
      <alignment horizontal="left" vertical="center" wrapText="1"/>
    </xf>
    <xf numFmtId="0" fontId="5" fillId="0" borderId="10" xfId="0" applyFont="1" applyBorder="1" applyAlignment="1">
      <alignment horizontal="center" vertical="center" wrapText="1"/>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5" fillId="0" borderId="3" xfId="0" applyFont="1" applyBorder="1" applyAlignment="1">
      <alignment horizontal="center" vertical="center" wrapText="1"/>
    </xf>
    <xf numFmtId="0" fontId="80" fillId="0" borderId="36" xfId="0" applyFont="1" applyFill="1" applyBorder="1" applyAlignment="1">
      <alignment horizontal="center" vertical="center"/>
    </xf>
    <xf numFmtId="0" fontId="80" fillId="0" borderId="5" xfId="0" applyFont="1" applyFill="1" applyBorder="1" applyAlignment="1">
      <alignment horizontal="center" vertical="center"/>
    </xf>
    <xf numFmtId="0" fontId="4" fillId="55" borderId="2" xfId="0" applyFont="1" applyFill="1" applyBorder="1" applyAlignment="1">
      <alignment horizontal="center" vertical="center" wrapText="1"/>
    </xf>
    <xf numFmtId="0" fontId="5" fillId="0" borderId="0" xfId="0" applyFont="1" applyBorder="1" applyAlignment="1">
      <alignment horizontal="center" vertical="center"/>
    </xf>
    <xf numFmtId="0" fontId="5" fillId="0" borderId="51" xfId="0" applyFont="1" applyBorder="1" applyAlignment="1">
      <alignment horizontal="center" vertical="center" wrapText="1"/>
    </xf>
    <xf numFmtId="0" fontId="5" fillId="0" borderId="45" xfId="0" applyFont="1" applyBorder="1" applyAlignment="1">
      <alignment horizontal="center" vertical="center"/>
    </xf>
    <xf numFmtId="0" fontId="5" fillId="0" borderId="53" xfId="0" applyFont="1" applyBorder="1" applyAlignment="1">
      <alignment horizontal="center" vertical="center"/>
    </xf>
    <xf numFmtId="0" fontId="5" fillId="0" borderId="46" xfId="0" applyFont="1" applyBorder="1" applyAlignment="1">
      <alignment horizontal="center" vertical="center"/>
    </xf>
    <xf numFmtId="0" fontId="5" fillId="0" borderId="0" xfId="0" applyFont="1" applyBorder="1" applyAlignment="1">
      <alignment horizontal="center" vertical="center"/>
    </xf>
    <xf numFmtId="0" fontId="4" fillId="2" borderId="4" xfId="0" applyFont="1" applyFill="1" applyBorder="1" applyAlignment="1">
      <alignment horizontal="center" vertical="center" wrapText="1"/>
    </xf>
    <xf numFmtId="0" fontId="5" fillId="0" borderId="38" xfId="0" applyFont="1" applyBorder="1" applyAlignment="1">
      <alignment horizontal="center" vertical="center"/>
    </xf>
    <xf numFmtId="0" fontId="1" fillId="0" borderId="0" xfId="0" applyFont="1" applyBorder="1" applyAlignment="1">
      <alignment horizontal="left" vertical="center" wrapText="1"/>
    </xf>
    <xf numFmtId="0" fontId="5" fillId="0" borderId="41" xfId="0" applyFont="1" applyBorder="1" applyAlignment="1">
      <alignment horizontal="center" vertical="center"/>
    </xf>
    <xf numFmtId="0" fontId="5" fillId="0" borderId="47" xfId="0" applyFont="1" applyBorder="1" applyAlignment="1">
      <alignment horizontal="center" vertical="center"/>
    </xf>
    <xf numFmtId="0" fontId="4" fillId="55" borderId="2" xfId="0" applyFont="1" applyFill="1" applyBorder="1" applyAlignment="1">
      <alignment horizontal="center" vertical="center" wrapText="1"/>
    </xf>
    <xf numFmtId="0" fontId="4" fillId="55" borderId="1" xfId="0" applyFont="1" applyFill="1" applyBorder="1" applyAlignment="1">
      <alignment horizontal="center" vertical="center" wrapText="1"/>
    </xf>
    <xf numFmtId="0" fontId="87" fillId="0" borderId="0" xfId="0" applyFont="1" applyBorder="1" applyAlignment="1">
      <alignment horizontal="left" vertical="center" wrapText="1"/>
    </xf>
    <xf numFmtId="0" fontId="2" fillId="2" borderId="5" xfId="0" applyFont="1" applyFill="1" applyBorder="1" applyAlignment="1">
      <alignment horizontal="center" vertical="center" wrapText="1"/>
    </xf>
    <xf numFmtId="0" fontId="5" fillId="0" borderId="51" xfId="0" applyFont="1" applyBorder="1" applyAlignment="1">
      <alignment horizontal="center" vertical="center" wrapText="1"/>
    </xf>
    <xf numFmtId="0" fontId="5" fillId="0" borderId="46" xfId="0" applyFont="1" applyBorder="1" applyAlignment="1">
      <alignment horizontal="center" vertical="center"/>
    </xf>
    <xf numFmtId="0" fontId="5" fillId="0" borderId="45" xfId="0" applyFont="1" applyBorder="1" applyAlignment="1">
      <alignment horizontal="center" vertical="center"/>
    </xf>
    <xf numFmtId="0" fontId="5" fillId="0" borderId="53" xfId="0" applyFont="1" applyBorder="1" applyAlignment="1">
      <alignment horizontal="center" vertical="center"/>
    </xf>
    <xf numFmtId="0" fontId="2" fillId="0" borderId="0" xfId="0" applyFont="1" applyBorder="1" applyAlignment="1">
      <alignment horizontal="left" vertical="center" wrapText="1"/>
    </xf>
    <xf numFmtId="0" fontId="1" fillId="0" borderId="6" xfId="0" applyFont="1" applyBorder="1" applyAlignment="1">
      <alignment horizontal="left" vertical="center" wrapText="1"/>
    </xf>
    <xf numFmtId="0" fontId="4" fillId="55"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84" fillId="0" borderId="0" xfId="0" applyFont="1" applyBorder="1" applyAlignment="1">
      <alignment horizontal="left" vertical="center" wrapText="1"/>
    </xf>
    <xf numFmtId="0" fontId="85" fillId="0" borderId="0" xfId="0" applyFont="1" applyBorder="1" applyAlignment="1">
      <alignment horizontal="left" vertical="center" wrapText="1"/>
    </xf>
    <xf numFmtId="0" fontId="84" fillId="0" borderId="0" xfId="0" applyFont="1" applyBorder="1" applyAlignment="1">
      <alignment horizontal="justify" vertical="center" wrapText="1"/>
    </xf>
    <xf numFmtId="0" fontId="1" fillId="0" borderId="0" xfId="0" applyFont="1" applyBorder="1" applyAlignment="1">
      <alignment vertical="center" wrapText="1"/>
    </xf>
    <xf numFmtId="188" fontId="0" fillId="0" borderId="22" xfId="0" applyNumberFormat="1" applyBorder="1" applyAlignment="1">
      <alignment horizontal="center"/>
    </xf>
    <xf numFmtId="0" fontId="50" fillId="0" borderId="63" xfId="0" applyFont="1" applyBorder="1" applyAlignment="1">
      <alignment horizontal="center" vertical="center"/>
    </xf>
    <xf numFmtId="0" fontId="50" fillId="0" borderId="9" xfId="0" applyFont="1" applyBorder="1" applyAlignment="1">
      <alignment horizontal="center" vertical="center"/>
    </xf>
    <xf numFmtId="2" fontId="84" fillId="0" borderId="39" xfId="0" applyNumberFormat="1" applyFont="1" applyBorder="1" applyAlignment="1">
      <alignment horizontal="center" vertical="center"/>
    </xf>
    <xf numFmtId="0" fontId="5" fillId="2" borderId="10" xfId="0" applyFont="1" applyFill="1" applyBorder="1" applyAlignment="1">
      <alignment vertical="center" wrapText="1"/>
    </xf>
    <xf numFmtId="0" fontId="5" fillId="2" borderId="0" xfId="0" applyFont="1" applyFill="1" applyBorder="1" applyAlignment="1">
      <alignment vertical="center" wrapText="1"/>
    </xf>
    <xf numFmtId="0" fontId="89" fillId="56" borderId="10" xfId="0" applyFont="1" applyFill="1" applyBorder="1" applyAlignment="1">
      <alignment horizontal="center" vertical="center"/>
    </xf>
    <xf numFmtId="2" fontId="89" fillId="0" borderId="64" xfId="0" applyNumberFormat="1" applyFont="1" applyBorder="1" applyAlignment="1">
      <alignment horizontal="right" vertical="center"/>
    </xf>
    <xf numFmtId="2" fontId="89" fillId="0" borderId="10" xfId="363" applyNumberFormat="1" applyFont="1" applyBorder="1" applyAlignment="1">
      <alignment horizontal="right" vertical="center"/>
    </xf>
    <xf numFmtId="0" fontId="89" fillId="0" borderId="11" xfId="0" applyFont="1" applyBorder="1" applyAlignment="1">
      <alignment horizontal="center" vertical="center" wrapText="1"/>
    </xf>
    <xf numFmtId="2" fontId="89" fillId="0" borderId="10" xfId="0" applyNumberFormat="1" applyFont="1" applyBorder="1" applyAlignment="1">
      <alignment horizontal="center" vertical="center"/>
    </xf>
    <xf numFmtId="0" fontId="81" fillId="0" borderId="0" xfId="0" applyFont="1" applyFill="1" applyBorder="1" applyAlignment="1">
      <alignment vertical="center" wrapText="1"/>
    </xf>
    <xf numFmtId="0" fontId="89" fillId="0" borderId="1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40" xfId="0" applyFont="1" applyFill="1" applyBorder="1" applyAlignment="1">
      <alignment horizontal="center" vertical="center" wrapText="1"/>
    </xf>
    <xf numFmtId="9" fontId="5" fillId="0" borderId="22" xfId="0" applyNumberFormat="1" applyFont="1" applyBorder="1" applyAlignment="1">
      <alignment horizontal="center" vertical="center"/>
    </xf>
    <xf numFmtId="0" fontId="50" fillId="0" borderId="6" xfId="0" applyFont="1" applyBorder="1" applyAlignment="1">
      <alignment horizontal="justify" vertical="center" wrapText="1"/>
    </xf>
    <xf numFmtId="0" fontId="93" fillId="0" borderId="0" xfId="0" applyFont="1"/>
    <xf numFmtId="0" fontId="23" fillId="0" borderId="0" xfId="0" applyFont="1" applyBorder="1"/>
    <xf numFmtId="0" fontId="93" fillId="0" borderId="0" xfId="0" applyFont="1" applyBorder="1"/>
    <xf numFmtId="0" fontId="93" fillId="0" borderId="5" xfId="0" applyFont="1" applyFill="1" applyBorder="1"/>
    <xf numFmtId="0" fontId="50" fillId="0" borderId="36" xfId="0" applyFont="1" applyBorder="1" applyAlignment="1">
      <alignment vertical="center" wrapText="1"/>
    </xf>
    <xf numFmtId="0" fontId="50" fillId="0" borderId="37" xfId="0" applyFont="1" applyBorder="1" applyAlignment="1">
      <alignment horizontal="left" vertical="center" wrapText="1"/>
    </xf>
    <xf numFmtId="0" fontId="50" fillId="0" borderId="5" xfId="0" applyFont="1" applyBorder="1" applyAlignment="1">
      <alignment horizontal="left" vertical="center" wrapText="1"/>
    </xf>
    <xf numFmtId="0" fontId="50" fillId="0" borderId="36" xfId="0" applyFont="1" applyFill="1" applyBorder="1" applyAlignment="1">
      <alignment horizontal="center" vertical="center" wrapText="1"/>
    </xf>
    <xf numFmtId="0" fontId="50" fillId="0" borderId="37"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36" xfId="0" applyFont="1" applyFill="1" applyBorder="1" applyAlignment="1">
      <alignment horizontal="center" vertical="center"/>
    </xf>
    <xf numFmtId="0" fontId="93" fillId="0" borderId="37" xfId="0" applyFont="1" applyFill="1" applyBorder="1"/>
    <xf numFmtId="0" fontId="93" fillId="0" borderId="0" xfId="0" applyFont="1" applyFill="1" applyBorder="1"/>
    <xf numFmtId="0" fontId="93" fillId="0" borderId="7" xfId="0" applyFont="1" applyBorder="1"/>
    <xf numFmtId="0" fontId="50" fillId="0" borderId="8" xfId="0" applyFont="1" applyBorder="1" applyAlignment="1">
      <alignment horizontal="left" vertical="center" wrapText="1"/>
    </xf>
    <xf numFmtId="0" fontId="50" fillId="0" borderId="7" xfId="0" applyFont="1" applyBorder="1" applyAlignment="1">
      <alignment horizontal="left" vertical="center" wrapText="1"/>
    </xf>
    <xf numFmtId="0" fontId="50" fillId="0" borderId="8" xfId="0" applyFont="1" applyBorder="1" applyAlignment="1">
      <alignment horizontal="justify" vertical="center" wrapText="1"/>
    </xf>
    <xf numFmtId="0" fontId="50" fillId="0" borderId="7" xfId="0" applyFont="1" applyBorder="1" applyAlignment="1">
      <alignment horizontal="justify" vertical="center" wrapText="1"/>
    </xf>
    <xf numFmtId="0" fontId="85" fillId="0" borderId="9" xfId="0" applyFont="1" applyBorder="1" applyAlignment="1">
      <alignment horizontal="center" vertical="center" wrapText="1"/>
    </xf>
    <xf numFmtId="0" fontId="93" fillId="0" borderId="8" xfId="0" applyFont="1" applyBorder="1"/>
    <xf numFmtId="0" fontId="85" fillId="0" borderId="0" xfId="0" applyFont="1" applyBorder="1" applyAlignment="1">
      <alignment horizontal="center" vertical="center"/>
    </xf>
    <xf numFmtId="0" fontId="23" fillId="0" borderId="8" xfId="0" applyFont="1" applyBorder="1" applyAlignment="1">
      <alignment horizontal="justify" vertical="center" wrapText="1"/>
    </xf>
    <xf numFmtId="0" fontId="23" fillId="0" borderId="7" xfId="0" applyFont="1" applyBorder="1" applyAlignment="1">
      <alignment horizontal="justify" vertical="center" wrapText="1"/>
    </xf>
    <xf numFmtId="0" fontId="50" fillId="2" borderId="9" xfId="0" applyFont="1" applyFill="1" applyBorder="1" applyAlignment="1">
      <alignment horizontal="center" vertical="center" wrapText="1"/>
    </xf>
    <xf numFmtId="0" fontId="50" fillId="2" borderId="2" xfId="0" applyFont="1" applyFill="1" applyBorder="1" applyAlignment="1">
      <alignment horizontal="center" vertical="center" wrapText="1"/>
    </xf>
    <xf numFmtId="0" fontId="85" fillId="0" borderId="0" xfId="0" applyFont="1" applyBorder="1" applyAlignment="1">
      <alignment horizontal="justify" vertical="center" wrapText="1"/>
    </xf>
    <xf numFmtId="0" fontId="85" fillId="2" borderId="9" xfId="0" applyFont="1" applyFill="1" applyBorder="1" applyAlignment="1">
      <alignment horizontal="center" vertical="center" wrapText="1"/>
    </xf>
    <xf numFmtId="0" fontId="85" fillId="2" borderId="11" xfId="0" applyFont="1" applyFill="1" applyBorder="1" applyAlignment="1">
      <alignment horizontal="center" vertical="center" wrapText="1"/>
    </xf>
    <xf numFmtId="10" fontId="84" fillId="0" borderId="50" xfId="0" applyNumberFormat="1" applyFont="1" applyBorder="1" applyAlignment="1">
      <alignment horizontal="center" vertical="center"/>
    </xf>
    <xf numFmtId="10" fontId="84" fillId="0" borderId="22" xfId="0" applyNumberFormat="1" applyFont="1" applyBorder="1" applyAlignment="1">
      <alignment horizontal="center" vertical="center"/>
    </xf>
    <xf numFmtId="2" fontId="84" fillId="0" borderId="43" xfId="0" applyNumberFormat="1" applyFont="1" applyBorder="1" applyAlignment="1">
      <alignment horizontal="center" vertical="center" wrapText="1"/>
    </xf>
    <xf numFmtId="0" fontId="23" fillId="0" borderId="8" xfId="0" applyFont="1" applyBorder="1" applyAlignment="1">
      <alignment wrapText="1"/>
    </xf>
    <xf numFmtId="0" fontId="23" fillId="0" borderId="7" xfId="0" applyFont="1" applyBorder="1" applyAlignment="1">
      <alignment wrapText="1"/>
    </xf>
    <xf numFmtId="10" fontId="84" fillId="0" borderId="39" xfId="0" applyNumberFormat="1" applyFont="1" applyBorder="1" applyAlignment="1">
      <alignment horizontal="center" vertical="center"/>
    </xf>
    <xf numFmtId="2" fontId="84" fillId="0" borderId="22" xfId="0" applyNumberFormat="1" applyFont="1" applyBorder="1" applyAlignment="1">
      <alignment horizontal="center" vertical="center" wrapText="1"/>
    </xf>
    <xf numFmtId="0" fontId="23" fillId="0" borderId="8" xfId="0" applyFont="1" applyBorder="1"/>
    <xf numFmtId="0" fontId="23" fillId="0" borderId="7" xfId="0" applyFont="1" applyBorder="1"/>
    <xf numFmtId="0" fontId="84" fillId="0" borderId="0" xfId="0" applyFont="1" applyFill="1" applyBorder="1" applyAlignment="1">
      <alignment horizontal="center" vertical="center"/>
    </xf>
    <xf numFmtId="0" fontId="84" fillId="0" borderId="0" xfId="0" applyFont="1" applyBorder="1" applyAlignment="1">
      <alignment horizontal="center" vertical="center"/>
    </xf>
    <xf numFmtId="2" fontId="84" fillId="0" borderId="0" xfId="0" applyNumberFormat="1" applyFont="1" applyBorder="1" applyAlignment="1">
      <alignment horizontal="center" vertical="center" wrapText="1"/>
    </xf>
    <xf numFmtId="9" fontId="84" fillId="0" borderId="0" xfId="0" applyNumberFormat="1" applyFont="1" applyBorder="1" applyAlignment="1">
      <alignment horizontal="center" vertical="center"/>
    </xf>
    <xf numFmtId="0" fontId="84" fillId="0" borderId="0" xfId="0" applyFont="1" applyBorder="1" applyAlignment="1">
      <alignment vertical="center" wrapText="1"/>
    </xf>
    <xf numFmtId="2" fontId="84" fillId="0" borderId="0" xfId="0" applyNumberFormat="1" applyFont="1" applyBorder="1" applyAlignment="1">
      <alignment horizontal="center" vertical="center"/>
    </xf>
    <xf numFmtId="0" fontId="23" fillId="0" borderId="0" xfId="0" applyFont="1" applyBorder="1" applyAlignment="1">
      <alignment horizontal="left" vertical="center" wrapText="1"/>
    </xf>
    <xf numFmtId="0" fontId="93" fillId="0" borderId="12" xfId="0" applyFont="1" applyBorder="1"/>
    <xf numFmtId="0" fontId="50" fillId="0" borderId="11" xfId="0" applyFont="1" applyBorder="1" applyAlignment="1">
      <alignment vertical="center" wrapText="1"/>
    </xf>
    <xf numFmtId="0" fontId="50" fillId="0" borderId="10" xfId="0" applyFont="1" applyBorder="1" applyAlignment="1">
      <alignment horizontal="left" vertical="center" wrapText="1"/>
    </xf>
    <xf numFmtId="0" fontId="50" fillId="0" borderId="12" xfId="0" applyFont="1" applyBorder="1" applyAlignment="1">
      <alignment horizontal="left" vertical="center" wrapText="1"/>
    </xf>
    <xf numFmtId="0" fontId="23" fillId="0" borderId="11" xfId="0" applyFont="1" applyBorder="1"/>
    <xf numFmtId="0" fontId="23" fillId="0" borderId="10" xfId="0" applyFont="1" applyBorder="1"/>
    <xf numFmtId="0" fontId="23" fillId="0" borderId="12" xfId="0" applyFont="1" applyBorder="1"/>
    <xf numFmtId="0" fontId="84" fillId="0" borderId="11" xfId="0" applyFont="1" applyBorder="1" applyAlignment="1">
      <alignment horizontal="center" vertical="center"/>
    </xf>
    <xf numFmtId="9" fontId="84" fillId="0" borderId="11" xfId="0" applyNumberFormat="1" applyFont="1" applyBorder="1" applyAlignment="1">
      <alignment horizontal="center" vertical="center"/>
    </xf>
    <xf numFmtId="0" fontId="93" fillId="0" borderId="10" xfId="0" applyFont="1" applyBorder="1"/>
    <xf numFmtId="0" fontId="23" fillId="0" borderId="0" xfId="0" applyFont="1" applyBorder="1" applyAlignment="1">
      <alignment wrapText="1"/>
    </xf>
    <xf numFmtId="0" fontId="50" fillId="2" borderId="36" xfId="0" applyFont="1" applyFill="1" applyBorder="1" applyAlignment="1">
      <alignment horizontal="center" vertical="center" wrapText="1"/>
    </xf>
    <xf numFmtId="9" fontId="84" fillId="0" borderId="47" xfId="0" applyNumberFormat="1" applyFont="1" applyBorder="1" applyAlignment="1">
      <alignment horizontal="center" vertical="center"/>
    </xf>
    <xf numFmtId="0" fontId="1" fillId="0" borderId="6" xfId="0" applyFont="1" applyBorder="1" applyAlignment="1">
      <alignment horizontal="left" vertical="center" wrapText="1"/>
    </xf>
    <xf numFmtId="0" fontId="85" fillId="0" borderId="0" xfId="0" applyFont="1" applyBorder="1" applyAlignment="1">
      <alignment horizontal="left" vertical="center" wrapText="1"/>
    </xf>
    <xf numFmtId="0" fontId="2" fillId="2" borderId="5"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84" fillId="0" borderId="39" xfId="0" applyFont="1" applyBorder="1" applyAlignment="1">
      <alignment horizontal="center" vertical="center"/>
    </xf>
    <xf numFmtId="0" fontId="84" fillId="0" borderId="55" xfId="0" applyFont="1" applyBorder="1" applyAlignment="1">
      <alignment horizontal="center" vertical="center"/>
    </xf>
    <xf numFmtId="9" fontId="0" fillId="0" borderId="22" xfId="0" applyNumberFormat="1" applyBorder="1"/>
    <xf numFmtId="9" fontId="0" fillId="0" borderId="43" xfId="0" applyNumberFormat="1" applyBorder="1"/>
    <xf numFmtId="9" fontId="0" fillId="0" borderId="40" xfId="0" applyNumberFormat="1" applyBorder="1"/>
    <xf numFmtId="9" fontId="0" fillId="0" borderId="23" xfId="0" applyNumberFormat="1" applyBorder="1"/>
    <xf numFmtId="9" fontId="1" fillId="0" borderId="0" xfId="363" applyFont="1" applyAlignment="1">
      <alignment horizontal="left" vertical="center"/>
    </xf>
    <xf numFmtId="0" fontId="50" fillId="0" borderId="4" xfId="0" applyFont="1" applyBorder="1" applyAlignment="1">
      <alignment vertical="center" wrapText="1"/>
    </xf>
    <xf numFmtId="0" fontId="85" fillId="0" borderId="6" xfId="0" applyFont="1" applyBorder="1" applyAlignment="1">
      <alignment horizontal="left" vertical="center" wrapText="1"/>
    </xf>
    <xf numFmtId="0" fontId="0" fillId="0" borderId="6" xfId="0" applyBorder="1"/>
    <xf numFmtId="0" fontId="0" fillId="0" borderId="64" xfId="0" applyBorder="1"/>
    <xf numFmtId="0" fontId="84" fillId="0" borderId="7" xfId="0" applyFont="1" applyBorder="1" applyAlignment="1">
      <alignment horizontal="justify" vertical="center" wrapText="1"/>
    </xf>
    <xf numFmtId="0" fontId="84" fillId="0" borderId="8" xfId="0" applyFont="1" applyBorder="1" applyAlignment="1">
      <alignment horizontal="justify" vertical="center" wrapText="1"/>
    </xf>
    <xf numFmtId="0" fontId="85" fillId="0" borderId="7" xfId="0" applyFont="1" applyBorder="1" applyAlignment="1">
      <alignment horizontal="justify" vertical="center" wrapText="1"/>
    </xf>
    <xf numFmtId="0" fontId="85" fillId="0" borderId="8" xfId="0" applyFont="1" applyBorder="1" applyAlignment="1">
      <alignment horizontal="justify" vertical="center" wrapText="1"/>
    </xf>
    <xf numFmtId="0" fontId="0" fillId="0" borderId="11" xfId="0" applyBorder="1"/>
    <xf numFmtId="0" fontId="50" fillId="0" borderId="37" xfId="0" applyFont="1" applyFill="1" applyBorder="1" applyAlignment="1">
      <alignment horizontal="center" vertical="center"/>
    </xf>
    <xf numFmtId="2" fontId="84" fillId="0" borderId="8" xfId="0" applyNumberFormat="1" applyFont="1" applyBorder="1" applyAlignment="1">
      <alignment horizontal="center" vertical="center" wrapText="1"/>
    </xf>
    <xf numFmtId="0" fontId="0" fillId="0" borderId="40" xfId="0" applyBorder="1"/>
    <xf numFmtId="9" fontId="0" fillId="0" borderId="43" xfId="363" applyFont="1" applyBorder="1"/>
    <xf numFmtId="9" fontId="0" fillId="0" borderId="40" xfId="363" applyFont="1" applyBorder="1"/>
    <xf numFmtId="9" fontId="0" fillId="0" borderId="22" xfId="363" applyFont="1" applyBorder="1"/>
    <xf numFmtId="0" fontId="0" fillId="0" borderId="89" xfId="0" applyBorder="1"/>
    <xf numFmtId="0" fontId="79" fillId="0" borderId="0" xfId="0" applyFont="1" applyBorder="1" applyAlignment="1">
      <alignment horizontal="left" vertical="center" wrapText="1"/>
    </xf>
    <xf numFmtId="0" fontId="84" fillId="0" borderId="22" xfId="0" applyFont="1" applyBorder="1" applyAlignment="1">
      <alignment horizontal="center" vertical="center"/>
    </xf>
    <xf numFmtId="0" fontId="84" fillId="0" borderId="38" xfId="0" applyFont="1" applyBorder="1" applyAlignment="1">
      <alignment horizontal="center" vertical="center"/>
    </xf>
    <xf numFmtId="0" fontId="1" fillId="0" borderId="6" xfId="0" applyFont="1" applyBorder="1" applyAlignment="1">
      <alignment horizontal="left" vertical="center" wrapText="1"/>
    </xf>
    <xf numFmtId="0" fontId="4" fillId="55" borderId="22" xfId="0" applyFont="1" applyFill="1" applyBorder="1" applyAlignment="1">
      <alignment horizontal="center" vertical="center" wrapText="1"/>
    </xf>
    <xf numFmtId="0" fontId="55" fillId="0" borderId="0" xfId="0" applyFont="1" applyBorder="1" applyAlignment="1">
      <alignment horizontal="center" vertical="center"/>
    </xf>
    <xf numFmtId="0" fontId="89" fillId="0" borderId="0" xfId="0" applyFont="1" applyBorder="1" applyAlignment="1">
      <alignment horizontal="center" vertical="center"/>
    </xf>
    <xf numFmtId="9" fontId="89" fillId="0" borderId="0" xfId="0" applyNumberFormat="1" applyFont="1" applyBorder="1" applyAlignment="1">
      <alignment horizontal="center" vertical="center"/>
    </xf>
    <xf numFmtId="0" fontId="5" fillId="0" borderId="22" xfId="0" applyFont="1" applyBorder="1" applyAlignment="1">
      <alignment vertical="center" wrapText="1"/>
    </xf>
    <xf numFmtId="9" fontId="89" fillId="0" borderId="8" xfId="0" applyNumberFormat="1"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9" fontId="1" fillId="0" borderId="11" xfId="363" applyFont="1" applyBorder="1" applyAlignment="1">
      <alignment horizontal="left"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88" fillId="0" borderId="0" xfId="0" applyFont="1" applyBorder="1" applyAlignment="1">
      <alignment horizontal="center" vertical="center"/>
    </xf>
    <xf numFmtId="0" fontId="1" fillId="0" borderId="9" xfId="0" applyFont="1" applyBorder="1" applyAlignment="1">
      <alignment horizontal="left" vertical="center" wrapText="1"/>
    </xf>
    <xf numFmtId="0" fontId="2" fillId="0" borderId="0" xfId="0" applyFont="1" applyBorder="1" applyAlignment="1">
      <alignment horizontal="justify" vertical="center" wrapText="1"/>
    </xf>
    <xf numFmtId="0" fontId="1" fillId="0" borderId="0" xfId="0" applyFont="1" applyBorder="1" applyAlignment="1">
      <alignment horizontal="justify" vertical="center" wrapText="1"/>
    </xf>
    <xf numFmtId="0" fontId="4" fillId="0" borderId="0" xfId="0" applyFont="1" applyBorder="1" applyAlignment="1">
      <alignment vertical="center"/>
    </xf>
    <xf numFmtId="189" fontId="0" fillId="0" borderId="0" xfId="364" applyNumberFormat="1" applyFont="1"/>
    <xf numFmtId="189" fontId="0" fillId="0" borderId="0" xfId="0" applyNumberFormat="1"/>
    <xf numFmtId="185" fontId="5" fillId="0" borderId="22" xfId="0" applyNumberFormat="1" applyFont="1" applyBorder="1" applyAlignment="1">
      <alignment horizontal="center" vertical="center"/>
    </xf>
    <xf numFmtId="0" fontId="0" fillId="56" borderId="22" xfId="0" applyFill="1" applyBorder="1" applyAlignment="1">
      <alignment vertical="center"/>
    </xf>
    <xf numFmtId="0" fontId="84" fillId="0" borderId="5" xfId="0" applyFont="1" applyBorder="1" applyAlignment="1">
      <alignment horizontal="left" vertical="center" wrapText="1"/>
    </xf>
    <xf numFmtId="0" fontId="84" fillId="0" borderId="36" xfId="0" applyFont="1" applyBorder="1" applyAlignment="1">
      <alignment horizontal="left" vertical="center" wrapText="1"/>
    </xf>
    <xf numFmtId="0" fontId="84" fillId="0" borderId="37" xfId="0" applyFont="1" applyBorder="1" applyAlignment="1">
      <alignment horizontal="left" vertical="center" wrapText="1"/>
    </xf>
    <xf numFmtId="0" fontId="84" fillId="0" borderId="7" xfId="0" applyFont="1" applyBorder="1" applyAlignment="1">
      <alignment horizontal="left" vertical="center" wrapText="1"/>
    </xf>
    <xf numFmtId="0" fontId="84" fillId="0" borderId="0" xfId="0" applyFont="1" applyBorder="1" applyAlignment="1">
      <alignment horizontal="left" vertical="center" wrapText="1"/>
    </xf>
    <xf numFmtId="0" fontId="84" fillId="0" borderId="8" xfId="0" applyFont="1" applyBorder="1" applyAlignment="1">
      <alignment horizontal="left" vertical="center" wrapText="1"/>
    </xf>
    <xf numFmtId="0" fontId="84" fillId="0" borderId="12" xfId="0" applyFont="1" applyBorder="1" applyAlignment="1">
      <alignment horizontal="left" vertical="center" wrapText="1"/>
    </xf>
    <xf numFmtId="0" fontId="84" fillId="0" borderId="11" xfId="0" applyFont="1" applyBorder="1" applyAlignment="1">
      <alignment horizontal="left" vertical="center" wrapText="1"/>
    </xf>
    <xf numFmtId="0" fontId="84" fillId="0" borderId="10" xfId="0" applyFont="1" applyBorder="1" applyAlignment="1">
      <alignment horizontal="left" vertical="center" wrapText="1"/>
    </xf>
    <xf numFmtId="0" fontId="86" fillId="0" borderId="5" xfId="0" applyFont="1" applyBorder="1" applyAlignment="1">
      <alignment horizontal="left" vertical="top" wrapText="1"/>
    </xf>
    <xf numFmtId="0" fontId="86" fillId="0" borderId="36" xfId="0" applyFont="1" applyBorder="1" applyAlignment="1">
      <alignment horizontal="left" vertical="top" wrapText="1"/>
    </xf>
    <xf numFmtId="0" fontId="86" fillId="0" borderId="37" xfId="0" applyFont="1" applyBorder="1" applyAlignment="1">
      <alignment horizontal="left" vertical="top" wrapText="1"/>
    </xf>
    <xf numFmtId="0" fontId="86" fillId="0" borderId="7" xfId="0" applyFont="1" applyBorder="1" applyAlignment="1">
      <alignment horizontal="left" vertical="top" wrapText="1"/>
    </xf>
    <xf numFmtId="0" fontId="86" fillId="0" borderId="0" xfId="0" applyFont="1" applyBorder="1" applyAlignment="1">
      <alignment horizontal="left" vertical="top" wrapText="1"/>
    </xf>
    <xf numFmtId="0" fontId="86" fillId="0" borderId="8" xfId="0" applyFont="1" applyBorder="1" applyAlignment="1">
      <alignment horizontal="left" vertical="top" wrapText="1"/>
    </xf>
    <xf numFmtId="0" fontId="86" fillId="0" borderId="12" xfId="0" applyFont="1" applyBorder="1" applyAlignment="1">
      <alignment horizontal="left" vertical="top" wrapText="1"/>
    </xf>
    <xf numFmtId="0" fontId="86" fillId="0" borderId="11" xfId="0" applyFont="1" applyBorder="1" applyAlignment="1">
      <alignment horizontal="left" vertical="top" wrapText="1"/>
    </xf>
    <xf numFmtId="0" fontId="86" fillId="0" borderId="10" xfId="0" applyFont="1" applyBorder="1" applyAlignment="1">
      <alignment horizontal="left" vertical="top"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80" fillId="2" borderId="2" xfId="0" applyFont="1" applyFill="1" applyBorder="1" applyAlignment="1">
      <alignment horizontal="center" vertical="center" wrapText="1"/>
    </xf>
    <xf numFmtId="0" fontId="80" fillId="2" borderId="1" xfId="0" applyFont="1" applyFill="1" applyBorder="1" applyAlignment="1">
      <alignment horizontal="center" vertical="center" wrapText="1"/>
    </xf>
    <xf numFmtId="0" fontId="80" fillId="2" borderId="3" xfId="0" applyFont="1" applyFill="1" applyBorder="1" applyAlignment="1">
      <alignment horizontal="center" vertical="center" wrapText="1"/>
    </xf>
    <xf numFmtId="0" fontId="81" fillId="0" borderId="5" xfId="0" applyFont="1" applyBorder="1" applyAlignment="1">
      <alignment horizontal="left" vertical="center" wrapText="1"/>
    </xf>
    <xf numFmtId="0" fontId="81" fillId="0" borderId="36" xfId="0" applyFont="1" applyBorder="1" applyAlignment="1">
      <alignment horizontal="left" vertical="center" wrapText="1"/>
    </xf>
    <xf numFmtId="0" fontId="81" fillId="0" borderId="37" xfId="0" applyFont="1" applyBorder="1" applyAlignment="1">
      <alignment horizontal="left" vertical="center" wrapText="1"/>
    </xf>
    <xf numFmtId="0" fontId="81" fillId="0" borderId="7" xfId="0" applyFont="1" applyBorder="1" applyAlignment="1">
      <alignment horizontal="left" vertical="center" wrapText="1"/>
    </xf>
    <xf numFmtId="0" fontId="81" fillId="0" borderId="0" xfId="0" applyFont="1" applyBorder="1" applyAlignment="1">
      <alignment horizontal="left" vertical="center" wrapText="1"/>
    </xf>
    <xf numFmtId="0" fontId="81" fillId="0" borderId="8" xfId="0" applyFont="1" applyBorder="1" applyAlignment="1">
      <alignment horizontal="left" vertical="center" wrapText="1"/>
    </xf>
    <xf numFmtId="0" fontId="81" fillId="0" borderId="12" xfId="0" applyFont="1" applyBorder="1" applyAlignment="1">
      <alignment horizontal="left" vertical="center" wrapText="1"/>
    </xf>
    <xf numFmtId="0" fontId="81" fillId="0" borderId="11" xfId="0" applyFont="1" applyBorder="1" applyAlignment="1">
      <alignment horizontal="left" vertical="center" wrapText="1"/>
    </xf>
    <xf numFmtId="0" fontId="81" fillId="0" borderId="10" xfId="0" applyFont="1" applyBorder="1" applyAlignment="1">
      <alignment horizontal="left" vertical="center" wrapText="1"/>
    </xf>
    <xf numFmtId="0" fontId="0" fillId="56" borderId="22" xfId="0" applyFill="1" applyBorder="1" applyAlignment="1">
      <alignment horizontal="left" vertical="center" wrapText="1"/>
    </xf>
    <xf numFmtId="0" fontId="2" fillId="2" borderId="23" xfId="0" applyFont="1" applyFill="1" applyBorder="1" applyAlignment="1">
      <alignment horizontal="center" vertical="center" wrapText="1"/>
    </xf>
    <xf numFmtId="0" fontId="95" fillId="0" borderId="43" xfId="0" applyFont="1" applyFill="1" applyBorder="1" applyAlignment="1">
      <alignment horizontal="left" vertical="center" wrapText="1"/>
    </xf>
    <xf numFmtId="0" fontId="95" fillId="0" borderId="22" xfId="0" applyFont="1" applyFill="1" applyBorder="1" applyAlignment="1">
      <alignment horizontal="left" vertical="center" wrapText="1"/>
    </xf>
    <xf numFmtId="0" fontId="95" fillId="0" borderId="45" xfId="0" applyFont="1" applyFill="1" applyBorder="1" applyAlignment="1">
      <alignment horizontal="left" vertical="center" wrapText="1"/>
    </xf>
    <xf numFmtId="0" fontId="95" fillId="0" borderId="25" xfId="0" applyFont="1" applyFill="1" applyBorder="1" applyAlignment="1">
      <alignment horizontal="left" vertical="center" wrapText="1"/>
    </xf>
    <xf numFmtId="0" fontId="95" fillId="0" borderId="26" xfId="0" applyFont="1" applyFill="1" applyBorder="1" applyAlignment="1">
      <alignment horizontal="left" vertical="center" wrapText="1"/>
    </xf>
    <xf numFmtId="0" fontId="95" fillId="0" borderId="53" xfId="0" applyFont="1" applyFill="1" applyBorder="1" applyAlignment="1">
      <alignment horizontal="left" vertical="center" wrapText="1"/>
    </xf>
    <xf numFmtId="0" fontId="95" fillId="0" borderId="80" xfId="0" applyFont="1" applyFill="1" applyBorder="1" applyAlignment="1">
      <alignment horizontal="left" vertical="center" wrapText="1"/>
    </xf>
    <xf numFmtId="0" fontId="95" fillId="0" borderId="89" xfId="0" applyFont="1" applyFill="1" applyBorder="1" applyAlignment="1">
      <alignment horizontal="left" vertical="center" wrapText="1"/>
    </xf>
    <xf numFmtId="0" fontId="94" fillId="0" borderId="52" xfId="0" applyFont="1" applyFill="1" applyBorder="1" applyAlignment="1">
      <alignment horizontal="center" vertical="center" wrapText="1"/>
    </xf>
    <xf numFmtId="0" fontId="94" fillId="0" borderId="86" xfId="0" applyFont="1" applyFill="1" applyBorder="1" applyAlignment="1">
      <alignment horizontal="center" vertical="center" wrapText="1"/>
    </xf>
    <xf numFmtId="0" fontId="94" fillId="0" borderId="88" xfId="0" applyFont="1" applyFill="1" applyBorder="1" applyAlignment="1">
      <alignment horizontal="center" vertical="center" wrapText="1"/>
    </xf>
    <xf numFmtId="0" fontId="94" fillId="0" borderId="52" xfId="0" applyFont="1" applyFill="1" applyBorder="1" applyAlignment="1">
      <alignment horizontal="center" vertical="center"/>
    </xf>
    <xf numFmtId="0" fontId="94" fillId="0" borderId="86" xfId="0" applyFont="1" applyFill="1" applyBorder="1" applyAlignment="1">
      <alignment horizontal="center" vertical="center"/>
    </xf>
    <xf numFmtId="0" fontId="94" fillId="0" borderId="88" xfId="0" applyFont="1" applyFill="1" applyBorder="1" applyAlignment="1">
      <alignment horizontal="center" vertical="center"/>
    </xf>
    <xf numFmtId="0" fontId="95" fillId="0" borderId="43" xfId="0" applyFont="1" applyFill="1" applyBorder="1" applyAlignment="1">
      <alignment horizontal="center" vertical="center" wrapText="1"/>
    </xf>
    <xf numFmtId="0" fontId="95" fillId="0" borderId="40" xfId="0" applyFont="1" applyFill="1" applyBorder="1" applyAlignment="1">
      <alignment horizontal="left" vertical="center" wrapText="1"/>
    </xf>
    <xf numFmtId="0" fontId="95" fillId="0" borderId="23" xfId="0" applyFont="1" applyFill="1" applyBorder="1" applyAlignment="1">
      <alignment horizontal="left" vertical="center" wrapText="1"/>
    </xf>
    <xf numFmtId="0" fontId="94" fillId="0" borderId="42" xfId="0" applyFont="1" applyFill="1" applyBorder="1" applyAlignment="1">
      <alignment horizontal="center" vertical="center" wrapText="1"/>
    </xf>
    <xf numFmtId="0" fontId="94" fillId="0" borderId="50" xfId="0" applyFont="1" applyFill="1" applyBorder="1" applyAlignment="1">
      <alignment horizontal="center" vertical="center" wrapText="1"/>
    </xf>
    <xf numFmtId="9" fontId="0" fillId="0" borderId="59" xfId="0" applyNumberFormat="1" applyBorder="1" applyAlignment="1">
      <alignment horizontal="center" vertical="center"/>
    </xf>
    <xf numFmtId="9" fontId="0" fillId="0" borderId="87" xfId="0" applyNumberFormat="1" applyBorder="1" applyAlignment="1">
      <alignment horizontal="center" vertical="center"/>
    </xf>
    <xf numFmtId="9" fontId="0" fillId="0" borderId="60" xfId="0" applyNumberFormat="1" applyBorder="1" applyAlignment="1">
      <alignment horizontal="center" vertical="center"/>
    </xf>
    <xf numFmtId="0" fontId="0" fillId="0" borderId="87" xfId="0" applyBorder="1" applyAlignment="1">
      <alignment horizontal="center" vertical="center"/>
    </xf>
    <xf numFmtId="0" fontId="0" fillId="0" borderId="60" xfId="0" applyBorder="1" applyAlignment="1">
      <alignment horizontal="center" vertical="center"/>
    </xf>
    <xf numFmtId="0" fontId="95" fillId="0" borderId="90" xfId="0" applyFont="1" applyFill="1" applyBorder="1" applyAlignment="1">
      <alignment horizontal="left" vertical="center" wrapText="1"/>
    </xf>
    <xf numFmtId="0" fontId="95" fillId="0" borderId="91" xfId="0" applyFont="1" applyFill="1" applyBorder="1" applyAlignment="1">
      <alignment horizontal="left" vertical="center" wrapText="1"/>
    </xf>
    <xf numFmtId="0" fontId="95" fillId="0" borderId="24" xfId="0" applyFont="1" applyFill="1" applyBorder="1" applyAlignment="1">
      <alignment horizontal="left" vertical="center" wrapText="1"/>
    </xf>
    <xf numFmtId="0" fontId="0" fillId="0" borderId="26" xfId="0" applyBorder="1" applyAlignment="1">
      <alignment horizontal="left"/>
    </xf>
    <xf numFmtId="0" fontId="0" fillId="0" borderId="22" xfId="0" applyBorder="1" applyAlignment="1">
      <alignment horizontal="left"/>
    </xf>
    <xf numFmtId="0" fontId="0" fillId="0" borderId="48" xfId="0" applyBorder="1" applyAlignment="1">
      <alignment horizontal="center" vertical="center" wrapText="1"/>
    </xf>
    <xf numFmtId="0" fontId="0" fillId="0" borderId="94" xfId="0" applyBorder="1" applyAlignment="1">
      <alignment horizontal="center" vertical="center" wrapText="1"/>
    </xf>
    <xf numFmtId="0" fontId="0" fillId="0" borderId="49" xfId="0" applyBorder="1" applyAlignment="1">
      <alignment horizontal="center" vertical="center" wrapText="1"/>
    </xf>
    <xf numFmtId="9" fontId="0" fillId="0" borderId="44" xfId="363" applyFont="1" applyBorder="1" applyAlignment="1">
      <alignment horizontal="center" vertical="center"/>
    </xf>
    <xf numFmtId="9" fontId="0" fillId="0" borderId="38" xfId="363" applyFont="1" applyBorder="1" applyAlignment="1">
      <alignment horizontal="center" vertical="center"/>
    </xf>
    <xf numFmtId="9" fontId="0" fillId="0" borderId="41" xfId="363" applyFont="1" applyBorder="1" applyAlignment="1">
      <alignment horizontal="center" vertical="center"/>
    </xf>
    <xf numFmtId="9" fontId="0" fillId="0" borderId="44" xfId="0" applyNumberFormat="1" applyBorder="1" applyAlignment="1">
      <alignment horizontal="center" vertical="center"/>
    </xf>
    <xf numFmtId="9" fontId="0" fillId="0" borderId="92" xfId="0" applyNumberFormat="1" applyBorder="1" applyAlignment="1">
      <alignment horizontal="center" vertical="center"/>
    </xf>
    <xf numFmtId="0" fontId="0" fillId="0" borderId="93" xfId="0" applyBorder="1" applyAlignment="1">
      <alignment horizontal="left"/>
    </xf>
    <xf numFmtId="0" fontId="0" fillId="0" borderId="43" xfId="0" applyBorder="1" applyAlignment="1">
      <alignment horizontal="left"/>
    </xf>
    <xf numFmtId="0" fontId="0" fillId="0" borderId="38" xfId="0" applyBorder="1" applyAlignment="1">
      <alignment horizontal="center" vertical="center"/>
    </xf>
    <xf numFmtId="0" fontId="0" fillId="0" borderId="41" xfId="0" applyBorder="1" applyAlignment="1">
      <alignment horizontal="center" vertical="center"/>
    </xf>
    <xf numFmtId="0" fontId="94" fillId="0" borderId="39" xfId="0" applyFont="1" applyFill="1" applyBorder="1" applyAlignment="1">
      <alignment horizontal="center" vertical="center" wrapText="1"/>
    </xf>
    <xf numFmtId="0" fontId="94" fillId="0" borderId="51" xfId="0" applyFont="1" applyFill="1" applyBorder="1" applyAlignment="1">
      <alignment horizontal="center" vertical="center" wrapText="1"/>
    </xf>
    <xf numFmtId="0" fontId="5" fillId="0" borderId="0" xfId="0" applyFont="1" applyBorder="1" applyAlignment="1">
      <alignment horizontal="center" vertical="center"/>
    </xf>
    <xf numFmtId="0" fontId="96" fillId="2" borderId="22" xfId="0" applyFont="1" applyFill="1" applyBorder="1" applyAlignment="1">
      <alignment horizontal="center" vertical="center" wrapText="1"/>
    </xf>
    <xf numFmtId="0" fontId="79" fillId="0" borderId="0" xfId="0" applyFont="1" applyBorder="1" applyAlignment="1">
      <alignment horizontal="left" vertical="center" wrapText="1"/>
    </xf>
    <xf numFmtId="0" fontId="96" fillId="2" borderId="90" xfId="0" applyFont="1" applyFill="1" applyBorder="1" applyAlignment="1">
      <alignment horizontal="center" vertical="center" wrapText="1"/>
    </xf>
    <xf numFmtId="0" fontId="96" fillId="2" borderId="91" xfId="0" applyFont="1" applyFill="1" applyBorder="1" applyAlignment="1">
      <alignment horizontal="center" vertical="center" wrapText="1"/>
    </xf>
    <xf numFmtId="0" fontId="96" fillId="2" borderId="24" xfId="0" applyFont="1" applyFill="1" applyBorder="1" applyAlignment="1">
      <alignment horizontal="center" vertical="center" wrapText="1"/>
    </xf>
    <xf numFmtId="0" fontId="96" fillId="2" borderId="69" xfId="0" applyFont="1" applyFill="1" applyBorder="1" applyAlignment="1">
      <alignment horizontal="center" vertical="center" wrapText="1"/>
    </xf>
    <xf numFmtId="0" fontId="96" fillId="2" borderId="0" xfId="0" applyFont="1" applyFill="1" applyBorder="1" applyAlignment="1">
      <alignment horizontal="center" vertical="center" wrapText="1"/>
    </xf>
    <xf numFmtId="0" fontId="96" fillId="2" borderId="95" xfId="0" applyFont="1" applyFill="1" applyBorder="1" applyAlignment="1">
      <alignment horizontal="center" vertical="center" wrapText="1"/>
    </xf>
    <xf numFmtId="0" fontId="96" fillId="2" borderId="46" xfId="0" applyFont="1" applyFill="1" applyBorder="1" applyAlignment="1">
      <alignment horizontal="center" vertical="center" wrapText="1"/>
    </xf>
    <xf numFmtId="0" fontId="96" fillId="2" borderId="96" xfId="0" applyFont="1" applyFill="1" applyBorder="1" applyAlignment="1">
      <alignment horizontal="center" vertical="center" wrapText="1"/>
    </xf>
    <xf numFmtId="0" fontId="96" fillId="2" borderId="97" xfId="0" applyFont="1" applyFill="1" applyBorder="1" applyAlignment="1">
      <alignment horizontal="center" vertical="center" wrapText="1"/>
    </xf>
    <xf numFmtId="0" fontId="80" fillId="2" borderId="2" xfId="0" applyFont="1" applyFill="1" applyBorder="1" applyAlignment="1">
      <alignment horizontal="center" vertical="center"/>
    </xf>
    <xf numFmtId="0" fontId="80" fillId="2" borderId="1" xfId="0" applyFont="1" applyFill="1" applyBorder="1" applyAlignment="1">
      <alignment horizontal="center" vertical="center"/>
    </xf>
    <xf numFmtId="0" fontId="80" fillId="2" borderId="3" xfId="0" applyFont="1" applyFill="1" applyBorder="1" applyAlignment="1">
      <alignment horizontal="center" vertical="center"/>
    </xf>
    <xf numFmtId="0" fontId="79" fillId="2" borderId="5" xfId="0" applyFont="1" applyFill="1" applyBorder="1" applyAlignment="1">
      <alignment horizontal="center" vertical="center" wrapText="1"/>
    </xf>
    <xf numFmtId="0" fontId="79" fillId="2" borderId="36" xfId="0" applyFont="1" applyFill="1" applyBorder="1" applyAlignment="1">
      <alignment horizontal="center" vertical="center" wrapText="1"/>
    </xf>
    <xf numFmtId="0" fontId="79" fillId="2" borderId="37" xfId="0" applyFont="1" applyFill="1" applyBorder="1" applyAlignment="1">
      <alignment horizontal="center" vertical="center" wrapText="1"/>
    </xf>
    <xf numFmtId="0" fontId="79" fillId="2" borderId="2" xfId="0" applyFont="1" applyFill="1" applyBorder="1" applyAlignment="1">
      <alignment horizontal="center" vertical="center" wrapText="1"/>
    </xf>
    <xf numFmtId="0" fontId="79" fillId="2" borderId="1" xfId="0" applyFont="1" applyFill="1" applyBorder="1" applyAlignment="1">
      <alignment horizontal="center" vertical="center" wrapText="1"/>
    </xf>
    <xf numFmtId="0" fontId="79" fillId="2" borderId="3" xfId="0" applyFont="1" applyFill="1" applyBorder="1" applyAlignment="1">
      <alignment horizontal="center" vertical="center" wrapText="1"/>
    </xf>
    <xf numFmtId="0" fontId="79" fillId="2" borderId="2" xfId="0" applyFont="1" applyFill="1" applyBorder="1" applyAlignment="1">
      <alignment horizontal="center" vertical="center"/>
    </xf>
    <xf numFmtId="0" fontId="79" fillId="2" borderId="1" xfId="0" applyFont="1" applyFill="1" applyBorder="1" applyAlignment="1">
      <alignment horizontal="center" vertical="center"/>
    </xf>
    <xf numFmtId="0" fontId="79" fillId="2" borderId="3" xfId="0" applyFont="1" applyFill="1" applyBorder="1" applyAlignment="1">
      <alignment horizontal="center" vertical="center"/>
    </xf>
    <xf numFmtId="1" fontId="5" fillId="0" borderId="22" xfId="0" applyNumberFormat="1" applyFont="1" applyBorder="1" applyAlignment="1">
      <alignment horizontal="center" vertical="center" wrapText="1"/>
    </xf>
    <xf numFmtId="0" fontId="4" fillId="2" borderId="48"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2" borderId="49" xfId="0" applyFont="1" applyFill="1" applyBorder="1" applyAlignment="1">
      <alignment horizontal="center" vertical="center" wrapText="1"/>
    </xf>
    <xf numFmtId="0" fontId="5" fillId="0" borderId="51" xfId="0" applyFont="1" applyBorder="1" applyAlignment="1">
      <alignment horizontal="center" vertical="center"/>
    </xf>
    <xf numFmtId="0" fontId="5" fillId="0" borderId="40" xfId="0" applyFont="1" applyBorder="1" applyAlignment="1">
      <alignment horizontal="center" vertical="center"/>
    </xf>
    <xf numFmtId="0" fontId="4" fillId="55" borderId="2" xfId="0" applyFont="1" applyFill="1" applyBorder="1" applyAlignment="1">
      <alignment horizontal="center" vertical="center" wrapText="1"/>
    </xf>
    <xf numFmtId="0" fontId="4" fillId="55" borderId="1" xfId="0" applyFont="1" applyFill="1" applyBorder="1" applyAlignment="1">
      <alignment horizontal="center" vertical="center" wrapText="1"/>
    </xf>
    <xf numFmtId="0" fontId="4" fillId="55" borderId="3" xfId="0" applyFont="1" applyFill="1" applyBorder="1" applyAlignment="1">
      <alignment horizontal="center" vertical="center" wrapText="1"/>
    </xf>
    <xf numFmtId="0" fontId="85" fillId="0" borderId="0" xfId="0" applyFont="1" applyBorder="1" applyAlignment="1">
      <alignment horizontal="left" vertical="center" wrapText="1"/>
    </xf>
    <xf numFmtId="0" fontId="1" fillId="0" borderId="0" xfId="0" applyFont="1" applyBorder="1" applyAlignment="1">
      <alignment horizontal="left" wrapText="1"/>
    </xf>
    <xf numFmtId="0" fontId="1" fillId="0" borderId="0" xfId="0" applyFont="1" applyBorder="1" applyAlignment="1">
      <alignment horizontal="center" vertical="center" wrapText="1"/>
    </xf>
    <xf numFmtId="0" fontId="84" fillId="0" borderId="22" xfId="0" applyFont="1" applyBorder="1" applyAlignment="1">
      <alignment horizontal="center" vertical="center"/>
    </xf>
    <xf numFmtId="0" fontId="4" fillId="0" borderId="22" xfId="0" applyFont="1" applyBorder="1" applyAlignment="1">
      <alignment horizontal="center" vertical="center" wrapText="1"/>
    </xf>
    <xf numFmtId="0" fontId="85" fillId="0" borderId="0" xfId="0" applyFont="1" applyFill="1" applyBorder="1" applyAlignment="1">
      <alignment horizontal="left" vertical="center" wrapText="1"/>
    </xf>
    <xf numFmtId="0" fontId="86" fillId="0" borderId="0" xfId="0" applyFont="1" applyBorder="1" applyAlignment="1">
      <alignment horizontal="left" vertical="center" wrapText="1"/>
    </xf>
    <xf numFmtId="0" fontId="1" fillId="0" borderId="42" xfId="0" applyFont="1" applyFill="1" applyBorder="1" applyAlignment="1">
      <alignment horizontal="center" wrapText="1"/>
    </xf>
    <xf numFmtId="0" fontId="1" fillId="0" borderId="43" xfId="0" applyFont="1" applyFill="1" applyBorder="1" applyAlignment="1">
      <alignment horizontal="center" wrapText="1"/>
    </xf>
    <xf numFmtId="0" fontId="1" fillId="0" borderId="44" xfId="0" applyFont="1" applyFill="1" applyBorder="1" applyAlignment="1">
      <alignment horizontal="center" wrapText="1"/>
    </xf>
    <xf numFmtId="0" fontId="1" fillId="0" borderId="39"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51"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4" fillId="55" borderId="22" xfId="0" applyFont="1" applyFill="1" applyBorder="1" applyAlignment="1">
      <alignment horizontal="center" vertical="center" wrapText="1"/>
    </xf>
    <xf numFmtId="0" fontId="4" fillId="0" borderId="0" xfId="0" applyFont="1" applyBorder="1" applyAlignment="1">
      <alignment horizontal="center" vertical="center"/>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86" fillId="0" borderId="0" xfId="0" applyFont="1" applyFill="1" applyBorder="1" applyAlignment="1">
      <alignment horizontal="left" vertical="center" wrapText="1"/>
    </xf>
    <xf numFmtId="0" fontId="1" fillId="0" borderId="42" xfId="0" applyFont="1" applyFill="1" applyBorder="1" applyAlignment="1">
      <alignment horizontal="left" wrapText="1"/>
    </xf>
    <xf numFmtId="0" fontId="1" fillId="0" borderId="43" xfId="0" applyFont="1" applyFill="1" applyBorder="1" applyAlignment="1">
      <alignment horizontal="left" wrapText="1"/>
    </xf>
    <xf numFmtId="0" fontId="1" fillId="0" borderId="44" xfId="0" applyFont="1" applyFill="1" applyBorder="1" applyAlignment="1">
      <alignment horizontal="left" wrapText="1"/>
    </xf>
    <xf numFmtId="0" fontId="1" fillId="0" borderId="39"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38" xfId="0" applyFont="1" applyFill="1" applyBorder="1" applyAlignment="1">
      <alignment horizontal="left" vertical="center" wrapText="1"/>
    </xf>
    <xf numFmtId="0" fontId="1" fillId="0" borderId="51" xfId="0" applyFont="1" applyFill="1" applyBorder="1" applyAlignment="1">
      <alignment horizontal="left" vertical="center"/>
    </xf>
    <xf numFmtId="0" fontId="1" fillId="0" borderId="40" xfId="0" applyFont="1" applyFill="1" applyBorder="1" applyAlignment="1">
      <alignment horizontal="left" vertical="center"/>
    </xf>
    <xf numFmtId="0" fontId="1" fillId="0" borderId="41" xfId="0" applyFont="1" applyFill="1" applyBorder="1" applyAlignment="1">
      <alignment horizontal="left" vertical="center"/>
    </xf>
    <xf numFmtId="0" fontId="4" fillId="0"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5" fillId="0" borderId="51"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9" xfId="0" applyFont="1" applyBorder="1" applyAlignment="1">
      <alignment horizontal="center" vertical="center"/>
    </xf>
    <xf numFmtId="0" fontId="5" fillId="0" borderId="22" xfId="0" applyFont="1" applyBorder="1" applyAlignment="1">
      <alignment horizontal="center" vertical="center"/>
    </xf>
    <xf numFmtId="2" fontId="5" fillId="0" borderId="39" xfId="0" applyNumberFormat="1" applyFont="1" applyFill="1" applyBorder="1" applyAlignment="1">
      <alignment horizontal="center" vertical="center"/>
    </xf>
    <xf numFmtId="2" fontId="5" fillId="0" borderId="22" xfId="0" applyNumberFormat="1" applyFont="1" applyFill="1" applyBorder="1" applyAlignment="1">
      <alignment horizontal="center" vertical="center"/>
    </xf>
    <xf numFmtId="0" fontId="5" fillId="0" borderId="39" xfId="0" applyFont="1" applyFill="1" applyBorder="1" applyAlignment="1">
      <alignment horizontal="center" vertical="center"/>
    </xf>
    <xf numFmtId="0" fontId="5" fillId="0" borderId="22" xfId="0" applyFont="1" applyFill="1" applyBorder="1" applyAlignment="1">
      <alignment horizontal="center" vertical="center"/>
    </xf>
    <xf numFmtId="0" fontId="1" fillId="0" borderId="82" xfId="0" applyFont="1" applyFill="1" applyBorder="1" applyAlignment="1">
      <alignment horizontal="left" wrapText="1"/>
    </xf>
    <xf numFmtId="0" fontId="1" fillId="0" borderId="30" xfId="0" applyFont="1" applyFill="1" applyBorder="1" applyAlignment="1">
      <alignment horizontal="left" wrapText="1"/>
    </xf>
    <xf numFmtId="0" fontId="1" fillId="0" borderId="66" xfId="0" applyFont="1" applyFill="1" applyBorder="1" applyAlignment="1">
      <alignment horizontal="left" wrapText="1"/>
    </xf>
    <xf numFmtId="0" fontId="1" fillId="0" borderId="81" xfId="0" applyFont="1" applyFill="1" applyBorder="1" applyAlignment="1">
      <alignment horizontal="left" vertical="center" wrapText="1"/>
    </xf>
    <xf numFmtId="0" fontId="1" fillId="0" borderId="25"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65" xfId="0" applyFont="1" applyFill="1" applyBorder="1" applyAlignment="1">
      <alignment horizontal="left" vertical="center"/>
    </xf>
    <xf numFmtId="0" fontId="1" fillId="0" borderId="80" xfId="0" applyFont="1" applyFill="1" applyBorder="1" applyAlignment="1">
      <alignment horizontal="left" vertical="center"/>
    </xf>
    <xf numFmtId="0" fontId="1" fillId="0" borderId="68" xfId="0" applyFont="1" applyFill="1" applyBorder="1" applyAlignment="1">
      <alignment horizontal="left" vertical="center"/>
    </xf>
    <xf numFmtId="0" fontId="79" fillId="0" borderId="0" xfId="0" applyFont="1" applyFill="1" applyBorder="1" applyAlignment="1">
      <alignment horizontal="left"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0" xfId="0" applyFont="1" applyBorder="1" applyAlignment="1">
      <alignment horizontal="center" vertical="center" wrapText="1"/>
    </xf>
    <xf numFmtId="2" fontId="5" fillId="0" borderId="0" xfId="0" applyNumberFormat="1"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9" fontId="5" fillId="0" borderId="59" xfId="0" applyNumberFormat="1" applyFont="1" applyBorder="1" applyAlignment="1">
      <alignment horizontal="center" vertical="center"/>
    </xf>
    <xf numFmtId="9" fontId="5" fillId="0" borderId="60" xfId="0" applyNumberFormat="1" applyFont="1" applyBorder="1" applyAlignment="1">
      <alignment horizontal="center" vertical="center"/>
    </xf>
    <xf numFmtId="0" fontId="5" fillId="0" borderId="61" xfId="0" applyFont="1" applyBorder="1" applyAlignment="1">
      <alignment horizontal="center" vertical="center" wrapText="1"/>
    </xf>
    <xf numFmtId="0" fontId="5" fillId="0" borderId="54" xfId="0" applyFont="1" applyBorder="1" applyAlignment="1">
      <alignment horizontal="center" vertical="center" wrapText="1"/>
    </xf>
    <xf numFmtId="0" fontId="4" fillId="2" borderId="56" xfId="0" applyFont="1" applyFill="1" applyBorder="1" applyAlignment="1">
      <alignment horizontal="center" vertical="center"/>
    </xf>
    <xf numFmtId="0" fontId="4" fillId="2" borderId="58" xfId="0" applyFont="1" applyFill="1" applyBorder="1" applyAlignment="1">
      <alignment horizontal="center" vertical="center"/>
    </xf>
    <xf numFmtId="0" fontId="5" fillId="0" borderId="55"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4" fillId="0" borderId="39"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86" xfId="0" applyFont="1" applyBorder="1" applyAlignment="1">
      <alignment horizontal="center" vertical="center" wrapText="1"/>
    </xf>
    <xf numFmtId="0" fontId="4" fillId="0" borderId="55" xfId="0" applyFont="1" applyBorder="1" applyAlignment="1">
      <alignment horizontal="center" vertical="center" wrapText="1"/>
    </xf>
    <xf numFmtId="0" fontId="2" fillId="0" borderId="2"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5" fillId="0" borderId="27" xfId="0" applyFont="1" applyBorder="1" applyAlignment="1">
      <alignment horizontal="left" vertical="center" wrapText="1"/>
    </xf>
    <xf numFmtId="0" fontId="5" fillId="0" borderId="47" xfId="0" applyFont="1" applyBorder="1" applyAlignment="1">
      <alignment horizontal="left" vertical="center" wrapText="1"/>
    </xf>
    <xf numFmtId="0" fontId="5" fillId="0" borderId="22" xfId="0" applyFont="1" applyBorder="1" applyAlignment="1">
      <alignment horizontal="left" vertical="center" wrapText="1"/>
    </xf>
    <xf numFmtId="0" fontId="5" fillId="0" borderId="38" xfId="0" applyFont="1" applyBorder="1" applyAlignment="1">
      <alignment horizontal="left" vertical="center" wrapText="1"/>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5" xfId="0" applyFont="1" applyBorder="1" applyAlignment="1">
      <alignment horizontal="center" vertical="center"/>
    </xf>
    <xf numFmtId="0" fontId="5" fillId="0" borderId="38" xfId="0" applyFont="1" applyBorder="1" applyAlignment="1">
      <alignment horizontal="center" vertical="center"/>
    </xf>
    <xf numFmtId="0" fontId="5" fillId="0" borderId="53" xfId="0" applyFont="1" applyBorder="1" applyAlignment="1">
      <alignment horizontal="center" vertical="center"/>
    </xf>
    <xf numFmtId="0" fontId="5" fillId="0" borderId="41" xfId="0" applyFont="1" applyBorder="1" applyAlignment="1">
      <alignment horizontal="center" vertical="center"/>
    </xf>
    <xf numFmtId="0" fontId="4" fillId="2" borderId="52"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1" xfId="0" applyFont="1" applyFill="1" applyBorder="1" applyAlignment="1">
      <alignment horizontal="center" vertical="center"/>
    </xf>
    <xf numFmtId="0" fontId="73" fillId="2" borderId="3" xfId="0" applyFont="1" applyFill="1" applyBorder="1" applyAlignment="1">
      <alignment horizontal="center" vertical="center"/>
    </xf>
    <xf numFmtId="0" fontId="85" fillId="2" borderId="5" xfId="0" applyFont="1" applyFill="1" applyBorder="1" applyAlignment="1">
      <alignment horizontal="center" vertical="center" wrapText="1"/>
    </xf>
    <xf numFmtId="0" fontId="85" fillId="2" borderId="36" xfId="0" applyFont="1" applyFill="1" applyBorder="1" applyAlignment="1">
      <alignment horizontal="center" vertical="center" wrapText="1"/>
    </xf>
    <xf numFmtId="0" fontId="85" fillId="2" borderId="37" xfId="0" applyFont="1" applyFill="1" applyBorder="1" applyAlignment="1">
      <alignment horizontal="center" vertical="center" wrapText="1"/>
    </xf>
    <xf numFmtId="0" fontId="85" fillId="2" borderId="2" xfId="0" applyFont="1" applyFill="1" applyBorder="1" applyAlignment="1">
      <alignment horizontal="center" vertical="center" wrapText="1"/>
    </xf>
    <xf numFmtId="0" fontId="85" fillId="2" borderId="1" xfId="0" applyFont="1" applyFill="1" applyBorder="1" applyAlignment="1">
      <alignment horizontal="center" vertical="center" wrapText="1"/>
    </xf>
    <xf numFmtId="0" fontId="85" fillId="2" borderId="3" xfId="0" applyFont="1" applyFill="1" applyBorder="1" applyAlignment="1">
      <alignment horizontal="center" vertical="center" wrapText="1"/>
    </xf>
    <xf numFmtId="0" fontId="85" fillId="2" borderId="2" xfId="0" applyFont="1" applyFill="1" applyBorder="1" applyAlignment="1">
      <alignment horizontal="center" vertical="center"/>
    </xf>
    <xf numFmtId="0" fontId="85" fillId="2" borderId="1" xfId="0" applyFont="1" applyFill="1" applyBorder="1" applyAlignment="1">
      <alignment horizontal="center" vertical="center"/>
    </xf>
    <xf numFmtId="0" fontId="85" fillId="2" borderId="3" xfId="0" applyFont="1" applyFill="1" applyBorder="1" applyAlignment="1">
      <alignment horizontal="center" vertical="center"/>
    </xf>
    <xf numFmtId="0" fontId="85" fillId="0" borderId="2" xfId="0" applyFont="1" applyBorder="1" applyAlignment="1">
      <alignment horizontal="center" vertical="center"/>
    </xf>
    <xf numFmtId="0" fontId="85" fillId="0" borderId="1" xfId="0" applyFont="1" applyBorder="1" applyAlignment="1">
      <alignment horizontal="center" vertical="center"/>
    </xf>
    <xf numFmtId="0" fontId="50" fillId="0" borderId="2" xfId="0" applyFont="1" applyBorder="1" applyAlignment="1">
      <alignment horizontal="center"/>
    </xf>
    <xf numFmtId="0" fontId="50" fillId="0" borderId="1" xfId="0" applyFont="1" applyBorder="1" applyAlignment="1">
      <alignment horizontal="center"/>
    </xf>
    <xf numFmtId="0" fontId="50" fillId="0" borderId="3" xfId="0" applyFont="1" applyBorder="1" applyAlignment="1">
      <alignment horizontal="center"/>
    </xf>
    <xf numFmtId="0" fontId="85" fillId="2" borderId="48" xfId="0" applyFont="1" applyFill="1" applyBorder="1" applyAlignment="1">
      <alignment horizontal="center" vertical="center" wrapText="1"/>
    </xf>
    <xf numFmtId="0" fontId="85" fillId="2" borderId="49" xfId="0" applyFont="1" applyFill="1" applyBorder="1" applyAlignment="1">
      <alignment horizontal="center" vertical="center" wrapText="1"/>
    </xf>
    <xf numFmtId="0" fontId="85" fillId="0" borderId="0" xfId="0" applyFont="1" applyFill="1" applyBorder="1" applyAlignment="1">
      <alignment horizontal="center" vertical="center" wrapText="1"/>
    </xf>
    <xf numFmtId="0" fontId="85" fillId="2" borderId="56" xfId="0" applyFont="1" applyFill="1" applyBorder="1" applyAlignment="1">
      <alignment horizontal="center" vertical="center"/>
    </xf>
    <xf numFmtId="0" fontId="85" fillId="2" borderId="58" xfId="0" applyFont="1" applyFill="1" applyBorder="1" applyAlignment="1">
      <alignment horizontal="center" vertical="center"/>
    </xf>
    <xf numFmtId="0" fontId="84" fillId="0" borderId="55" xfId="0" applyFont="1" applyBorder="1" applyAlignment="1">
      <alignment horizontal="center" vertical="center"/>
    </xf>
    <xf numFmtId="0" fontId="84" fillId="0" borderId="46" xfId="0" applyFont="1" applyBorder="1" applyAlignment="1">
      <alignment horizontal="center" vertical="center"/>
    </xf>
    <xf numFmtId="0" fontId="84" fillId="0" borderId="47" xfId="0" applyFont="1" applyBorder="1" applyAlignment="1">
      <alignment horizontal="center" vertical="center"/>
    </xf>
    <xf numFmtId="0" fontId="84" fillId="0" borderId="39" xfId="0" applyFont="1" applyBorder="1" applyAlignment="1">
      <alignment horizontal="center" vertical="center"/>
    </xf>
    <xf numFmtId="0" fontId="84" fillId="0" borderId="45" xfId="0" applyFont="1" applyBorder="1" applyAlignment="1">
      <alignment horizontal="center" vertical="center"/>
    </xf>
    <xf numFmtId="0" fontId="84" fillId="0" borderId="38" xfId="0" applyFont="1" applyBorder="1" applyAlignment="1">
      <alignment horizontal="center" vertical="center"/>
    </xf>
    <xf numFmtId="0" fontId="84" fillId="0" borderId="51" xfId="0" applyFont="1" applyBorder="1" applyAlignment="1">
      <alignment horizontal="center" vertical="center"/>
    </xf>
    <xf numFmtId="0" fontId="84" fillId="0" borderId="53" xfId="0" applyFont="1" applyBorder="1" applyAlignment="1">
      <alignment horizontal="center" vertical="center"/>
    </xf>
    <xf numFmtId="0" fontId="84" fillId="0" borderId="41" xfId="0" applyFont="1" applyBorder="1" applyAlignment="1">
      <alignment horizontal="center" vertical="center"/>
    </xf>
    <xf numFmtId="0" fontId="84" fillId="0" borderId="0" xfId="0" applyFont="1" applyFill="1" applyBorder="1" applyAlignment="1">
      <alignment horizontal="left" vertical="center" wrapText="1"/>
    </xf>
    <xf numFmtId="0" fontId="85" fillId="0" borderId="0" xfId="0" applyFont="1" applyBorder="1" applyAlignment="1">
      <alignment horizontal="center" vertical="center"/>
    </xf>
    <xf numFmtId="0" fontId="84" fillId="0" borderId="40" xfId="0" applyFont="1" applyBorder="1" applyAlignment="1">
      <alignment horizontal="center" vertical="center"/>
    </xf>
    <xf numFmtId="0" fontId="85" fillId="0" borderId="6" xfId="0" applyFont="1" applyBorder="1" applyAlignment="1">
      <alignment horizontal="left" vertical="center" wrapText="1"/>
    </xf>
    <xf numFmtId="0" fontId="2" fillId="2" borderId="2"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4" xfId="0" applyFont="1" applyFill="1" applyBorder="1" applyAlignment="1">
      <alignment horizontal="center" vertical="center" wrapText="1"/>
    </xf>
    <xf numFmtId="0" fontId="92" fillId="0" borderId="2" xfId="0" applyFont="1" applyBorder="1" applyAlignment="1">
      <alignment horizontal="center" vertical="center"/>
    </xf>
    <xf numFmtId="0" fontId="92" fillId="0" borderId="1" xfId="0" applyFont="1" applyBorder="1" applyAlignment="1">
      <alignment horizontal="center" vertical="center"/>
    </xf>
    <xf numFmtId="0" fontId="92" fillId="0" borderId="3" xfId="0" applyFont="1" applyBorder="1" applyAlignment="1">
      <alignment horizontal="center" vertical="center"/>
    </xf>
    <xf numFmtId="0" fontId="89" fillId="2" borderId="4" xfId="0" applyFont="1" applyFill="1" applyBorder="1" applyAlignment="1">
      <alignment horizontal="left" vertical="center" wrapText="1"/>
    </xf>
    <xf numFmtId="0" fontId="89" fillId="2" borderId="64" xfId="0" applyFont="1" applyFill="1" applyBorder="1" applyAlignment="1">
      <alignment horizontal="left" vertical="center" wrapText="1"/>
    </xf>
    <xf numFmtId="0" fontId="89" fillId="0" borderId="2" xfId="0" applyFont="1" applyBorder="1" applyAlignment="1">
      <alignment horizontal="center" vertical="center"/>
    </xf>
    <xf numFmtId="0" fontId="89" fillId="0" borderId="3" xfId="0" applyFont="1" applyBorder="1" applyAlignment="1">
      <alignment horizontal="center" vertical="center"/>
    </xf>
    <xf numFmtId="0" fontId="85" fillId="0" borderId="7" xfId="0" applyFont="1" applyBorder="1" applyAlignment="1">
      <alignment horizontal="left" vertical="center" wrapText="1"/>
    </xf>
    <xf numFmtId="0" fontId="85" fillId="0" borderId="8" xfId="0" applyFont="1" applyBorder="1" applyAlignment="1">
      <alignment horizontal="left" vertical="center" wrapText="1"/>
    </xf>
    <xf numFmtId="0" fontId="85" fillId="0" borderId="8" xfId="0" applyFont="1" applyBorder="1" applyAlignment="1">
      <alignment horizontal="center" vertical="center"/>
    </xf>
    <xf numFmtId="0" fontId="2" fillId="2" borderId="79" xfId="0" applyFont="1" applyFill="1" applyBorder="1" applyAlignment="1">
      <alignment horizontal="center" vertical="center" wrapText="1"/>
    </xf>
    <xf numFmtId="0" fontId="2" fillId="2" borderId="77" xfId="0" applyFont="1" applyFill="1" applyBorder="1" applyAlignment="1">
      <alignment horizontal="center" vertical="center" wrapText="1"/>
    </xf>
    <xf numFmtId="0" fontId="2" fillId="2" borderId="78" xfId="0" applyFont="1" applyFill="1" applyBorder="1" applyAlignment="1">
      <alignment horizontal="center" vertical="center" wrapText="1"/>
    </xf>
    <xf numFmtId="0" fontId="2" fillId="2" borderId="76"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4" fillId="55" borderId="62" xfId="0" applyFont="1" applyFill="1" applyBorder="1" applyAlignment="1">
      <alignment horizontal="center" vertical="center" wrapText="1"/>
    </xf>
    <xf numFmtId="0" fontId="2" fillId="0" borderId="73" xfId="0" applyFont="1" applyBorder="1" applyAlignment="1">
      <alignment horizontal="left" vertical="center" wrapText="1"/>
    </xf>
    <xf numFmtId="0" fontId="2" fillId="0" borderId="72" xfId="0" applyFont="1" applyBorder="1" applyAlignment="1">
      <alignment horizontal="left" vertical="center" wrapText="1"/>
    </xf>
    <xf numFmtId="9" fontId="89" fillId="0" borderId="5" xfId="0" applyNumberFormat="1" applyFont="1" applyBorder="1" applyAlignment="1">
      <alignment horizontal="center" vertical="center"/>
    </xf>
    <xf numFmtId="9" fontId="89" fillId="0" borderId="37" xfId="0"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64" xfId="0" applyFont="1" applyBorder="1" applyAlignment="1">
      <alignment horizontal="left" vertical="center" wrapText="1"/>
    </xf>
    <xf numFmtId="9" fontId="89" fillId="0" borderId="2" xfId="0" applyNumberFormat="1" applyFont="1" applyBorder="1" applyAlignment="1">
      <alignment horizontal="center" vertical="center"/>
    </xf>
    <xf numFmtId="9" fontId="89" fillId="0" borderId="1" xfId="0" applyNumberFormat="1" applyFont="1" applyBorder="1" applyAlignment="1">
      <alignment horizontal="center" vertical="center"/>
    </xf>
    <xf numFmtId="9" fontId="89" fillId="0" borderId="3" xfId="0" applyNumberFormat="1"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Alignment="1">
      <alignment horizontal="left" vertical="center" wrapText="1"/>
    </xf>
    <xf numFmtId="0" fontId="2" fillId="0" borderId="71" xfId="0" applyFont="1" applyBorder="1" applyAlignment="1">
      <alignment horizontal="left" vertical="center" wrapText="1"/>
    </xf>
    <xf numFmtId="0" fontId="2" fillId="0" borderId="74" xfId="0" applyFont="1" applyBorder="1" applyAlignment="1">
      <alignment horizontal="left" vertical="center" wrapText="1"/>
    </xf>
    <xf numFmtId="0" fontId="2" fillId="0" borderId="83" xfId="0" applyFont="1" applyBorder="1" applyAlignment="1">
      <alignment horizontal="left" vertical="center" wrapText="1"/>
    </xf>
    <xf numFmtId="0" fontId="2" fillId="0" borderId="84" xfId="0" applyFont="1" applyBorder="1" applyAlignment="1">
      <alignment horizontal="left" vertical="center" wrapText="1"/>
    </xf>
    <xf numFmtId="0" fontId="2" fillId="0" borderId="85" xfId="0" applyFont="1" applyBorder="1" applyAlignment="1">
      <alignment horizontal="left" vertical="center" wrapText="1"/>
    </xf>
    <xf numFmtId="0" fontId="1" fillId="0" borderId="6" xfId="0" applyFont="1" applyBorder="1" applyAlignment="1">
      <alignment horizontal="left" vertical="center" wrapText="1"/>
    </xf>
    <xf numFmtId="0" fontId="1" fillId="0" borderId="64" xfId="0" applyFont="1" applyBorder="1" applyAlignment="1">
      <alignment horizontal="left" vertical="center" wrapText="1"/>
    </xf>
    <xf numFmtId="9" fontId="89" fillId="0" borderId="10" xfId="0" applyNumberFormat="1" applyFont="1" applyBorder="1" applyAlignment="1">
      <alignment horizontal="center" vertical="center"/>
    </xf>
  </cellXfs>
  <cellStyles count="365">
    <cellStyle name=" _x0007_LÓ_x0018_ÄþÍN^NuNVþˆHÁ_x0001__x0018_(n" xfId="75"/>
    <cellStyle name=" Task]_x000a__x000a_TaskName=Scan At_x000a__x000a_TaskID=3_x000a__x000a_WorkstationName=SmarTone_x000a__x000a_LastExecuted=0_x000a__x000a_LastSt" xfId="76"/>
    <cellStyle name=" Task]_x000d__x000a_TaskName=Scan At_x000d__x000a_TaskID=3_x000d__x000a_WorkstationName=SmarTone_x000d__x000a_LastExecuted=0_x000d__x000a_LastSt" xfId="77"/>
    <cellStyle name="%" xfId="78"/>
    <cellStyle name="_08年集采无线设备目录价汇总表(华为)0106" xfId="79"/>
    <cellStyle name="_2007 Training Quotation Template" xfId="80"/>
    <cellStyle name="_3900系列基站配置模型20080705" xfId="81"/>
    <cellStyle name="_3934920051228011DObjs" xfId="82"/>
    <cellStyle name="_Adendo 2 - Precios" xfId="83"/>
    <cellStyle name="_ANNEX 1  LA Technical Support Service Baseline V1.0" xfId="84"/>
    <cellStyle name="_BSC6600报价模板20060319001" xfId="85"/>
    <cellStyle name="_BSC6680报价模型（对比四川搬迁）" xfId="86"/>
    <cellStyle name="_Copia de CUST-COTIZACION S9312_000783122010040502 (3)" xfId="87"/>
    <cellStyle name="_Copia de CUST-Lambda anillos seis y uno (4)" xfId="88"/>
    <cellStyle name="_Cover" xfId="89"/>
    <cellStyle name="_CUST-OSN3500 BARRANQUILLA_000783122010041901 (3)" xfId="90"/>
    <cellStyle name="_CUST-PROYECTO CJB_000783122009081902" xfId="91"/>
    <cellStyle name="_CUST-SWITCHES _000783122010032401 (2)" xfId="92"/>
    <cellStyle name="_CUST-transmisión_000783122010040901 (2)" xfId="93"/>
    <cellStyle name="_CUST-Transmission network Template (Oversea)_000783122009091401" xfId="94"/>
    <cellStyle name="_Derecho de Red TIGO - Presupuesto Red CWDM Bogotá" xfId="95"/>
    <cellStyle name="_GSM G9 Quotation Template 20050221" xfId="96"/>
    <cellStyle name="_GSM-T Quotation Template 20050324NEW" xfId="97"/>
    <cellStyle name="_infoX-WISG V200R002&amp;V200R003 calculate-oversea" xfId="98"/>
    <cellStyle name="_L2-Summary by Element" xfId="99"/>
    <cellStyle name="_L3-BSC6680  070806" xfId="100"/>
    <cellStyle name="_L3-CG" xfId="101"/>
    <cellStyle name="_Lambda 10G Anillo Centro" xfId="102"/>
    <cellStyle name="_LAMBDA CJB precios CM" xfId="103"/>
    <cellStyle name="_PRESUPUESTO- Derecho de red TIGO 16-10-08" xfId="104"/>
    <cellStyle name="_PRESUPUESTO- Derecho de red TIGO 29-09-08" xfId="105"/>
    <cellStyle name="_Presupuesto Lambda TIGO Anillo centro V 3" xfId="106"/>
    <cellStyle name="_RASYS报价模板20051221（09）" xfId="107"/>
    <cellStyle name="_RASYS报价模板20051223(01)" xfId="108"/>
    <cellStyle name="_RASYS报价模板20051226(02)" xfId="109"/>
    <cellStyle name="_StatisticReport" xfId="110"/>
    <cellStyle name="_TELLIN Rack Layout V20041214" xfId="111"/>
    <cellStyle name="_UIN综合智能网USAU报价模板-040318修改版" xfId="112"/>
    <cellStyle name="_UTRAN设备清单（20051020）" xfId="113"/>
    <cellStyle name="_WAP网关配置计算表格（海外）" xfId="114"/>
    <cellStyle name="_中国移动数据业务N610-22机柜报价和配置指导V1.0 051101" xfId="115"/>
    <cellStyle name="_中国移动数据业务机柜配置051020" xfId="116"/>
    <cellStyle name="_分项比率表（无线海外）20051125" xfId="117"/>
    <cellStyle name="_参数区" xfId="118"/>
    <cellStyle name="_国内CDMA含折扣L2和L3-BTS" xfId="119"/>
    <cellStyle name="_基站模板" xfId="120"/>
    <cellStyle name="_成都BSS2设备清单－替换" xfId="121"/>
    <cellStyle name="_排队机单板清单050508" xfId="122"/>
    <cellStyle name="_数据业务机柜配置大全051020" xfId="123"/>
    <cellStyle name="_模板" xfId="124"/>
    <cellStyle name="_移动ICD报价模板V3.0（B排，20050301,HP）" xfId="125"/>
    <cellStyle name="_第三册：报价格式-汇总表-华为V1" xfId="126"/>
    <cellStyle name="_绵阳BSS设备清单－替换" xfId="127"/>
    <cellStyle name="_莱芜BSS-900M" xfId="128"/>
    <cellStyle name="_阿坝BSS设备清单－替换" xfId="129"/>
    <cellStyle name="=C:\WINNT\SYSTEM32\COMMAND.COM" xfId="130"/>
    <cellStyle name="0,0_x000a__x000a_NA_x000a__x000a_" xfId="131"/>
    <cellStyle name="0,0_x000a__x000a_NA_x000a__x000a_ 2" xfId="132"/>
    <cellStyle name="0,0_x000d__x000a_NA_x000d__x000a_" xfId="133"/>
    <cellStyle name="0000" xfId="134"/>
    <cellStyle name="000000" xfId="135"/>
    <cellStyle name="20% - Accent1" xfId="51"/>
    <cellStyle name="20% - Accent2" xfId="55"/>
    <cellStyle name="20% - Accent3" xfId="59"/>
    <cellStyle name="20% - Accent4" xfId="63"/>
    <cellStyle name="20% - Accent5" xfId="67"/>
    <cellStyle name="20% - Accent6" xfId="71"/>
    <cellStyle name="20% - Énfasis1" xfId="19" builtinId="30" customBuiltin="1"/>
    <cellStyle name="20% - Énfasis1 2" xfId="136"/>
    <cellStyle name="20% - Énfasis2" xfId="23" builtinId="34" customBuiltin="1"/>
    <cellStyle name="20% - Énfasis2 2" xfId="137"/>
    <cellStyle name="20% - Énfasis3" xfId="27" builtinId="38" customBuiltin="1"/>
    <cellStyle name="20% - Énfasis3 2" xfId="138"/>
    <cellStyle name="20% - Énfasis4" xfId="31" builtinId="42" customBuiltin="1"/>
    <cellStyle name="20% - Énfasis4 2" xfId="139"/>
    <cellStyle name="20% - Énfasis5" xfId="35" builtinId="46" customBuiltin="1"/>
    <cellStyle name="20% - Énfasis5 2" xfId="140"/>
    <cellStyle name="20% - Énfasis6" xfId="39" builtinId="50" customBuiltin="1"/>
    <cellStyle name="20% - Énfasis6 2" xfId="141"/>
    <cellStyle name="40% - Accent1" xfId="52"/>
    <cellStyle name="40% - Accent2" xfId="56"/>
    <cellStyle name="40% - Accent3" xfId="60"/>
    <cellStyle name="40% - Accent4" xfId="64"/>
    <cellStyle name="40% - Accent5" xfId="68"/>
    <cellStyle name="40% - Accent6" xfId="72"/>
    <cellStyle name="40% - Énfasis1" xfId="20" builtinId="31" customBuiltin="1"/>
    <cellStyle name="40% - Énfasis1 2" xfId="142"/>
    <cellStyle name="40% - Énfasis2" xfId="24" builtinId="35" customBuiltin="1"/>
    <cellStyle name="40% - Énfasis2 2" xfId="143"/>
    <cellStyle name="40% - Énfasis3" xfId="28" builtinId="39" customBuiltin="1"/>
    <cellStyle name="40% - Énfasis3 2" xfId="144"/>
    <cellStyle name="40% - Énfasis4" xfId="32" builtinId="43" customBuiltin="1"/>
    <cellStyle name="40% - Énfasis4 2" xfId="145"/>
    <cellStyle name="40% - Énfasis5" xfId="36" builtinId="47" customBuiltin="1"/>
    <cellStyle name="40% - Énfasis5 2" xfId="146"/>
    <cellStyle name="40% - Énfasis6" xfId="40" builtinId="51" customBuiltin="1"/>
    <cellStyle name="40% - Énfasis6 2" xfId="147"/>
    <cellStyle name="60% - Accent1" xfId="53"/>
    <cellStyle name="60% - Accent2" xfId="57"/>
    <cellStyle name="60% - Accent3" xfId="61"/>
    <cellStyle name="60% - Accent4" xfId="65"/>
    <cellStyle name="60% - Accent5" xfId="69"/>
    <cellStyle name="60% - Accent6" xfId="73"/>
    <cellStyle name="60% - Énfasis1" xfId="21" builtinId="32" customBuiltin="1"/>
    <cellStyle name="60% - Énfasis1 2" xfId="148"/>
    <cellStyle name="60% - Énfasis2" xfId="25" builtinId="36" customBuiltin="1"/>
    <cellStyle name="60% - Énfasis2 2" xfId="149"/>
    <cellStyle name="60% - Énfasis3" xfId="29" builtinId="40" customBuiltin="1"/>
    <cellStyle name="60% - Énfasis3 2" xfId="150"/>
    <cellStyle name="60% - Énfasis4" xfId="33" builtinId="44" customBuiltin="1"/>
    <cellStyle name="60% - Énfasis4 2" xfId="151"/>
    <cellStyle name="60% - Énfasis5" xfId="37" builtinId="48" customBuiltin="1"/>
    <cellStyle name="60% - Énfasis5 2" xfId="152"/>
    <cellStyle name="60% - Énfasis6" xfId="41" builtinId="52" customBuiltin="1"/>
    <cellStyle name="60% - Énfasis6 2" xfId="153"/>
    <cellStyle name="AA" xfId="154"/>
    <cellStyle name="Accent1" xfId="50"/>
    <cellStyle name="Accent1 - 20%" xfId="155"/>
    <cellStyle name="Accent1 - 40%" xfId="156"/>
    <cellStyle name="Accent1 - 60%" xfId="157"/>
    <cellStyle name="Accent2" xfId="54"/>
    <cellStyle name="Accent2 - 20%" xfId="158"/>
    <cellStyle name="Accent2 - 40%" xfId="159"/>
    <cellStyle name="Accent2 - 60%" xfId="160"/>
    <cellStyle name="Accent3" xfId="58"/>
    <cellStyle name="Accent3 - 20%" xfId="161"/>
    <cellStyle name="Accent3 - 40%" xfId="162"/>
    <cellStyle name="Accent3 - 60%" xfId="163"/>
    <cellStyle name="Accent4" xfId="62"/>
    <cellStyle name="Accent4 - 20%" xfId="164"/>
    <cellStyle name="Accent4 - 40%" xfId="165"/>
    <cellStyle name="Accent4 - 60%" xfId="166"/>
    <cellStyle name="Accent5" xfId="66"/>
    <cellStyle name="Accent5 - 20%" xfId="167"/>
    <cellStyle name="Accent5 - 40%" xfId="168"/>
    <cellStyle name="Accent5 - 60%" xfId="169"/>
    <cellStyle name="Accent6" xfId="70"/>
    <cellStyle name="Accent6 - 20%" xfId="170"/>
    <cellStyle name="Accent6 - 40%" xfId="171"/>
    <cellStyle name="Accent6 - 60%" xfId="172"/>
    <cellStyle name="ÅëÈ­ [0]_laroux" xfId="173"/>
    <cellStyle name="ÅëÈ­_laroux" xfId="174"/>
    <cellStyle name="ÄÞ¸¶ [0]_laroux" xfId="175"/>
    <cellStyle name="ÄÞ¸¶_laroux" xfId="176"/>
    <cellStyle name="Bad" xfId="46"/>
    <cellStyle name="bb" xfId="177"/>
    <cellStyle name="blank" xfId="178"/>
    <cellStyle name="Body" xfId="179"/>
    <cellStyle name="Buena" xfId="6" builtinId="26" customBuiltin="1"/>
    <cellStyle name="Buena 2" xfId="180"/>
    <cellStyle name="Buena 3" xfId="239"/>
    <cellStyle name="Ç¥ÁØ_ÀÎÀç°³¹ß¿ø" xfId="181"/>
    <cellStyle name="Calc Currency (0)" xfId="182"/>
    <cellStyle name="Calculation" xfId="48"/>
    <cellStyle name="Cálculo" xfId="11" builtinId="22" customBuiltin="1"/>
    <cellStyle name="Cálculo 2" xfId="183"/>
    <cellStyle name="CC" xfId="184"/>
    <cellStyle name="Celda de comprobación" xfId="13" builtinId="23" customBuiltin="1"/>
    <cellStyle name="Celda de comprobación 2" xfId="185"/>
    <cellStyle name="Celda de comprobación 3" xfId="187"/>
    <cellStyle name="Celda vinculada" xfId="12" builtinId="24" customBuiltin="1"/>
    <cellStyle name="Celda vinculada 2" xfId="186"/>
    <cellStyle name="Celda vinculada 3" xfId="250"/>
    <cellStyle name="Code" xfId="188"/>
    <cellStyle name="Code Section" xfId="189"/>
    <cellStyle name="Coma 2" xfId="190"/>
    <cellStyle name="Coma0" xfId="191"/>
    <cellStyle name="Coma1" xfId="192"/>
    <cellStyle name="Comma  - Style1" xfId="193"/>
    <cellStyle name="Comma  - Style2" xfId="194"/>
    <cellStyle name="Comma  - Style3" xfId="195"/>
    <cellStyle name="Comma  - Style4" xfId="196"/>
    <cellStyle name="Comma  - Style5" xfId="197"/>
    <cellStyle name="Comma  - Style6" xfId="198"/>
    <cellStyle name="Comma  - Style7" xfId="199"/>
    <cellStyle name="Comma  - Style8" xfId="200"/>
    <cellStyle name="Comma 2" xfId="201"/>
    <cellStyle name="Comma0" xfId="202"/>
    <cellStyle name="Comma0 - Modelo1" xfId="203"/>
    <cellStyle name="Comma0 - Style1" xfId="204"/>
    <cellStyle name="Comma1 - Modelo2" xfId="205"/>
    <cellStyle name="Comma1 - Style2" xfId="206"/>
    <cellStyle name="Currency0" xfId="207"/>
    <cellStyle name="Date" xfId="208"/>
    <cellStyle name="Dia" xfId="209"/>
    <cellStyle name="Emphasis 1" xfId="210"/>
    <cellStyle name="Emphasis 2" xfId="211"/>
    <cellStyle name="Emphasis 3" xfId="212"/>
    <cellStyle name="Encabez1" xfId="213"/>
    <cellStyle name="Encabez2" xfId="214"/>
    <cellStyle name="Encabezado 1" xfId="2" builtinId="16" customBuiltin="1"/>
    <cellStyle name="Encabezado 4" xfId="5" builtinId="19" customBuiltin="1"/>
    <cellStyle name="Encabezado 4 2" xfId="215"/>
    <cellStyle name="Encabezado 4 3" xfId="244"/>
    <cellStyle name="Énfasis1" xfId="18" builtinId="29" customBuiltin="1"/>
    <cellStyle name="Énfasis1 2" xfId="216"/>
    <cellStyle name="Énfasis2" xfId="22" builtinId="33" customBuiltin="1"/>
    <cellStyle name="Énfasis2 2" xfId="217"/>
    <cellStyle name="Énfasis3" xfId="26" builtinId="37" customBuiltin="1"/>
    <cellStyle name="Énfasis3 2" xfId="218"/>
    <cellStyle name="Énfasis4" xfId="30" builtinId="41" customBuiltin="1"/>
    <cellStyle name="Énfasis4 2" xfId="219"/>
    <cellStyle name="Énfasis5" xfId="34" builtinId="45" customBuiltin="1"/>
    <cellStyle name="Énfasis5 2" xfId="220"/>
    <cellStyle name="Énfasis6" xfId="38" builtinId="49" customBuiltin="1"/>
    <cellStyle name="Énfasis6 2" xfId="221"/>
    <cellStyle name="Entrada" xfId="9" builtinId="20" customBuiltin="1"/>
    <cellStyle name="Entrada 2" xfId="222"/>
    <cellStyle name="Entrada 3" xfId="246"/>
    <cellStyle name="entry box" xfId="223"/>
    <cellStyle name="Estilo 1" xfId="224"/>
    <cellStyle name="Euro" xfId="225"/>
    <cellStyle name="Explanatory Text" xfId="49"/>
    <cellStyle name="F2" xfId="226"/>
    <cellStyle name="F3" xfId="227"/>
    <cellStyle name="F4" xfId="228"/>
    <cellStyle name="F5" xfId="229"/>
    <cellStyle name="F6" xfId="230"/>
    <cellStyle name="F7" xfId="231"/>
    <cellStyle name="F8" xfId="232"/>
    <cellStyle name="Fijo" xfId="233"/>
    <cellStyle name="FilaTitulos" xfId="234"/>
    <cellStyle name="Financiero" xfId="235"/>
    <cellStyle name="Fixed" xfId="236"/>
    <cellStyle name="font12" xfId="237"/>
    <cellStyle name="font14" xfId="238"/>
    <cellStyle name="Grey" xfId="240"/>
    <cellStyle name="HEADER" xfId="241"/>
    <cellStyle name="Header1" xfId="242"/>
    <cellStyle name="Header2" xfId="243"/>
    <cellStyle name="Heading 1" xfId="43"/>
    <cellStyle name="Heading 2" xfId="44"/>
    <cellStyle name="Heading 3" xfId="45"/>
    <cellStyle name="Hipervínculo 2" xfId="362"/>
    <cellStyle name="Incorrecto" xfId="7" builtinId="27" customBuiltin="1"/>
    <cellStyle name="Incorrecto 2" xfId="245"/>
    <cellStyle name="Input [yellow]" xfId="247"/>
    <cellStyle name="INPUTS" xfId="248"/>
    <cellStyle name="Jun" xfId="249"/>
    <cellStyle name="Millares" xfId="364" builtinId="3"/>
    <cellStyle name="Millares [0,1]" xfId="251"/>
    <cellStyle name="Millares [0.0]" xfId="252"/>
    <cellStyle name="Millares [0.1]" xfId="253"/>
    <cellStyle name="Millares [0] 2" xfId="254"/>
    <cellStyle name="Millares [1]" xfId="255"/>
    <cellStyle name="Millares [2]" xfId="256"/>
    <cellStyle name="Millares [3]" xfId="257"/>
    <cellStyle name="Millares 2" xfId="258"/>
    <cellStyle name="Millares 2 2" xfId="259"/>
    <cellStyle name="Millares 2 2 2" xfId="260"/>
    <cellStyle name="Millares 3" xfId="261"/>
    <cellStyle name="Millares 4" xfId="262"/>
    <cellStyle name="Millares 5" xfId="263"/>
    <cellStyle name="Millares(0)" xfId="264"/>
    <cellStyle name="Millares(1)" xfId="265"/>
    <cellStyle name="Millares[1]" xfId="266"/>
    <cellStyle name="Milliers [0]_NEGS" xfId="267"/>
    <cellStyle name="Milliers_NEGS" xfId="268"/>
    <cellStyle name="Model" xfId="269"/>
    <cellStyle name="Moneda 2" xfId="270"/>
    <cellStyle name="Moneda 3" xfId="271"/>
    <cellStyle name="Monetario" xfId="272"/>
    <cellStyle name="Neutral" xfId="8" builtinId="28" customBuiltin="1"/>
    <cellStyle name="Neutral 2" xfId="273"/>
    <cellStyle name="no dec" xfId="274"/>
    <cellStyle name="Normal" xfId="0" builtinId="0"/>
    <cellStyle name="Normal - Style1" xfId="275"/>
    <cellStyle name="Normal (%)" xfId="276"/>
    <cellStyle name="Normal (£m)" xfId="277"/>
    <cellStyle name="Normal (x)" xfId="278"/>
    <cellStyle name="Normal 10" xfId="279"/>
    <cellStyle name="Normal 11" xfId="280"/>
    <cellStyle name="Normal 12" xfId="281"/>
    <cellStyle name="Normal 13" xfId="282"/>
    <cellStyle name="Normal 14" xfId="283"/>
    <cellStyle name="Normal 19" xfId="284"/>
    <cellStyle name="Normal 19 2" xfId="285"/>
    <cellStyle name="Normal 2" xfId="286"/>
    <cellStyle name="Normal 2 2" xfId="287"/>
    <cellStyle name="Normal 2 2 2" xfId="288"/>
    <cellStyle name="Normal 2 2 2 2" xfId="289"/>
    <cellStyle name="Normal 2 7" xfId="290"/>
    <cellStyle name="Normal 2 7 2" xfId="291"/>
    <cellStyle name="Normal 3" xfId="292"/>
    <cellStyle name="Normal 3 2" xfId="293"/>
    <cellStyle name="Normal 3 2 2" xfId="294"/>
    <cellStyle name="Normal 3 3" xfId="295"/>
    <cellStyle name="Normal 4" xfId="296"/>
    <cellStyle name="Normal 4 2" xfId="297"/>
    <cellStyle name="Normal 5" xfId="298"/>
    <cellStyle name="Normal 6" xfId="74"/>
    <cellStyle name="Normal 7" xfId="299"/>
    <cellStyle name="Normal 8" xfId="300"/>
    <cellStyle name="Normal 9" xfId="301"/>
    <cellStyle name="Normalny_Arkusz1" xfId="302"/>
    <cellStyle name="Notas" xfId="15" builtinId="10" customBuiltin="1"/>
    <cellStyle name="Notas 2" xfId="303"/>
    <cellStyle name="Notas 3" xfId="304"/>
    <cellStyle name="Output" xfId="47"/>
    <cellStyle name="Percent (0)" xfId="305"/>
    <cellStyle name="Percent [2]" xfId="306"/>
    <cellStyle name="Percent(0)" xfId="307"/>
    <cellStyle name="PesosMillares" xfId="308"/>
    <cellStyle name="Porcentaje" xfId="363" builtinId="5"/>
    <cellStyle name="Porcentaje 2" xfId="309"/>
    <cellStyle name="Porcentaje 2 2" xfId="310"/>
    <cellStyle name="Porcentaje 3" xfId="311"/>
    <cellStyle name="Porcentaje 4" xfId="312"/>
    <cellStyle name="Porcentaje 4 2" xfId="313"/>
    <cellStyle name="Porcentual 2" xfId="314"/>
    <cellStyle name="Porcentual 3" xfId="315"/>
    <cellStyle name="Prefilled" xfId="316"/>
    <cellStyle name="Premissas" xfId="317"/>
    <cellStyle name="propio" xfId="318"/>
    <cellStyle name="PSChar" xfId="319"/>
    <cellStyle name="PSDate" xfId="320"/>
    <cellStyle name="PSDec" xfId="321"/>
    <cellStyle name="PSHeading" xfId="322"/>
    <cellStyle name="PSInt" xfId="323"/>
    <cellStyle name="PSSpacer" xfId="324"/>
    <cellStyle name="Resaltar" xfId="325"/>
    <cellStyle name="Resaltar1" xfId="326"/>
    <cellStyle name="RM" xfId="327"/>
    <cellStyle name="Salida" xfId="10" builtinId="21" customBuiltin="1"/>
    <cellStyle name="Salida 2" xfId="328"/>
    <cellStyle name="Sheet Title" xfId="329"/>
    <cellStyle name="Standard_nc-contrato" xfId="330"/>
    <cellStyle name="Style 1" xfId="331"/>
    <cellStyle name="subhead" xfId="332"/>
    <cellStyle name="taples Plaza" xfId="333"/>
    <cellStyle name="texto" xfId="334"/>
    <cellStyle name="Texto de advertencia" xfId="14" builtinId="11" customBuiltin="1"/>
    <cellStyle name="Texto de advertencia 2" xfId="335"/>
    <cellStyle name="Texto de advertencia 3" xfId="347"/>
    <cellStyle name="Texto explicativo" xfId="16" builtinId="53" customBuiltin="1"/>
    <cellStyle name="Texto explicativo 2" xfId="336"/>
    <cellStyle name="TextoLargo" xfId="337"/>
    <cellStyle name="Title" xfId="42"/>
    <cellStyle name="Título" xfId="1" builtinId="15" customBuiltin="1"/>
    <cellStyle name="Titulo 1" xfId="338"/>
    <cellStyle name="Título 1 2" xfId="339"/>
    <cellStyle name="Titulo 2" xfId="340"/>
    <cellStyle name="Título 2" xfId="3" builtinId="17" customBuiltin="1"/>
    <cellStyle name="Título 2 2" xfId="341"/>
    <cellStyle name="Titulo 3" xfId="342"/>
    <cellStyle name="Título 3" xfId="4" builtinId="18" customBuiltin="1"/>
    <cellStyle name="Título 3 2" xfId="343"/>
    <cellStyle name="Titulo 4" xfId="344"/>
    <cellStyle name="Título 4" xfId="345"/>
    <cellStyle name="Total" xfId="17" builtinId="25" customBuiltin="1"/>
    <cellStyle name="Total 2" xfId="346"/>
    <cellStyle name="ปกติ_11wq42" xfId="348"/>
    <cellStyle name="千位[0]_laroux" xfId="349"/>
    <cellStyle name="千位_laroux" xfId="350"/>
    <cellStyle name="千位分隔[0]_2.5G报价模板" xfId="351"/>
    <cellStyle name="千位分隔_2.5G报价模板" xfId="352"/>
    <cellStyle name="千分位[0]_laroux" xfId="353"/>
    <cellStyle name="千分位_laroux" xfId="354"/>
    <cellStyle name="后继超级链接_~0055202" xfId="355"/>
    <cellStyle name="常规 2 2" xfId="356"/>
    <cellStyle name="常规_400G-Novosibirsk- Khabarovsk-Nahodka-Quotation-20030429" xfId="357"/>
    <cellStyle name="普通_laroux" xfId="358"/>
    <cellStyle name="样式 1" xfId="359"/>
    <cellStyle name="桁区切り_GRASH1" xfId="360"/>
    <cellStyle name="超级链接_~0055202" xfId="3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124237</xdr:colOff>
      <xdr:row>1</xdr:row>
      <xdr:rowOff>102704</xdr:rowOff>
    </xdr:from>
    <xdr:ext cx="638175" cy="790575"/>
    <xdr:pic>
      <xdr:nvPicPr>
        <xdr:cNvPr id="2" name="45 Imagen" descr="LOGO-ICBF">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302" y="301487"/>
          <a:ext cx="6381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10</xdr:col>
      <xdr:colOff>612914</xdr:colOff>
      <xdr:row>1</xdr:row>
      <xdr:rowOff>91109</xdr:rowOff>
    </xdr:from>
    <xdr:to>
      <xdr:col>11</xdr:col>
      <xdr:colOff>616236</xdr:colOff>
      <xdr:row>1</xdr:row>
      <xdr:rowOff>943346</xdr:rowOff>
    </xdr:to>
    <xdr:pic>
      <xdr:nvPicPr>
        <xdr:cNvPr id="3" name="Picture 5" descr="logo colo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77979" y="289892"/>
          <a:ext cx="765322" cy="852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bfgob-my.sharepoint.com/Users/luis.solarte/Downloads/Anexo%20002%20-%20ACUERDOS%20DE%20NIVELES%20DE%20SERVICI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SERVIDORES"/>
      <sheetName val="ALMACENAMIENTO"/>
      <sheetName val="SEGURIDAD"/>
      <sheetName val="APLICACIONES"/>
      <sheetName val="BASE_DE_DATOS"/>
      <sheetName val="OFFICE 365"/>
      <sheetName val="BACKUP"/>
      <sheetName val="TELEFONIA IP"/>
      <sheetName val="INC y REQ"/>
      <sheetName val="CENTRO DE CÓMPUTO"/>
      <sheetName val="SEGURIDAD (2)"/>
    </sheetNames>
    <sheetDataSet>
      <sheetData sheetId="0"/>
      <sheetData sheetId="1"/>
      <sheetData sheetId="2"/>
      <sheetData sheetId="3"/>
      <sheetData sheetId="4"/>
      <sheetData sheetId="5"/>
      <sheetData sheetId="6">
        <row r="7">
          <cell r="L7">
            <v>720</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1"/>
  <sheetViews>
    <sheetView showGridLines="0" topLeftCell="A42" zoomScale="115" zoomScaleNormal="115" workbookViewId="0">
      <selection activeCell="B37" sqref="B37:L42"/>
    </sheetView>
  </sheetViews>
  <sheetFormatPr baseColWidth="10" defaultColWidth="11.42578125" defaultRowHeight="15"/>
  <cols>
    <col min="1" max="1" width="3.140625" customWidth="1"/>
  </cols>
  <sheetData>
    <row r="1" spans="1:14" ht="15.95" customHeight="1" thickBot="1"/>
    <row r="2" spans="1:14" ht="80.25" customHeight="1" thickBot="1">
      <c r="B2" s="425" t="s">
        <v>0</v>
      </c>
      <c r="C2" s="426"/>
      <c r="D2" s="426"/>
      <c r="E2" s="426"/>
      <c r="F2" s="426"/>
      <c r="G2" s="426"/>
      <c r="H2" s="426"/>
      <c r="I2" s="426"/>
      <c r="J2" s="426"/>
      <c r="K2" s="426"/>
      <c r="L2" s="427"/>
      <c r="M2" s="10"/>
      <c r="N2" s="9"/>
    </row>
    <row r="3" spans="1:14" ht="15.75" thickBot="1">
      <c r="B3" s="8"/>
      <c r="C3" s="8"/>
      <c r="D3" s="8"/>
      <c r="E3" s="8"/>
      <c r="F3" s="8"/>
      <c r="G3" s="8"/>
      <c r="H3" s="8"/>
      <c r="I3" s="8"/>
      <c r="J3" s="8"/>
      <c r="K3" s="8"/>
      <c r="L3" s="8"/>
      <c r="M3" s="8"/>
    </row>
    <row r="4" spans="1:14" ht="30" customHeight="1" thickBot="1">
      <c r="B4" s="428" t="s">
        <v>56</v>
      </c>
      <c r="C4" s="429"/>
      <c r="D4" s="429"/>
      <c r="E4" s="429"/>
      <c r="F4" s="429"/>
      <c r="G4" s="429"/>
      <c r="H4" s="429"/>
      <c r="I4" s="429"/>
      <c r="J4" s="429"/>
      <c r="K4" s="429"/>
      <c r="L4" s="430"/>
    </row>
    <row r="5" spans="1:14" ht="15.75" thickBot="1">
      <c r="A5" s="11"/>
      <c r="B5" s="63"/>
      <c r="C5" s="63"/>
      <c r="D5" s="63"/>
      <c r="E5" s="63"/>
      <c r="F5" s="63"/>
      <c r="G5" s="63"/>
      <c r="H5" s="63"/>
      <c r="I5" s="63"/>
      <c r="J5" s="63"/>
      <c r="K5" s="63"/>
      <c r="L5" s="63"/>
    </row>
    <row r="6" spans="1:14" ht="15" customHeight="1">
      <c r="B6" s="431" t="s">
        <v>1</v>
      </c>
      <c r="C6" s="432"/>
      <c r="D6" s="432"/>
      <c r="E6" s="432"/>
      <c r="F6" s="432"/>
      <c r="G6" s="432"/>
      <c r="H6" s="432"/>
      <c r="I6" s="432"/>
      <c r="J6" s="432"/>
      <c r="K6" s="432"/>
      <c r="L6" s="433"/>
    </row>
    <row r="7" spans="1:14">
      <c r="B7" s="434"/>
      <c r="C7" s="435"/>
      <c r="D7" s="435"/>
      <c r="E7" s="435"/>
      <c r="F7" s="435"/>
      <c r="G7" s="435"/>
      <c r="H7" s="435"/>
      <c r="I7" s="435"/>
      <c r="J7" s="435"/>
      <c r="K7" s="435"/>
      <c r="L7" s="436"/>
    </row>
    <row r="8" spans="1:14">
      <c r="B8" s="434"/>
      <c r="C8" s="435"/>
      <c r="D8" s="435"/>
      <c r="E8" s="435"/>
      <c r="F8" s="435"/>
      <c r="G8" s="435"/>
      <c r="H8" s="435"/>
      <c r="I8" s="435"/>
      <c r="J8" s="435"/>
      <c r="K8" s="435"/>
      <c r="L8" s="436"/>
    </row>
    <row r="9" spans="1:14">
      <c r="B9" s="434"/>
      <c r="C9" s="435"/>
      <c r="D9" s="435"/>
      <c r="E9" s="435"/>
      <c r="F9" s="435"/>
      <c r="G9" s="435"/>
      <c r="H9" s="435"/>
      <c r="I9" s="435"/>
      <c r="J9" s="435"/>
      <c r="K9" s="435"/>
      <c r="L9" s="436"/>
    </row>
    <row r="10" spans="1:14">
      <c r="B10" s="434"/>
      <c r="C10" s="435"/>
      <c r="D10" s="435"/>
      <c r="E10" s="435"/>
      <c r="F10" s="435"/>
      <c r="G10" s="435"/>
      <c r="H10" s="435"/>
      <c r="I10" s="435"/>
      <c r="J10" s="435"/>
      <c r="K10" s="435"/>
      <c r="L10" s="436"/>
    </row>
    <row r="11" spans="1:14">
      <c r="B11" s="434"/>
      <c r="C11" s="435"/>
      <c r="D11" s="435"/>
      <c r="E11" s="435"/>
      <c r="F11" s="435"/>
      <c r="G11" s="435"/>
      <c r="H11" s="435"/>
      <c r="I11" s="435"/>
      <c r="J11" s="435"/>
      <c r="K11" s="435"/>
      <c r="L11" s="436"/>
    </row>
    <row r="12" spans="1:14">
      <c r="B12" s="434"/>
      <c r="C12" s="435"/>
      <c r="D12" s="435"/>
      <c r="E12" s="435"/>
      <c r="F12" s="435"/>
      <c r="G12" s="435"/>
      <c r="H12" s="435"/>
      <c r="I12" s="435"/>
      <c r="J12" s="435"/>
      <c r="K12" s="435"/>
      <c r="L12" s="436"/>
    </row>
    <row r="13" spans="1:14">
      <c r="B13" s="434"/>
      <c r="C13" s="435"/>
      <c r="D13" s="435"/>
      <c r="E13" s="435"/>
      <c r="F13" s="435"/>
      <c r="G13" s="435"/>
      <c r="H13" s="435"/>
      <c r="I13" s="435"/>
      <c r="J13" s="435"/>
      <c r="K13" s="435"/>
      <c r="L13" s="436"/>
    </row>
    <row r="14" spans="1:14">
      <c r="B14" s="434"/>
      <c r="C14" s="435"/>
      <c r="D14" s="435"/>
      <c r="E14" s="435"/>
      <c r="F14" s="435"/>
      <c r="G14" s="435"/>
      <c r="H14" s="435"/>
      <c r="I14" s="435"/>
      <c r="J14" s="435"/>
      <c r="K14" s="435"/>
      <c r="L14" s="436"/>
    </row>
    <row r="15" spans="1:14" ht="15.75" thickBot="1">
      <c r="B15" s="437"/>
      <c r="C15" s="438"/>
      <c r="D15" s="438"/>
      <c r="E15" s="438"/>
      <c r="F15" s="438"/>
      <c r="G15" s="438"/>
      <c r="H15" s="438"/>
      <c r="I15" s="438"/>
      <c r="J15" s="438"/>
      <c r="K15" s="438"/>
      <c r="L15" s="439"/>
    </row>
    <row r="16" spans="1:14" ht="15.75" thickBot="1">
      <c r="B16" s="12"/>
      <c r="C16" s="12"/>
      <c r="D16" s="12"/>
      <c r="E16" s="12"/>
      <c r="F16" s="12"/>
      <c r="G16" s="12"/>
      <c r="H16" s="12"/>
      <c r="I16" s="12"/>
      <c r="J16" s="12"/>
      <c r="K16" s="12"/>
      <c r="L16" s="12"/>
    </row>
    <row r="17" spans="1:12" ht="15" customHeight="1">
      <c r="A17" s="8"/>
      <c r="B17" s="407" t="s">
        <v>216</v>
      </c>
      <c r="C17" s="408"/>
      <c r="D17" s="408"/>
      <c r="E17" s="408"/>
      <c r="F17" s="408"/>
      <c r="G17" s="408"/>
      <c r="H17" s="408"/>
      <c r="I17" s="408"/>
      <c r="J17" s="408"/>
      <c r="K17" s="408"/>
      <c r="L17" s="409"/>
    </row>
    <row r="18" spans="1:12" ht="15" customHeight="1">
      <c r="B18" s="410"/>
      <c r="C18" s="411"/>
      <c r="D18" s="411"/>
      <c r="E18" s="411"/>
      <c r="F18" s="411"/>
      <c r="G18" s="411"/>
      <c r="H18" s="411"/>
      <c r="I18" s="411"/>
      <c r="J18" s="411"/>
      <c r="K18" s="411"/>
      <c r="L18" s="412"/>
    </row>
    <row r="19" spans="1:12">
      <c r="B19" s="410"/>
      <c r="C19" s="411"/>
      <c r="D19" s="411"/>
      <c r="E19" s="411"/>
      <c r="F19" s="411"/>
      <c r="G19" s="411"/>
      <c r="H19" s="411"/>
      <c r="I19" s="411"/>
      <c r="J19" s="411"/>
      <c r="K19" s="411"/>
      <c r="L19" s="412"/>
    </row>
    <row r="20" spans="1:12">
      <c r="B20" s="410"/>
      <c r="C20" s="411"/>
      <c r="D20" s="411"/>
      <c r="E20" s="411"/>
      <c r="F20" s="411"/>
      <c r="G20" s="411"/>
      <c r="H20" s="411"/>
      <c r="I20" s="411"/>
      <c r="J20" s="411"/>
      <c r="K20" s="411"/>
      <c r="L20" s="412"/>
    </row>
    <row r="21" spans="1:12">
      <c r="B21" s="410"/>
      <c r="C21" s="411"/>
      <c r="D21" s="411"/>
      <c r="E21" s="411"/>
      <c r="F21" s="411"/>
      <c r="G21" s="411"/>
      <c r="H21" s="411"/>
      <c r="I21" s="411"/>
      <c r="J21" s="411"/>
      <c r="K21" s="411"/>
      <c r="L21" s="412"/>
    </row>
    <row r="22" spans="1:12">
      <c r="B22" s="410"/>
      <c r="C22" s="411"/>
      <c r="D22" s="411"/>
      <c r="E22" s="411"/>
      <c r="F22" s="411"/>
      <c r="G22" s="411"/>
      <c r="H22" s="411"/>
      <c r="I22" s="411"/>
      <c r="J22" s="411"/>
      <c r="K22" s="411"/>
      <c r="L22" s="412"/>
    </row>
    <row r="23" spans="1:12">
      <c r="B23" s="410"/>
      <c r="C23" s="411"/>
      <c r="D23" s="411"/>
      <c r="E23" s="411"/>
      <c r="F23" s="411"/>
      <c r="G23" s="411"/>
      <c r="H23" s="411"/>
      <c r="I23" s="411"/>
      <c r="J23" s="411"/>
      <c r="K23" s="411"/>
      <c r="L23" s="412"/>
    </row>
    <row r="24" spans="1:12" ht="15" customHeight="1">
      <c r="B24" s="410"/>
      <c r="C24" s="411"/>
      <c r="D24" s="411"/>
      <c r="E24" s="411"/>
      <c r="F24" s="411"/>
      <c r="G24" s="411"/>
      <c r="H24" s="411"/>
      <c r="I24" s="411"/>
      <c r="J24" s="411"/>
      <c r="K24" s="411"/>
      <c r="L24" s="412"/>
    </row>
    <row r="25" spans="1:12">
      <c r="B25" s="410"/>
      <c r="C25" s="411"/>
      <c r="D25" s="411"/>
      <c r="E25" s="411"/>
      <c r="F25" s="411"/>
      <c r="G25" s="411"/>
      <c r="H25" s="411"/>
      <c r="I25" s="411"/>
      <c r="J25" s="411"/>
      <c r="K25" s="411"/>
      <c r="L25" s="412"/>
    </row>
    <row r="26" spans="1:12">
      <c r="B26" s="410"/>
      <c r="C26" s="411"/>
      <c r="D26" s="411"/>
      <c r="E26" s="411"/>
      <c r="F26" s="411"/>
      <c r="G26" s="411"/>
      <c r="H26" s="411"/>
      <c r="I26" s="411"/>
      <c r="J26" s="411"/>
      <c r="K26" s="411"/>
      <c r="L26" s="412"/>
    </row>
    <row r="27" spans="1:12">
      <c r="B27" s="410"/>
      <c r="C27" s="411"/>
      <c r="D27" s="411"/>
      <c r="E27" s="411"/>
      <c r="F27" s="411"/>
      <c r="G27" s="411"/>
      <c r="H27" s="411"/>
      <c r="I27" s="411"/>
      <c r="J27" s="411"/>
      <c r="K27" s="411"/>
      <c r="L27" s="412"/>
    </row>
    <row r="28" spans="1:12">
      <c r="B28" s="410"/>
      <c r="C28" s="411"/>
      <c r="D28" s="411"/>
      <c r="E28" s="411"/>
      <c r="F28" s="411"/>
      <c r="G28" s="411"/>
      <c r="H28" s="411"/>
      <c r="I28" s="411"/>
      <c r="J28" s="411"/>
      <c r="K28" s="411"/>
      <c r="L28" s="412"/>
    </row>
    <row r="29" spans="1:12">
      <c r="A29" s="8"/>
      <c r="B29" s="410"/>
      <c r="C29" s="411"/>
      <c r="D29" s="411"/>
      <c r="E29" s="411"/>
      <c r="F29" s="411"/>
      <c r="G29" s="411"/>
      <c r="H29" s="411"/>
      <c r="I29" s="411"/>
      <c r="J29" s="411"/>
      <c r="K29" s="411"/>
      <c r="L29" s="412"/>
    </row>
    <row r="30" spans="1:12">
      <c r="B30" s="410"/>
      <c r="C30" s="411"/>
      <c r="D30" s="411"/>
      <c r="E30" s="411"/>
      <c r="F30" s="411"/>
      <c r="G30" s="411"/>
      <c r="H30" s="411"/>
      <c r="I30" s="411"/>
      <c r="J30" s="411"/>
      <c r="K30" s="411"/>
      <c r="L30" s="412"/>
    </row>
    <row r="31" spans="1:12" ht="15" customHeight="1">
      <c r="B31" s="410"/>
      <c r="C31" s="411"/>
      <c r="D31" s="411"/>
      <c r="E31" s="411"/>
      <c r="F31" s="411"/>
      <c r="G31" s="411"/>
      <c r="H31" s="411"/>
      <c r="I31" s="411"/>
      <c r="J31" s="411"/>
      <c r="K31" s="411"/>
      <c r="L31" s="412"/>
    </row>
    <row r="32" spans="1:12">
      <c r="B32" s="410"/>
      <c r="C32" s="411"/>
      <c r="D32" s="411"/>
      <c r="E32" s="411"/>
      <c r="F32" s="411"/>
      <c r="G32" s="411"/>
      <c r="H32" s="411"/>
      <c r="I32" s="411"/>
      <c r="J32" s="411"/>
      <c r="K32" s="411"/>
      <c r="L32" s="412"/>
    </row>
    <row r="33" spans="2:12">
      <c r="B33" s="410"/>
      <c r="C33" s="411"/>
      <c r="D33" s="411"/>
      <c r="E33" s="411"/>
      <c r="F33" s="411"/>
      <c r="G33" s="411"/>
      <c r="H33" s="411"/>
      <c r="I33" s="411"/>
      <c r="J33" s="411"/>
      <c r="K33" s="411"/>
      <c r="L33" s="412"/>
    </row>
    <row r="34" spans="2:12">
      <c r="B34" s="410"/>
      <c r="C34" s="411"/>
      <c r="D34" s="411"/>
      <c r="E34" s="411"/>
      <c r="F34" s="411"/>
      <c r="G34" s="411"/>
      <c r="H34" s="411"/>
      <c r="I34" s="411"/>
      <c r="J34" s="411"/>
      <c r="K34" s="411"/>
      <c r="L34" s="412"/>
    </row>
    <row r="35" spans="2:12" ht="108.75" customHeight="1" thickBot="1">
      <c r="B35" s="413"/>
      <c r="C35" s="414"/>
      <c r="D35" s="414"/>
      <c r="E35" s="414"/>
      <c r="F35" s="414"/>
      <c r="G35" s="414"/>
      <c r="H35" s="414"/>
      <c r="I35" s="414"/>
      <c r="J35" s="414"/>
      <c r="K35" s="414"/>
      <c r="L35" s="415"/>
    </row>
    <row r="36" spans="2:12" ht="15.75" thickBot="1">
      <c r="B36" s="64"/>
      <c r="C36" s="64"/>
      <c r="D36" s="64"/>
      <c r="E36" s="64"/>
      <c r="F36" s="64"/>
      <c r="G36" s="64"/>
      <c r="H36" s="64"/>
      <c r="I36" s="64"/>
      <c r="J36" s="64"/>
      <c r="K36" s="64"/>
      <c r="L36" s="64"/>
    </row>
    <row r="37" spans="2:12" ht="24.75" customHeight="1">
      <c r="B37" s="416" t="s">
        <v>158</v>
      </c>
      <c r="C37" s="417"/>
      <c r="D37" s="417"/>
      <c r="E37" s="417"/>
      <c r="F37" s="417"/>
      <c r="G37" s="417"/>
      <c r="H37" s="417"/>
      <c r="I37" s="417"/>
      <c r="J37" s="417"/>
      <c r="K37" s="417"/>
      <c r="L37" s="418"/>
    </row>
    <row r="38" spans="2:12">
      <c r="B38" s="419"/>
      <c r="C38" s="420"/>
      <c r="D38" s="420"/>
      <c r="E38" s="420"/>
      <c r="F38" s="420"/>
      <c r="G38" s="420"/>
      <c r="H38" s="420"/>
      <c r="I38" s="420"/>
      <c r="J38" s="420"/>
      <c r="K38" s="420"/>
      <c r="L38" s="421"/>
    </row>
    <row r="39" spans="2:12">
      <c r="B39" s="419"/>
      <c r="C39" s="420"/>
      <c r="D39" s="420"/>
      <c r="E39" s="420"/>
      <c r="F39" s="420"/>
      <c r="G39" s="420"/>
      <c r="H39" s="420"/>
      <c r="I39" s="420"/>
      <c r="J39" s="420"/>
      <c r="K39" s="420"/>
      <c r="L39" s="421"/>
    </row>
    <row r="40" spans="2:12">
      <c r="B40" s="419"/>
      <c r="C40" s="420"/>
      <c r="D40" s="420"/>
      <c r="E40" s="420"/>
      <c r="F40" s="420"/>
      <c r="G40" s="420"/>
      <c r="H40" s="420"/>
      <c r="I40" s="420"/>
      <c r="J40" s="420"/>
      <c r="K40" s="420"/>
      <c r="L40" s="421"/>
    </row>
    <row r="41" spans="2:12">
      <c r="B41" s="419"/>
      <c r="C41" s="420"/>
      <c r="D41" s="420"/>
      <c r="E41" s="420"/>
      <c r="F41" s="420"/>
      <c r="G41" s="420"/>
      <c r="H41" s="420"/>
      <c r="I41" s="420"/>
      <c r="J41" s="420"/>
      <c r="K41" s="420"/>
      <c r="L41" s="421"/>
    </row>
    <row r="42" spans="2:12" ht="151.5" customHeight="1" thickBot="1">
      <c r="B42" s="422"/>
      <c r="C42" s="423"/>
      <c r="D42" s="423"/>
      <c r="E42" s="423"/>
      <c r="F42" s="423"/>
      <c r="G42" s="423"/>
      <c r="H42" s="423"/>
      <c r="I42" s="423"/>
      <c r="J42" s="423"/>
      <c r="K42" s="423"/>
      <c r="L42" s="424"/>
    </row>
    <row r="43" spans="2:12">
      <c r="B43" s="12"/>
      <c r="C43" s="12"/>
      <c r="D43" s="12"/>
      <c r="E43" s="12"/>
      <c r="F43" s="12"/>
      <c r="G43" s="12"/>
      <c r="H43" s="12"/>
      <c r="I43" s="12"/>
      <c r="J43" s="12"/>
      <c r="K43" s="12"/>
      <c r="L43" s="12"/>
    </row>
    <row r="44" spans="2:12">
      <c r="B44" s="12"/>
      <c r="C44" s="12"/>
      <c r="D44" s="12"/>
      <c r="E44" s="12"/>
      <c r="F44" s="12"/>
      <c r="G44" s="12"/>
      <c r="H44" s="12"/>
      <c r="I44" s="12"/>
      <c r="J44" s="12"/>
      <c r="K44" s="12"/>
      <c r="L44" s="12"/>
    </row>
    <row r="45" spans="2:12">
      <c r="B45" s="12"/>
      <c r="C45" s="12"/>
      <c r="D45" s="12"/>
      <c r="E45" s="12"/>
      <c r="F45" s="12"/>
      <c r="G45" s="12"/>
      <c r="H45" s="12"/>
      <c r="I45" s="12"/>
      <c r="J45" s="12"/>
      <c r="K45" s="12"/>
      <c r="L45" s="12"/>
    </row>
    <row r="46" spans="2:12">
      <c r="B46" s="12"/>
      <c r="C46" s="12"/>
      <c r="D46" s="12"/>
      <c r="E46" s="12"/>
      <c r="F46" s="12"/>
      <c r="G46" s="12"/>
      <c r="H46" s="12"/>
      <c r="I46" s="12"/>
      <c r="J46" s="12"/>
      <c r="K46" s="12"/>
      <c r="L46" s="12"/>
    </row>
    <row r="47" spans="2:12">
      <c r="B47" s="12"/>
      <c r="C47" s="12"/>
      <c r="D47" s="12"/>
      <c r="E47" s="12"/>
      <c r="F47" s="12"/>
      <c r="G47" s="12"/>
      <c r="H47" s="12"/>
      <c r="I47" s="12"/>
      <c r="J47" s="12"/>
      <c r="K47" s="12"/>
      <c r="L47" s="12"/>
    </row>
    <row r="48" spans="2:12">
      <c r="B48" s="12"/>
      <c r="C48" s="12"/>
      <c r="D48" s="12"/>
      <c r="E48" s="12"/>
      <c r="F48" s="12"/>
      <c r="G48" s="12"/>
      <c r="H48" s="12"/>
      <c r="I48" s="12"/>
      <c r="J48" s="12"/>
      <c r="K48" s="12"/>
      <c r="L48" s="12"/>
    </row>
    <row r="49" spans="2:12">
      <c r="B49" s="12"/>
      <c r="C49" s="12"/>
      <c r="D49" s="12"/>
      <c r="E49" s="12"/>
      <c r="F49" s="12"/>
      <c r="G49" s="12"/>
      <c r="H49" s="12"/>
      <c r="I49" s="12"/>
      <c r="J49" s="12"/>
      <c r="K49" s="12"/>
      <c r="L49" s="12"/>
    </row>
    <row r="50" spans="2:12">
      <c r="B50" s="12"/>
      <c r="C50" s="12"/>
      <c r="D50" s="12"/>
      <c r="E50" s="12"/>
      <c r="F50" s="12"/>
      <c r="G50" s="12"/>
      <c r="H50" s="12"/>
      <c r="I50" s="12"/>
      <c r="J50" s="12"/>
      <c r="K50" s="12"/>
      <c r="L50" s="12"/>
    </row>
    <row r="51" spans="2:12">
      <c r="B51" s="12"/>
      <c r="C51" s="12"/>
      <c r="D51" s="12"/>
      <c r="E51" s="12"/>
      <c r="F51" s="12"/>
      <c r="G51" s="12"/>
      <c r="H51" s="12"/>
      <c r="I51" s="12"/>
      <c r="J51" s="12"/>
      <c r="K51" s="12"/>
      <c r="L51" s="12"/>
    </row>
    <row r="52" spans="2:12">
      <c r="B52" s="12"/>
      <c r="C52" s="12"/>
      <c r="D52" s="12"/>
      <c r="E52" s="12"/>
      <c r="F52" s="12"/>
      <c r="G52" s="12"/>
      <c r="H52" s="12"/>
      <c r="I52" s="12"/>
      <c r="J52" s="12"/>
      <c r="K52" s="12"/>
      <c r="L52" s="12"/>
    </row>
    <row r="53" spans="2:12">
      <c r="B53" s="12"/>
      <c r="C53" s="12"/>
      <c r="D53" s="12"/>
      <c r="E53" s="12"/>
      <c r="F53" s="12"/>
      <c r="G53" s="12"/>
      <c r="H53" s="12"/>
      <c r="I53" s="12"/>
      <c r="J53" s="12"/>
      <c r="K53" s="12"/>
      <c r="L53" s="12"/>
    </row>
    <row r="54" spans="2:12">
      <c r="B54" s="12"/>
      <c r="C54" s="12"/>
      <c r="D54" s="12"/>
      <c r="E54" s="12"/>
      <c r="F54" s="12"/>
      <c r="G54" s="12"/>
      <c r="H54" s="12"/>
      <c r="I54" s="12"/>
      <c r="J54" s="12"/>
      <c r="K54" s="12"/>
      <c r="L54" s="12"/>
    </row>
    <row r="55" spans="2:12">
      <c r="B55" s="12"/>
      <c r="C55" s="12"/>
      <c r="D55" s="12"/>
      <c r="E55" s="12"/>
      <c r="F55" s="12"/>
      <c r="G55" s="12"/>
      <c r="H55" s="12"/>
      <c r="I55" s="12"/>
      <c r="J55" s="12"/>
      <c r="K55" s="12"/>
      <c r="L55" s="12"/>
    </row>
    <row r="56" spans="2:12">
      <c r="B56" s="12"/>
      <c r="C56" s="12"/>
      <c r="D56" s="12"/>
      <c r="E56" s="12"/>
      <c r="F56" s="12"/>
      <c r="G56" s="12"/>
      <c r="H56" s="12"/>
      <c r="I56" s="12"/>
      <c r="J56" s="12"/>
      <c r="K56" s="12"/>
      <c r="L56" s="12"/>
    </row>
    <row r="57" spans="2:12">
      <c r="B57" s="12"/>
      <c r="C57" s="12"/>
      <c r="D57" s="12"/>
      <c r="E57" s="12"/>
      <c r="F57" s="12"/>
      <c r="G57" s="12"/>
      <c r="H57" s="12"/>
      <c r="I57" s="12"/>
      <c r="J57" s="12"/>
      <c r="K57" s="12"/>
      <c r="L57" s="12"/>
    </row>
    <row r="58" spans="2:12">
      <c r="B58" s="12"/>
      <c r="C58" s="12"/>
      <c r="D58" s="12"/>
      <c r="E58" s="12"/>
      <c r="F58" s="12"/>
      <c r="G58" s="12"/>
      <c r="H58" s="12"/>
      <c r="I58" s="12"/>
      <c r="J58" s="12"/>
      <c r="K58" s="12"/>
      <c r="L58" s="12"/>
    </row>
    <row r="59" spans="2:12">
      <c r="B59" s="12"/>
      <c r="C59" s="12"/>
      <c r="D59" s="12"/>
      <c r="E59" s="12"/>
      <c r="F59" s="12"/>
      <c r="G59" s="12"/>
      <c r="H59" s="12"/>
      <c r="I59" s="12"/>
      <c r="J59" s="12"/>
      <c r="K59" s="12"/>
      <c r="L59" s="12"/>
    </row>
    <row r="60" spans="2:12">
      <c r="B60" s="12"/>
      <c r="C60" s="12"/>
      <c r="D60" s="12"/>
      <c r="E60" s="12"/>
      <c r="F60" s="12"/>
      <c r="G60" s="12"/>
      <c r="H60" s="12"/>
      <c r="I60" s="12"/>
      <c r="J60" s="12"/>
      <c r="K60" s="12"/>
      <c r="L60" s="12"/>
    </row>
    <row r="61" spans="2:12">
      <c r="B61" s="12"/>
      <c r="C61" s="12"/>
      <c r="D61" s="12"/>
      <c r="E61" s="12"/>
      <c r="F61" s="12"/>
      <c r="G61" s="12"/>
      <c r="H61" s="12"/>
      <c r="I61" s="12"/>
      <c r="J61" s="12"/>
      <c r="K61" s="12"/>
      <c r="L61" s="12"/>
    </row>
    <row r="62" spans="2:12">
      <c r="B62" s="12"/>
      <c r="C62" s="12"/>
      <c r="D62" s="12"/>
      <c r="E62" s="12"/>
      <c r="F62" s="12"/>
      <c r="G62" s="12"/>
      <c r="H62" s="12"/>
      <c r="I62" s="12"/>
      <c r="J62" s="12"/>
      <c r="K62" s="12"/>
      <c r="L62" s="12"/>
    </row>
    <row r="63" spans="2:12">
      <c r="B63" s="12"/>
      <c r="C63" s="12"/>
      <c r="D63" s="12"/>
      <c r="E63" s="12"/>
      <c r="F63" s="12"/>
      <c r="G63" s="12"/>
      <c r="H63" s="12"/>
      <c r="I63" s="12"/>
      <c r="J63" s="12"/>
      <c r="K63" s="12"/>
      <c r="L63" s="12"/>
    </row>
    <row r="64" spans="2:12">
      <c r="B64" s="12"/>
      <c r="C64" s="12"/>
      <c r="D64" s="12"/>
      <c r="E64" s="12"/>
      <c r="F64" s="12"/>
      <c r="G64" s="12"/>
      <c r="H64" s="12"/>
      <c r="I64" s="12"/>
      <c r="J64" s="12"/>
      <c r="K64" s="12"/>
      <c r="L64" s="12"/>
    </row>
    <row r="65" spans="2:12">
      <c r="B65" s="12"/>
      <c r="C65" s="12"/>
      <c r="D65" s="12"/>
      <c r="E65" s="12"/>
      <c r="F65" s="12"/>
      <c r="G65" s="12"/>
      <c r="H65" s="12"/>
      <c r="I65" s="12"/>
      <c r="J65" s="12"/>
      <c r="K65" s="12"/>
      <c r="L65" s="12"/>
    </row>
    <row r="66" spans="2:12">
      <c r="B66" s="12"/>
      <c r="C66" s="12"/>
      <c r="D66" s="12"/>
      <c r="E66" s="12"/>
      <c r="F66" s="12"/>
      <c r="G66" s="12"/>
      <c r="H66" s="12"/>
      <c r="I66" s="12"/>
      <c r="J66" s="12"/>
      <c r="K66" s="12"/>
      <c r="L66" s="12"/>
    </row>
    <row r="67" spans="2:12">
      <c r="B67" s="12"/>
      <c r="C67" s="12"/>
      <c r="D67" s="12"/>
      <c r="E67" s="12"/>
      <c r="F67" s="12"/>
      <c r="G67" s="12"/>
      <c r="H67" s="12"/>
      <c r="I67" s="12"/>
      <c r="J67" s="12"/>
      <c r="K67" s="12"/>
      <c r="L67" s="12"/>
    </row>
    <row r="68" spans="2:12">
      <c r="B68" s="12"/>
      <c r="C68" s="12"/>
      <c r="D68" s="12"/>
      <c r="E68" s="12"/>
      <c r="F68" s="12"/>
      <c r="G68" s="12"/>
      <c r="H68" s="12"/>
      <c r="I68" s="12"/>
      <c r="J68" s="12"/>
      <c r="K68" s="12"/>
      <c r="L68" s="12"/>
    </row>
    <row r="69" spans="2:12">
      <c r="B69" s="12"/>
      <c r="C69" s="12"/>
      <c r="D69" s="12"/>
      <c r="E69" s="12"/>
      <c r="F69" s="12"/>
      <c r="G69" s="12"/>
      <c r="H69" s="12"/>
      <c r="I69" s="12"/>
      <c r="J69" s="12"/>
      <c r="K69" s="12"/>
      <c r="L69" s="12"/>
    </row>
    <row r="70" spans="2:12">
      <c r="B70" s="12"/>
      <c r="C70" s="12"/>
      <c r="D70" s="12"/>
      <c r="E70" s="12"/>
      <c r="F70" s="12"/>
      <c r="G70" s="12"/>
      <c r="H70" s="12"/>
      <c r="I70" s="12"/>
      <c r="J70" s="12"/>
      <c r="K70" s="12"/>
      <c r="L70" s="12"/>
    </row>
    <row r="71" spans="2:12">
      <c r="B71" s="12"/>
      <c r="C71" s="12"/>
      <c r="D71" s="12"/>
      <c r="E71" s="12"/>
      <c r="F71" s="12"/>
      <c r="G71" s="12"/>
      <c r="H71" s="12"/>
      <c r="I71" s="12"/>
      <c r="J71" s="12"/>
      <c r="K71" s="12"/>
      <c r="L71" s="12"/>
    </row>
    <row r="72" spans="2:12">
      <c r="B72" s="12"/>
      <c r="C72" s="12"/>
      <c r="D72" s="12"/>
      <c r="E72" s="12"/>
      <c r="F72" s="12"/>
      <c r="G72" s="12"/>
      <c r="H72" s="12"/>
      <c r="I72" s="12"/>
      <c r="J72" s="12"/>
      <c r="K72" s="12"/>
      <c r="L72" s="12"/>
    </row>
    <row r="73" spans="2:12">
      <c r="B73" s="12"/>
      <c r="C73" s="12"/>
      <c r="D73" s="12"/>
      <c r="E73" s="12"/>
      <c r="F73" s="12"/>
      <c r="G73" s="12"/>
      <c r="H73" s="12"/>
      <c r="I73" s="12"/>
      <c r="J73" s="12"/>
      <c r="K73" s="12"/>
      <c r="L73" s="12"/>
    </row>
    <row r="74" spans="2:12">
      <c r="B74" s="12"/>
      <c r="C74" s="12"/>
      <c r="D74" s="12"/>
      <c r="E74" s="12"/>
      <c r="F74" s="12"/>
      <c r="G74" s="12"/>
      <c r="H74" s="12"/>
      <c r="I74" s="12"/>
      <c r="J74" s="12"/>
      <c r="K74" s="12"/>
      <c r="L74" s="12"/>
    </row>
    <row r="75" spans="2:12">
      <c r="B75" s="12"/>
      <c r="C75" s="12"/>
      <c r="D75" s="12"/>
      <c r="E75" s="12"/>
      <c r="F75" s="12"/>
      <c r="G75" s="12"/>
      <c r="H75" s="12"/>
      <c r="I75" s="12"/>
      <c r="J75" s="12"/>
      <c r="K75" s="12"/>
      <c r="L75" s="12"/>
    </row>
    <row r="76" spans="2:12">
      <c r="B76" s="12"/>
      <c r="C76" s="12"/>
      <c r="D76" s="12"/>
      <c r="E76" s="12"/>
      <c r="F76" s="12"/>
      <c r="G76" s="12"/>
      <c r="H76" s="12"/>
      <c r="I76" s="12"/>
      <c r="J76" s="12"/>
      <c r="K76" s="12"/>
      <c r="L76" s="12"/>
    </row>
    <row r="77" spans="2:12">
      <c r="B77" s="12"/>
      <c r="C77" s="12"/>
      <c r="D77" s="12"/>
      <c r="E77" s="12"/>
      <c r="F77" s="12"/>
      <c r="G77" s="12"/>
      <c r="H77" s="12"/>
      <c r="I77" s="12"/>
      <c r="J77" s="12"/>
      <c r="K77" s="12"/>
      <c r="L77" s="12"/>
    </row>
    <row r="78" spans="2:12">
      <c r="B78" s="12"/>
      <c r="C78" s="12"/>
      <c r="D78" s="12"/>
      <c r="E78" s="12"/>
      <c r="F78" s="12"/>
      <c r="G78" s="12"/>
      <c r="H78" s="12"/>
      <c r="I78" s="12"/>
      <c r="J78" s="12"/>
      <c r="K78" s="12"/>
      <c r="L78" s="12"/>
    </row>
    <row r="79" spans="2:12">
      <c r="B79" s="12"/>
      <c r="C79" s="12"/>
      <c r="D79" s="12"/>
      <c r="E79" s="12"/>
      <c r="F79" s="12"/>
      <c r="G79" s="12"/>
      <c r="H79" s="12"/>
      <c r="I79" s="12"/>
      <c r="J79" s="12"/>
      <c r="K79" s="12"/>
      <c r="L79" s="12"/>
    </row>
    <row r="80" spans="2:12">
      <c r="B80" s="12"/>
      <c r="C80" s="12"/>
      <c r="D80" s="12"/>
      <c r="E80" s="12"/>
      <c r="F80" s="12"/>
      <c r="G80" s="12"/>
      <c r="H80" s="12"/>
      <c r="I80" s="12"/>
      <c r="J80" s="12"/>
      <c r="K80" s="12"/>
      <c r="L80" s="12"/>
    </row>
    <row r="81" spans="2:12">
      <c r="B81" s="12"/>
      <c r="C81" s="12"/>
      <c r="D81" s="12"/>
      <c r="E81" s="12"/>
      <c r="F81" s="12"/>
      <c r="G81" s="12"/>
      <c r="H81" s="12"/>
      <c r="I81" s="12"/>
      <c r="J81" s="12"/>
      <c r="K81" s="12"/>
      <c r="L81" s="12"/>
    </row>
    <row r="82" spans="2:12">
      <c r="B82" s="12"/>
      <c r="C82" s="12"/>
      <c r="D82" s="12"/>
      <c r="E82" s="12"/>
      <c r="F82" s="12"/>
      <c r="G82" s="12"/>
      <c r="H82" s="12"/>
      <c r="I82" s="12"/>
      <c r="J82" s="12"/>
      <c r="K82" s="12"/>
      <c r="L82" s="12"/>
    </row>
    <row r="83" spans="2:12">
      <c r="B83" s="12"/>
      <c r="C83" s="12"/>
      <c r="D83" s="12"/>
      <c r="E83" s="12"/>
      <c r="F83" s="12"/>
      <c r="G83" s="12"/>
      <c r="H83" s="12"/>
      <c r="I83" s="12"/>
      <c r="J83" s="12"/>
      <c r="K83" s="12"/>
      <c r="L83" s="12"/>
    </row>
    <row r="84" spans="2:12">
      <c r="B84" s="12"/>
      <c r="C84" s="12"/>
      <c r="D84" s="12"/>
      <c r="E84" s="12"/>
      <c r="F84" s="12"/>
      <c r="G84" s="12"/>
      <c r="H84" s="12"/>
      <c r="I84" s="12"/>
      <c r="J84" s="12"/>
      <c r="K84" s="12"/>
      <c r="L84" s="12"/>
    </row>
    <row r="85" spans="2:12">
      <c r="B85" s="12"/>
      <c r="C85" s="12"/>
      <c r="D85" s="12"/>
      <c r="E85" s="12"/>
      <c r="F85" s="12"/>
      <c r="G85" s="12"/>
      <c r="H85" s="12"/>
      <c r="I85" s="12"/>
      <c r="J85" s="12"/>
      <c r="K85" s="12"/>
      <c r="L85" s="12"/>
    </row>
    <row r="86" spans="2:12">
      <c r="B86" s="12"/>
      <c r="C86" s="12"/>
      <c r="D86" s="12"/>
      <c r="E86" s="12"/>
      <c r="F86" s="12"/>
      <c r="G86" s="12"/>
      <c r="H86" s="12"/>
      <c r="I86" s="12"/>
      <c r="J86" s="12"/>
      <c r="K86" s="12"/>
      <c r="L86" s="12"/>
    </row>
    <row r="87" spans="2:12">
      <c r="B87" s="12"/>
      <c r="C87" s="12"/>
      <c r="D87" s="12"/>
      <c r="E87" s="12"/>
      <c r="F87" s="12"/>
      <c r="G87" s="12"/>
      <c r="H87" s="12"/>
      <c r="I87" s="12"/>
      <c r="J87" s="12"/>
      <c r="K87" s="12"/>
      <c r="L87" s="12"/>
    </row>
    <row r="88" spans="2:12">
      <c r="B88" s="12"/>
      <c r="C88" s="12"/>
      <c r="D88" s="12"/>
      <c r="E88" s="12"/>
      <c r="F88" s="12"/>
      <c r="G88" s="12"/>
      <c r="H88" s="12"/>
      <c r="I88" s="12"/>
      <c r="J88" s="12"/>
      <c r="K88" s="12"/>
      <c r="L88" s="12"/>
    </row>
    <row r="89" spans="2:12">
      <c r="B89" s="12"/>
      <c r="C89" s="12"/>
      <c r="D89" s="12"/>
      <c r="E89" s="12"/>
      <c r="F89" s="12"/>
      <c r="G89" s="12"/>
      <c r="H89" s="12"/>
      <c r="I89" s="12"/>
      <c r="J89" s="12"/>
      <c r="K89" s="12"/>
      <c r="L89" s="12"/>
    </row>
    <row r="90" spans="2:12">
      <c r="B90" s="12"/>
      <c r="C90" s="12"/>
      <c r="D90" s="12"/>
      <c r="E90" s="12"/>
      <c r="F90" s="12"/>
      <c r="G90" s="12"/>
      <c r="H90" s="12"/>
      <c r="I90" s="12"/>
      <c r="J90" s="12"/>
      <c r="K90" s="12"/>
      <c r="L90" s="12"/>
    </row>
    <row r="91" spans="2:12">
      <c r="B91" s="12"/>
      <c r="C91" s="12"/>
      <c r="D91" s="12"/>
      <c r="E91" s="12"/>
      <c r="F91" s="12"/>
      <c r="G91" s="12"/>
      <c r="H91" s="12"/>
      <c r="I91" s="12"/>
      <c r="J91" s="12"/>
      <c r="K91" s="12"/>
      <c r="L91" s="12"/>
    </row>
    <row r="92" spans="2:12">
      <c r="B92" s="12"/>
      <c r="C92" s="12"/>
      <c r="D92" s="12"/>
      <c r="E92" s="12"/>
      <c r="F92" s="12"/>
      <c r="G92" s="12"/>
      <c r="H92" s="12"/>
      <c r="I92" s="12"/>
      <c r="J92" s="12"/>
      <c r="K92" s="12"/>
      <c r="L92" s="12"/>
    </row>
    <row r="93" spans="2:12">
      <c r="B93" s="12"/>
      <c r="C93" s="12"/>
      <c r="D93" s="12"/>
      <c r="E93" s="12"/>
      <c r="F93" s="12"/>
      <c r="G93" s="12"/>
      <c r="H93" s="12"/>
      <c r="I93" s="12"/>
      <c r="J93" s="12"/>
      <c r="K93" s="12"/>
      <c r="L93" s="12"/>
    </row>
    <row r="94" spans="2:12">
      <c r="B94" s="12"/>
      <c r="C94" s="12"/>
      <c r="D94" s="12"/>
      <c r="E94" s="12"/>
      <c r="F94" s="12"/>
      <c r="G94" s="12"/>
      <c r="H94" s="12"/>
      <c r="I94" s="12"/>
      <c r="J94" s="12"/>
      <c r="K94" s="12"/>
      <c r="L94" s="12"/>
    </row>
    <row r="95" spans="2:12">
      <c r="B95" s="12"/>
      <c r="C95" s="12"/>
      <c r="D95" s="12"/>
      <c r="E95" s="12"/>
      <c r="F95" s="12"/>
      <c r="G95" s="12"/>
      <c r="H95" s="12"/>
      <c r="I95" s="12"/>
      <c r="J95" s="12"/>
      <c r="K95" s="12"/>
      <c r="L95" s="12"/>
    </row>
    <row r="96" spans="2:12">
      <c r="B96" s="12"/>
      <c r="C96" s="12"/>
      <c r="D96" s="12"/>
      <c r="E96" s="12"/>
      <c r="F96" s="12"/>
      <c r="G96" s="12"/>
      <c r="H96" s="12"/>
      <c r="I96" s="12"/>
      <c r="J96" s="12"/>
      <c r="K96" s="12"/>
      <c r="L96" s="12"/>
    </row>
    <row r="97" spans="2:12">
      <c r="B97" s="12"/>
      <c r="C97" s="12"/>
      <c r="D97" s="12"/>
      <c r="E97" s="12"/>
      <c r="F97" s="12"/>
      <c r="G97" s="12"/>
      <c r="H97" s="12"/>
      <c r="I97" s="12"/>
      <c r="J97" s="12"/>
      <c r="K97" s="12"/>
      <c r="L97" s="12"/>
    </row>
    <row r="98" spans="2:12">
      <c r="B98" s="12"/>
      <c r="C98" s="12"/>
      <c r="D98" s="12"/>
      <c r="E98" s="12"/>
      <c r="F98" s="12"/>
      <c r="G98" s="12"/>
      <c r="H98" s="12"/>
      <c r="I98" s="12"/>
      <c r="J98" s="12"/>
      <c r="K98" s="12"/>
      <c r="L98" s="12"/>
    </row>
    <row r="99" spans="2:12">
      <c r="B99" s="12"/>
      <c r="C99" s="12"/>
      <c r="D99" s="12"/>
      <c r="E99" s="12"/>
      <c r="F99" s="12"/>
      <c r="G99" s="12"/>
      <c r="H99" s="12"/>
      <c r="I99" s="12"/>
      <c r="J99" s="12"/>
      <c r="K99" s="12"/>
      <c r="L99" s="12"/>
    </row>
    <row r="100" spans="2:12">
      <c r="B100" s="12"/>
      <c r="C100" s="12"/>
      <c r="D100" s="12"/>
      <c r="E100" s="12"/>
      <c r="F100" s="12"/>
      <c r="G100" s="12"/>
      <c r="H100" s="12"/>
      <c r="I100" s="12"/>
      <c r="J100" s="12"/>
      <c r="K100" s="12"/>
      <c r="L100" s="12"/>
    </row>
    <row r="101" spans="2:12">
      <c r="B101" s="12"/>
      <c r="C101" s="12"/>
      <c r="D101" s="12"/>
      <c r="E101" s="12"/>
      <c r="F101" s="12"/>
      <c r="G101" s="12"/>
      <c r="H101" s="12"/>
      <c r="I101" s="12"/>
      <c r="J101" s="12"/>
      <c r="K101" s="12"/>
      <c r="L101" s="12"/>
    </row>
    <row r="102" spans="2:12">
      <c r="B102" s="12"/>
      <c r="C102" s="12"/>
      <c r="D102" s="12"/>
      <c r="E102" s="12"/>
      <c r="F102" s="12"/>
      <c r="G102" s="12"/>
      <c r="H102" s="12"/>
      <c r="I102" s="12"/>
      <c r="J102" s="12"/>
      <c r="K102" s="12"/>
      <c r="L102" s="12"/>
    </row>
    <row r="103" spans="2:12">
      <c r="B103" s="12"/>
      <c r="C103" s="12"/>
      <c r="D103" s="12"/>
      <c r="E103" s="12"/>
      <c r="F103" s="12"/>
      <c r="G103" s="12"/>
      <c r="H103" s="12"/>
      <c r="I103" s="12"/>
      <c r="J103" s="12"/>
      <c r="K103" s="12"/>
      <c r="L103" s="12"/>
    </row>
    <row r="104" spans="2:12">
      <c r="B104" s="12"/>
      <c r="C104" s="12"/>
      <c r="D104" s="12"/>
      <c r="E104" s="12"/>
      <c r="F104" s="12"/>
      <c r="G104" s="12"/>
      <c r="H104" s="12"/>
      <c r="I104" s="12"/>
      <c r="J104" s="12"/>
      <c r="K104" s="12"/>
      <c r="L104" s="12"/>
    </row>
    <row r="105" spans="2:12">
      <c r="B105" s="12"/>
      <c r="C105" s="12"/>
      <c r="D105" s="12"/>
      <c r="E105" s="12"/>
      <c r="F105" s="12"/>
      <c r="G105" s="12"/>
      <c r="H105" s="12"/>
      <c r="I105" s="12"/>
      <c r="J105" s="12"/>
      <c r="K105" s="12"/>
      <c r="L105" s="12"/>
    </row>
    <row r="106" spans="2:12">
      <c r="B106" s="12"/>
      <c r="C106" s="12"/>
      <c r="D106" s="12"/>
      <c r="E106" s="12"/>
      <c r="F106" s="12"/>
      <c r="G106" s="12"/>
      <c r="H106" s="12"/>
      <c r="I106" s="12"/>
      <c r="J106" s="12"/>
      <c r="K106" s="12"/>
      <c r="L106" s="12"/>
    </row>
    <row r="107" spans="2:12">
      <c r="B107" s="12"/>
      <c r="C107" s="12"/>
      <c r="D107" s="12"/>
      <c r="E107" s="12"/>
      <c r="F107" s="12"/>
      <c r="G107" s="12"/>
      <c r="H107" s="12"/>
      <c r="I107" s="12"/>
      <c r="J107" s="12"/>
      <c r="K107" s="12"/>
      <c r="L107" s="12"/>
    </row>
    <row r="108" spans="2:12">
      <c r="B108" s="12"/>
      <c r="C108" s="12"/>
      <c r="D108" s="12"/>
      <c r="E108" s="12"/>
      <c r="F108" s="12"/>
      <c r="G108" s="12"/>
      <c r="H108" s="12"/>
      <c r="I108" s="12"/>
      <c r="J108" s="12"/>
      <c r="K108" s="12"/>
      <c r="L108" s="12"/>
    </row>
    <row r="109" spans="2:12">
      <c r="B109" s="12"/>
      <c r="C109" s="12"/>
      <c r="D109" s="12"/>
      <c r="E109" s="12"/>
      <c r="F109" s="12"/>
      <c r="G109" s="12"/>
      <c r="H109" s="12"/>
      <c r="I109" s="12"/>
      <c r="J109" s="12"/>
      <c r="K109" s="12"/>
      <c r="L109" s="12"/>
    </row>
    <row r="110" spans="2:12">
      <c r="B110" s="12"/>
      <c r="C110" s="12"/>
      <c r="D110" s="12"/>
      <c r="E110" s="12"/>
      <c r="F110" s="12"/>
      <c r="G110" s="12"/>
      <c r="H110" s="12"/>
      <c r="I110" s="12"/>
      <c r="J110" s="12"/>
      <c r="K110" s="12"/>
      <c r="L110" s="12"/>
    </row>
    <row r="111" spans="2:12">
      <c r="B111" s="12"/>
      <c r="C111" s="12"/>
      <c r="D111" s="12"/>
      <c r="E111" s="12"/>
      <c r="F111" s="12"/>
      <c r="G111" s="12"/>
      <c r="H111" s="12"/>
      <c r="I111" s="12"/>
      <c r="J111" s="12"/>
      <c r="K111" s="12"/>
      <c r="L111" s="12"/>
    </row>
    <row r="112" spans="2:12">
      <c r="B112" s="12"/>
      <c r="C112" s="12"/>
      <c r="D112" s="12"/>
      <c r="E112" s="12"/>
      <c r="F112" s="12"/>
      <c r="G112" s="12"/>
      <c r="H112" s="12"/>
      <c r="I112" s="12"/>
      <c r="J112" s="12"/>
      <c r="K112" s="12"/>
      <c r="L112" s="12"/>
    </row>
    <row r="113" spans="2:12">
      <c r="B113" s="12"/>
      <c r="C113" s="12"/>
      <c r="D113" s="12"/>
      <c r="E113" s="12"/>
      <c r="F113" s="12"/>
      <c r="G113" s="12"/>
      <c r="H113" s="12"/>
      <c r="I113" s="12"/>
      <c r="J113" s="12"/>
      <c r="K113" s="12"/>
      <c r="L113" s="12"/>
    </row>
    <row r="114" spans="2:12">
      <c r="B114" s="12"/>
      <c r="C114" s="12"/>
      <c r="D114" s="12"/>
      <c r="E114" s="12"/>
      <c r="F114" s="12"/>
      <c r="G114" s="12"/>
      <c r="H114" s="12"/>
      <c r="I114" s="12"/>
      <c r="J114" s="12"/>
      <c r="K114" s="12"/>
      <c r="L114" s="12"/>
    </row>
    <row r="115" spans="2:12">
      <c r="B115" s="12"/>
      <c r="C115" s="12"/>
      <c r="D115" s="12"/>
      <c r="E115" s="12"/>
      <c r="F115" s="12"/>
      <c r="G115" s="12"/>
      <c r="H115" s="12"/>
      <c r="I115" s="12"/>
      <c r="J115" s="12"/>
      <c r="K115" s="12"/>
      <c r="L115" s="12"/>
    </row>
    <row r="116" spans="2:12">
      <c r="B116" s="12"/>
      <c r="C116" s="12"/>
      <c r="D116" s="12"/>
      <c r="E116" s="12"/>
      <c r="F116" s="12"/>
      <c r="G116" s="12"/>
      <c r="H116" s="12"/>
      <c r="I116" s="12"/>
      <c r="J116" s="12"/>
      <c r="K116" s="12"/>
      <c r="L116" s="12"/>
    </row>
    <row r="117" spans="2:12">
      <c r="B117" s="12"/>
      <c r="C117" s="12"/>
      <c r="D117" s="12"/>
      <c r="E117" s="12"/>
      <c r="F117" s="12"/>
      <c r="G117" s="12"/>
      <c r="H117" s="12"/>
      <c r="I117" s="12"/>
      <c r="J117" s="12"/>
      <c r="K117" s="12"/>
      <c r="L117" s="12"/>
    </row>
    <row r="118" spans="2:12">
      <c r="B118" s="12"/>
      <c r="C118" s="12"/>
      <c r="D118" s="12"/>
      <c r="E118" s="12"/>
      <c r="F118" s="12"/>
      <c r="G118" s="12"/>
      <c r="H118" s="12"/>
      <c r="I118" s="12"/>
      <c r="J118" s="12"/>
      <c r="K118" s="12"/>
      <c r="L118" s="12"/>
    </row>
    <row r="119" spans="2:12">
      <c r="B119" s="12"/>
      <c r="C119" s="12"/>
      <c r="D119" s="12"/>
      <c r="E119" s="12"/>
      <c r="F119" s="12"/>
      <c r="G119" s="12"/>
      <c r="H119" s="12"/>
      <c r="I119" s="12"/>
      <c r="J119" s="12"/>
      <c r="K119" s="12"/>
      <c r="L119" s="12"/>
    </row>
    <row r="120" spans="2:12">
      <c r="B120" s="12"/>
      <c r="C120" s="12"/>
      <c r="D120" s="12"/>
      <c r="E120" s="12"/>
      <c r="F120" s="12"/>
      <c r="G120" s="12"/>
      <c r="H120" s="12"/>
      <c r="I120" s="12"/>
      <c r="J120" s="12"/>
      <c r="K120" s="12"/>
      <c r="L120" s="12"/>
    </row>
    <row r="121" spans="2:12">
      <c r="B121" s="12"/>
      <c r="C121" s="12"/>
      <c r="D121" s="12"/>
      <c r="E121" s="12"/>
      <c r="F121" s="12"/>
      <c r="G121" s="12"/>
      <c r="H121" s="12"/>
      <c r="I121" s="12"/>
      <c r="J121" s="12"/>
      <c r="K121" s="12"/>
      <c r="L121" s="12"/>
    </row>
    <row r="122" spans="2:12">
      <c r="B122" s="12"/>
      <c r="C122" s="12"/>
      <c r="D122" s="12"/>
      <c r="E122" s="12"/>
      <c r="F122" s="12"/>
      <c r="G122" s="12"/>
      <c r="H122" s="12"/>
      <c r="I122" s="12"/>
      <c r="J122" s="12"/>
      <c r="K122" s="12"/>
      <c r="L122" s="12"/>
    </row>
    <row r="123" spans="2:12">
      <c r="B123" s="12"/>
      <c r="C123" s="12"/>
      <c r="D123" s="12"/>
      <c r="E123" s="12"/>
      <c r="F123" s="12"/>
      <c r="G123" s="12"/>
      <c r="H123" s="12"/>
      <c r="I123" s="12"/>
      <c r="J123" s="12"/>
      <c r="K123" s="12"/>
      <c r="L123" s="12"/>
    </row>
    <row r="124" spans="2:12">
      <c r="B124" s="12"/>
      <c r="C124" s="12"/>
      <c r="D124" s="12"/>
      <c r="E124" s="12"/>
      <c r="F124" s="12"/>
      <c r="G124" s="12"/>
      <c r="H124" s="12"/>
      <c r="I124" s="12"/>
      <c r="J124" s="12"/>
      <c r="K124" s="12"/>
      <c r="L124" s="12"/>
    </row>
    <row r="125" spans="2:12">
      <c r="B125" s="12"/>
      <c r="C125" s="12"/>
      <c r="D125" s="12"/>
      <c r="E125" s="12"/>
      <c r="F125" s="12"/>
      <c r="G125" s="12"/>
      <c r="H125" s="12"/>
      <c r="I125" s="12"/>
      <c r="J125" s="12"/>
      <c r="K125" s="12"/>
      <c r="L125" s="12"/>
    </row>
    <row r="126" spans="2:12">
      <c r="B126" s="62"/>
      <c r="C126" s="62"/>
      <c r="D126" s="62"/>
      <c r="E126" s="62"/>
      <c r="F126" s="62"/>
      <c r="G126" s="62"/>
      <c r="H126" s="62"/>
      <c r="I126" s="62"/>
      <c r="J126" s="62"/>
      <c r="K126" s="62"/>
      <c r="L126" s="62"/>
    </row>
    <row r="127" spans="2:12">
      <c r="B127" s="62"/>
      <c r="C127" s="62"/>
      <c r="D127" s="62"/>
      <c r="E127" s="62"/>
      <c r="F127" s="62"/>
      <c r="G127" s="62"/>
      <c r="H127" s="62"/>
      <c r="I127" s="62"/>
      <c r="J127" s="62"/>
      <c r="K127" s="62"/>
      <c r="L127" s="62"/>
    </row>
    <row r="128" spans="2:12">
      <c r="B128" s="62"/>
      <c r="C128" s="62"/>
      <c r="D128" s="62"/>
      <c r="E128" s="62"/>
      <c r="F128" s="62"/>
      <c r="G128" s="62"/>
      <c r="H128" s="62"/>
      <c r="I128" s="62"/>
      <c r="J128" s="62"/>
      <c r="K128" s="62"/>
      <c r="L128" s="62"/>
    </row>
    <row r="129" spans="2:12">
      <c r="B129" s="62"/>
      <c r="C129" s="62"/>
      <c r="D129" s="62"/>
      <c r="E129" s="62"/>
      <c r="F129" s="62"/>
      <c r="G129" s="62"/>
      <c r="H129" s="62"/>
      <c r="I129" s="62"/>
      <c r="J129" s="62"/>
      <c r="K129" s="62"/>
      <c r="L129" s="62"/>
    </row>
    <row r="130" spans="2:12">
      <c r="B130" s="62"/>
      <c r="C130" s="62"/>
      <c r="D130" s="62"/>
      <c r="E130" s="62"/>
      <c r="F130" s="62"/>
      <c r="G130" s="62"/>
      <c r="H130" s="62"/>
      <c r="I130" s="62"/>
      <c r="J130" s="62"/>
      <c r="K130" s="62"/>
      <c r="L130" s="62"/>
    </row>
    <row r="131" spans="2:12">
      <c r="B131" s="62"/>
      <c r="C131" s="62"/>
      <c r="D131" s="62"/>
      <c r="E131" s="62"/>
      <c r="F131" s="62"/>
      <c r="G131" s="62"/>
      <c r="H131" s="62"/>
      <c r="I131" s="62"/>
      <c r="J131" s="62"/>
      <c r="K131" s="62"/>
      <c r="L131" s="62"/>
    </row>
  </sheetData>
  <mergeCells count="5">
    <mergeCell ref="B17:L35"/>
    <mergeCell ref="B37:L42"/>
    <mergeCell ref="B2:L2"/>
    <mergeCell ref="B4:L4"/>
    <mergeCell ref="B6:L15"/>
  </mergeCells>
  <pageMargins left="0.7" right="0.7" top="0.75" bottom="0.75" header="0.3" footer="0.3"/>
  <pageSetup paperSize="9" scale="6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S46"/>
  <sheetViews>
    <sheetView zoomScale="85" zoomScaleNormal="85" workbookViewId="0">
      <selection activeCell="G29" sqref="G29:K36"/>
    </sheetView>
  </sheetViews>
  <sheetFormatPr baseColWidth="10" defaultColWidth="11.42578125" defaultRowHeight="15"/>
  <cols>
    <col min="1" max="1" width="3.140625" customWidth="1"/>
    <col min="2" max="2" width="4.7109375" customWidth="1"/>
    <col min="3" max="3" width="40.7109375" customWidth="1"/>
    <col min="4" max="5" width="4.7109375" customWidth="1"/>
    <col min="6" max="12" width="16.7109375" customWidth="1"/>
    <col min="13" max="14" width="4.7109375" customWidth="1"/>
    <col min="17" max="17" width="17.28515625" customWidth="1"/>
    <col min="18" max="18" width="21" customWidth="1"/>
    <col min="19" max="19" width="4.7109375" customWidth="1"/>
    <col min="20" max="20" width="3.140625" customWidth="1"/>
    <col min="234" max="234" width="21.5703125" customWidth="1"/>
    <col min="235" max="235" width="45" customWidth="1"/>
    <col min="239" max="239" width="15.5703125" customWidth="1"/>
    <col min="240" max="240" width="21" customWidth="1"/>
    <col min="490" max="490" width="21.5703125" customWidth="1"/>
    <col min="491" max="491" width="45" customWidth="1"/>
    <col min="495" max="495" width="15.5703125" customWidth="1"/>
    <col min="496" max="496" width="21" customWidth="1"/>
    <col min="746" max="746" width="21.5703125" customWidth="1"/>
    <col min="747" max="747" width="45" customWidth="1"/>
    <col min="751" max="751" width="15.5703125" customWidth="1"/>
    <col min="752" max="752" width="21" customWidth="1"/>
    <col min="1002" max="1002" width="21.5703125" customWidth="1"/>
    <col min="1003" max="1003" width="45" customWidth="1"/>
    <col min="1007" max="1007" width="15.5703125" customWidth="1"/>
    <col min="1008" max="1008" width="21" customWidth="1"/>
    <col min="1258" max="1258" width="21.5703125" customWidth="1"/>
    <col min="1259" max="1259" width="45" customWidth="1"/>
    <col min="1263" max="1263" width="15.5703125" customWidth="1"/>
    <col min="1264" max="1264" width="21" customWidth="1"/>
    <col min="1514" max="1514" width="21.5703125" customWidth="1"/>
    <col min="1515" max="1515" width="45" customWidth="1"/>
    <col min="1519" max="1519" width="15.5703125" customWidth="1"/>
    <col min="1520" max="1520" width="21" customWidth="1"/>
    <col min="1770" max="1770" width="21.5703125" customWidth="1"/>
    <col min="1771" max="1771" width="45" customWidth="1"/>
    <col min="1775" max="1775" width="15.5703125" customWidth="1"/>
    <col min="1776" max="1776" width="21" customWidth="1"/>
    <col min="2026" max="2026" width="21.5703125" customWidth="1"/>
    <col min="2027" max="2027" width="45" customWidth="1"/>
    <col min="2031" max="2031" width="15.5703125" customWidth="1"/>
    <col min="2032" max="2032" width="21" customWidth="1"/>
    <col min="2282" max="2282" width="21.5703125" customWidth="1"/>
    <col min="2283" max="2283" width="45" customWidth="1"/>
    <col min="2287" max="2287" width="15.5703125" customWidth="1"/>
    <col min="2288" max="2288" width="21" customWidth="1"/>
    <col min="2538" max="2538" width="21.5703125" customWidth="1"/>
    <col min="2539" max="2539" width="45" customWidth="1"/>
    <col min="2543" max="2543" width="15.5703125" customWidth="1"/>
    <col min="2544" max="2544" width="21" customWidth="1"/>
    <col min="2794" max="2794" width="21.5703125" customWidth="1"/>
    <col min="2795" max="2795" width="45" customWidth="1"/>
    <col min="2799" max="2799" width="15.5703125" customWidth="1"/>
    <col min="2800" max="2800" width="21" customWidth="1"/>
    <col min="3050" max="3050" width="21.5703125" customWidth="1"/>
    <col min="3051" max="3051" width="45" customWidth="1"/>
    <col min="3055" max="3055" width="15.5703125" customWidth="1"/>
    <col min="3056" max="3056" width="21" customWidth="1"/>
    <col min="3306" max="3306" width="21.5703125" customWidth="1"/>
    <col min="3307" max="3307" width="45" customWidth="1"/>
    <col min="3311" max="3311" width="15.5703125" customWidth="1"/>
    <col min="3312" max="3312" width="21" customWidth="1"/>
    <col min="3562" max="3562" width="21.5703125" customWidth="1"/>
    <col min="3563" max="3563" width="45" customWidth="1"/>
    <col min="3567" max="3567" width="15.5703125" customWidth="1"/>
    <col min="3568" max="3568" width="21" customWidth="1"/>
    <col min="3818" max="3818" width="21.5703125" customWidth="1"/>
    <col min="3819" max="3819" width="45" customWidth="1"/>
    <col min="3823" max="3823" width="15.5703125" customWidth="1"/>
    <col min="3824" max="3824" width="21" customWidth="1"/>
    <col min="4074" max="4074" width="21.5703125" customWidth="1"/>
    <col min="4075" max="4075" width="45" customWidth="1"/>
    <col min="4079" max="4079" width="15.5703125" customWidth="1"/>
    <col min="4080" max="4080" width="21" customWidth="1"/>
    <col min="4330" max="4330" width="21.5703125" customWidth="1"/>
    <col min="4331" max="4331" width="45" customWidth="1"/>
    <col min="4335" max="4335" width="15.5703125" customWidth="1"/>
    <col min="4336" max="4336" width="21" customWidth="1"/>
    <col min="4586" max="4586" width="21.5703125" customWidth="1"/>
    <col min="4587" max="4587" width="45" customWidth="1"/>
    <col min="4591" max="4591" width="15.5703125" customWidth="1"/>
    <col min="4592" max="4592" width="21" customWidth="1"/>
    <col min="4842" max="4842" width="21.5703125" customWidth="1"/>
    <col min="4843" max="4843" width="45" customWidth="1"/>
    <col min="4847" max="4847" width="15.5703125" customWidth="1"/>
    <col min="4848" max="4848" width="21" customWidth="1"/>
    <col min="5098" max="5098" width="21.5703125" customWidth="1"/>
    <col min="5099" max="5099" width="45" customWidth="1"/>
    <col min="5103" max="5103" width="15.5703125" customWidth="1"/>
    <col min="5104" max="5104" width="21" customWidth="1"/>
    <col min="5354" max="5354" width="21.5703125" customWidth="1"/>
    <col min="5355" max="5355" width="45" customWidth="1"/>
    <col min="5359" max="5359" width="15.5703125" customWidth="1"/>
    <col min="5360" max="5360" width="21" customWidth="1"/>
    <col min="5610" max="5610" width="21.5703125" customWidth="1"/>
    <col min="5611" max="5611" width="45" customWidth="1"/>
    <col min="5615" max="5615" width="15.5703125" customWidth="1"/>
    <col min="5616" max="5616" width="21" customWidth="1"/>
    <col min="5866" max="5866" width="21.5703125" customWidth="1"/>
    <col min="5867" max="5867" width="45" customWidth="1"/>
    <col min="5871" max="5871" width="15.5703125" customWidth="1"/>
    <col min="5872" max="5872" width="21" customWidth="1"/>
    <col min="6122" max="6122" width="21.5703125" customWidth="1"/>
    <col min="6123" max="6123" width="45" customWidth="1"/>
    <col min="6127" max="6127" width="15.5703125" customWidth="1"/>
    <col min="6128" max="6128" width="21" customWidth="1"/>
    <col min="6378" max="6378" width="21.5703125" customWidth="1"/>
    <col min="6379" max="6379" width="45" customWidth="1"/>
    <col min="6383" max="6383" width="15.5703125" customWidth="1"/>
    <col min="6384" max="6384" width="21" customWidth="1"/>
    <col min="6634" max="6634" width="21.5703125" customWidth="1"/>
    <col min="6635" max="6635" width="45" customWidth="1"/>
    <col min="6639" max="6639" width="15.5703125" customWidth="1"/>
    <col min="6640" max="6640" width="21" customWidth="1"/>
    <col min="6890" max="6890" width="21.5703125" customWidth="1"/>
    <col min="6891" max="6891" width="45" customWidth="1"/>
    <col min="6895" max="6895" width="15.5703125" customWidth="1"/>
    <col min="6896" max="6896" width="21" customWidth="1"/>
    <col min="7146" max="7146" width="21.5703125" customWidth="1"/>
    <col min="7147" max="7147" width="45" customWidth="1"/>
    <col min="7151" max="7151" width="15.5703125" customWidth="1"/>
    <col min="7152" max="7152" width="21" customWidth="1"/>
    <col min="7402" max="7402" width="21.5703125" customWidth="1"/>
    <col min="7403" max="7403" width="45" customWidth="1"/>
    <col min="7407" max="7407" width="15.5703125" customWidth="1"/>
    <col min="7408" max="7408" width="21" customWidth="1"/>
    <col min="7658" max="7658" width="21.5703125" customWidth="1"/>
    <col min="7659" max="7659" width="45" customWidth="1"/>
    <col min="7663" max="7663" width="15.5703125" customWidth="1"/>
    <col min="7664" max="7664" width="21" customWidth="1"/>
    <col min="7914" max="7914" width="21.5703125" customWidth="1"/>
    <col min="7915" max="7915" width="45" customWidth="1"/>
    <col min="7919" max="7919" width="15.5703125" customWidth="1"/>
    <col min="7920" max="7920" width="21" customWidth="1"/>
    <col min="8170" max="8170" width="21.5703125" customWidth="1"/>
    <col min="8171" max="8171" width="45" customWidth="1"/>
    <col min="8175" max="8175" width="15.5703125" customWidth="1"/>
    <col min="8176" max="8176" width="21" customWidth="1"/>
    <col min="8426" max="8426" width="21.5703125" customWidth="1"/>
    <col min="8427" max="8427" width="45" customWidth="1"/>
    <col min="8431" max="8431" width="15.5703125" customWidth="1"/>
    <col min="8432" max="8432" width="21" customWidth="1"/>
    <col min="8682" max="8682" width="21.5703125" customWidth="1"/>
    <col min="8683" max="8683" width="45" customWidth="1"/>
    <col min="8687" max="8687" width="15.5703125" customWidth="1"/>
    <col min="8688" max="8688" width="21" customWidth="1"/>
    <col min="8938" max="8938" width="21.5703125" customWidth="1"/>
    <col min="8939" max="8939" width="45" customWidth="1"/>
    <col min="8943" max="8943" width="15.5703125" customWidth="1"/>
    <col min="8944" max="8944" width="21" customWidth="1"/>
    <col min="9194" max="9194" width="21.5703125" customWidth="1"/>
    <col min="9195" max="9195" width="45" customWidth="1"/>
    <col min="9199" max="9199" width="15.5703125" customWidth="1"/>
    <col min="9200" max="9200" width="21" customWidth="1"/>
    <col min="9450" max="9450" width="21.5703125" customWidth="1"/>
    <col min="9451" max="9451" width="45" customWidth="1"/>
    <col min="9455" max="9455" width="15.5703125" customWidth="1"/>
    <col min="9456" max="9456" width="21" customWidth="1"/>
    <col min="9706" max="9706" width="21.5703125" customWidth="1"/>
    <col min="9707" max="9707" width="45" customWidth="1"/>
    <col min="9711" max="9711" width="15.5703125" customWidth="1"/>
    <col min="9712" max="9712" width="21" customWidth="1"/>
    <col min="9962" max="9962" width="21.5703125" customWidth="1"/>
    <col min="9963" max="9963" width="45" customWidth="1"/>
    <col min="9967" max="9967" width="15.5703125" customWidth="1"/>
    <col min="9968" max="9968" width="21" customWidth="1"/>
    <col min="10218" max="10218" width="21.5703125" customWidth="1"/>
    <col min="10219" max="10219" width="45" customWidth="1"/>
    <col min="10223" max="10223" width="15.5703125" customWidth="1"/>
    <col min="10224" max="10224" width="21" customWidth="1"/>
    <col min="10474" max="10474" width="21.5703125" customWidth="1"/>
    <col min="10475" max="10475" width="45" customWidth="1"/>
    <col min="10479" max="10479" width="15.5703125" customWidth="1"/>
    <col min="10480" max="10480" width="21" customWidth="1"/>
    <col min="10730" max="10730" width="21.5703125" customWidth="1"/>
    <col min="10731" max="10731" width="45" customWidth="1"/>
    <col min="10735" max="10735" width="15.5703125" customWidth="1"/>
    <col min="10736" max="10736" width="21" customWidth="1"/>
    <col min="10986" max="10986" width="21.5703125" customWidth="1"/>
    <col min="10987" max="10987" width="45" customWidth="1"/>
    <col min="10991" max="10991" width="15.5703125" customWidth="1"/>
    <col min="10992" max="10992" width="21" customWidth="1"/>
    <col min="11242" max="11242" width="21.5703125" customWidth="1"/>
    <col min="11243" max="11243" width="45" customWidth="1"/>
    <col min="11247" max="11247" width="15.5703125" customWidth="1"/>
    <col min="11248" max="11248" width="21" customWidth="1"/>
    <col min="11498" max="11498" width="21.5703125" customWidth="1"/>
    <col min="11499" max="11499" width="45" customWidth="1"/>
    <col min="11503" max="11503" width="15.5703125" customWidth="1"/>
    <col min="11504" max="11504" width="21" customWidth="1"/>
    <col min="11754" max="11754" width="21.5703125" customWidth="1"/>
    <col min="11755" max="11755" width="45" customWidth="1"/>
    <col min="11759" max="11759" width="15.5703125" customWidth="1"/>
    <col min="11760" max="11760" width="21" customWidth="1"/>
    <col min="12010" max="12010" width="21.5703125" customWidth="1"/>
    <col min="12011" max="12011" width="45" customWidth="1"/>
    <col min="12015" max="12015" width="15.5703125" customWidth="1"/>
    <col min="12016" max="12016" width="21" customWidth="1"/>
    <col min="12266" max="12266" width="21.5703125" customWidth="1"/>
    <col min="12267" max="12267" width="45" customWidth="1"/>
    <col min="12271" max="12271" width="15.5703125" customWidth="1"/>
    <col min="12272" max="12272" width="21" customWidth="1"/>
    <col min="12522" max="12522" width="21.5703125" customWidth="1"/>
    <col min="12523" max="12523" width="45" customWidth="1"/>
    <col min="12527" max="12527" width="15.5703125" customWidth="1"/>
    <col min="12528" max="12528" width="21" customWidth="1"/>
    <col min="12778" max="12778" width="21.5703125" customWidth="1"/>
    <col min="12779" max="12779" width="45" customWidth="1"/>
    <col min="12783" max="12783" width="15.5703125" customWidth="1"/>
    <col min="12784" max="12784" width="21" customWidth="1"/>
    <col min="13034" max="13034" width="21.5703125" customWidth="1"/>
    <col min="13035" max="13035" width="45" customWidth="1"/>
    <col min="13039" max="13039" width="15.5703125" customWidth="1"/>
    <col min="13040" max="13040" width="21" customWidth="1"/>
    <col min="13290" max="13290" width="21.5703125" customWidth="1"/>
    <col min="13291" max="13291" width="45" customWidth="1"/>
    <col min="13295" max="13295" width="15.5703125" customWidth="1"/>
    <col min="13296" max="13296" width="21" customWidth="1"/>
    <col min="13546" max="13546" width="21.5703125" customWidth="1"/>
    <col min="13547" max="13547" width="45" customWidth="1"/>
    <col min="13551" max="13551" width="15.5703125" customWidth="1"/>
    <col min="13552" max="13552" width="21" customWidth="1"/>
    <col min="13802" max="13802" width="21.5703125" customWidth="1"/>
    <col min="13803" max="13803" width="45" customWidth="1"/>
    <col min="13807" max="13807" width="15.5703125" customWidth="1"/>
    <col min="13808" max="13808" width="21" customWidth="1"/>
    <col min="14058" max="14058" width="21.5703125" customWidth="1"/>
    <col min="14059" max="14059" width="45" customWidth="1"/>
    <col min="14063" max="14063" width="15.5703125" customWidth="1"/>
    <col min="14064" max="14064" width="21" customWidth="1"/>
    <col min="14314" max="14314" width="21.5703125" customWidth="1"/>
    <col min="14315" max="14315" width="45" customWidth="1"/>
    <col min="14319" max="14319" width="15.5703125" customWidth="1"/>
    <col min="14320" max="14320" width="21" customWidth="1"/>
    <col min="14570" max="14570" width="21.5703125" customWidth="1"/>
    <col min="14571" max="14571" width="45" customWidth="1"/>
    <col min="14575" max="14575" width="15.5703125" customWidth="1"/>
    <col min="14576" max="14576" width="21" customWidth="1"/>
    <col min="14826" max="14826" width="21.5703125" customWidth="1"/>
    <col min="14827" max="14827" width="45" customWidth="1"/>
    <col min="14831" max="14831" width="15.5703125" customWidth="1"/>
    <col min="14832" max="14832" width="21" customWidth="1"/>
    <col min="15082" max="15082" width="21.5703125" customWidth="1"/>
    <col min="15083" max="15083" width="45" customWidth="1"/>
    <col min="15087" max="15087" width="15.5703125" customWidth="1"/>
    <col min="15088" max="15088" width="21" customWidth="1"/>
    <col min="15338" max="15338" width="21.5703125" customWidth="1"/>
    <col min="15339" max="15339" width="45" customWidth="1"/>
    <col min="15343" max="15343" width="15.5703125" customWidth="1"/>
    <col min="15344" max="15344" width="21" customWidth="1"/>
    <col min="15594" max="15594" width="21.5703125" customWidth="1"/>
    <col min="15595" max="15595" width="45" customWidth="1"/>
    <col min="15599" max="15599" width="15.5703125" customWidth="1"/>
    <col min="15600" max="15600" width="21" customWidth="1"/>
    <col min="15850" max="15850" width="21.5703125" customWidth="1"/>
    <col min="15851" max="15851" width="45" customWidth="1"/>
    <col min="15855" max="15855" width="15.5703125" customWidth="1"/>
    <col min="15856" max="15856" width="21" customWidth="1"/>
    <col min="16106" max="16106" width="21.5703125" customWidth="1"/>
    <col min="16107" max="16107" width="45" customWidth="1"/>
    <col min="16111" max="16111" width="15.5703125" customWidth="1"/>
    <col min="16112" max="16112" width="21" customWidth="1"/>
  </cols>
  <sheetData>
    <row r="1" spans="2:19" ht="15.95" customHeight="1" thickBot="1"/>
    <row r="2" spans="2:19" ht="39.950000000000003" customHeight="1" thickBot="1">
      <c r="B2" s="497" t="s">
        <v>143</v>
      </c>
      <c r="C2" s="498"/>
      <c r="D2" s="498"/>
      <c r="E2" s="498"/>
      <c r="F2" s="498"/>
      <c r="G2" s="498"/>
      <c r="H2" s="498"/>
      <c r="I2" s="498"/>
      <c r="J2" s="498"/>
      <c r="K2" s="498"/>
      <c r="L2" s="498"/>
      <c r="M2" s="498"/>
      <c r="N2" s="498"/>
      <c r="O2" s="498"/>
      <c r="P2" s="498"/>
      <c r="Q2" s="498"/>
      <c r="R2" s="498"/>
      <c r="S2" s="499"/>
    </row>
    <row r="3" spans="2:19" ht="12" customHeight="1" thickBot="1">
      <c r="C3" s="1"/>
      <c r="D3" s="1"/>
      <c r="E3" s="1"/>
      <c r="F3" s="1"/>
      <c r="G3" s="1"/>
      <c r="H3" s="1"/>
      <c r="I3" s="1"/>
      <c r="J3" s="1"/>
      <c r="K3" s="1"/>
      <c r="L3" s="1"/>
      <c r="M3" s="1"/>
      <c r="N3" s="1"/>
      <c r="O3" s="1"/>
      <c r="P3" s="1"/>
      <c r="Q3" s="1"/>
      <c r="R3" s="1"/>
    </row>
    <row r="4" spans="2:19" s="8" customFormat="1" ht="27" customHeight="1" thickBot="1">
      <c r="B4" s="500" t="s">
        <v>3</v>
      </c>
      <c r="C4" s="501"/>
      <c r="D4" s="502"/>
      <c r="E4" s="503" t="s">
        <v>4</v>
      </c>
      <c r="F4" s="504"/>
      <c r="G4" s="504"/>
      <c r="H4" s="504"/>
      <c r="I4" s="504"/>
      <c r="J4" s="504"/>
      <c r="K4" s="504"/>
      <c r="L4" s="504"/>
      <c r="M4" s="505"/>
      <c r="N4" s="506" t="s">
        <v>5</v>
      </c>
      <c r="O4" s="507"/>
      <c r="P4" s="507"/>
      <c r="Q4" s="507"/>
      <c r="R4" s="507"/>
      <c r="S4" s="508"/>
    </row>
    <row r="5" spans="2:19" s="47" customFormat="1" ht="12" customHeight="1" thickBot="1">
      <c r="B5" s="70"/>
      <c r="C5" s="71"/>
      <c r="D5" s="72"/>
      <c r="E5" s="133"/>
      <c r="F5" s="26"/>
      <c r="G5" s="26"/>
      <c r="H5" s="26"/>
      <c r="I5" s="26"/>
      <c r="J5" s="26"/>
      <c r="K5" s="26"/>
      <c r="L5" s="26"/>
      <c r="M5" s="46"/>
      <c r="N5" s="132"/>
      <c r="O5" s="27"/>
      <c r="P5" s="27"/>
      <c r="Q5" s="27"/>
      <c r="R5" s="27"/>
      <c r="S5" s="40"/>
    </row>
    <row r="6" spans="2:19" s="8" customFormat="1" ht="39" customHeight="1" thickBot="1">
      <c r="B6" s="14"/>
      <c r="C6" s="487" t="s">
        <v>144</v>
      </c>
      <c r="D6" s="73"/>
      <c r="E6" s="134"/>
      <c r="F6" s="487" t="s">
        <v>145</v>
      </c>
      <c r="G6" s="487"/>
      <c r="H6" s="487"/>
      <c r="I6" s="487"/>
      <c r="J6" s="487"/>
      <c r="K6" s="487"/>
      <c r="L6" s="487"/>
      <c r="M6" s="76"/>
      <c r="N6" s="7"/>
      <c r="O6" s="512" t="s">
        <v>149</v>
      </c>
      <c r="P6" s="513"/>
      <c r="Q6" s="513"/>
      <c r="R6" s="83">
        <v>43200</v>
      </c>
      <c r="S6" s="24"/>
    </row>
    <row r="7" spans="2:19" s="8" customFormat="1" ht="15.95" customHeight="1" thickBot="1">
      <c r="B7" s="14"/>
      <c r="C7" s="487"/>
      <c r="D7" s="73"/>
      <c r="E7" s="134"/>
      <c r="F7" s="80"/>
      <c r="G7" s="80"/>
      <c r="H7" s="80"/>
      <c r="I7" s="80"/>
      <c r="J7" s="80"/>
      <c r="K7" s="80"/>
      <c r="L7" s="80"/>
      <c r="M7" s="77"/>
      <c r="N7" s="2"/>
      <c r="O7" s="1"/>
      <c r="P7" s="1"/>
      <c r="Q7" s="4"/>
      <c r="R7" s="1"/>
      <c r="S7" s="24"/>
    </row>
    <row r="8" spans="2:19" s="8" customFormat="1" ht="39" customHeight="1" thickBot="1">
      <c r="B8" s="14"/>
      <c r="C8" s="487"/>
      <c r="D8" s="73"/>
      <c r="E8" s="134"/>
      <c r="F8" s="487" t="s">
        <v>146</v>
      </c>
      <c r="G8" s="487"/>
      <c r="H8" s="487"/>
      <c r="I8" s="487"/>
      <c r="J8" s="487"/>
      <c r="K8" s="487"/>
      <c r="L8" s="487"/>
      <c r="M8" s="76"/>
      <c r="N8" s="7"/>
      <c r="O8" s="16" t="s">
        <v>7</v>
      </c>
      <c r="P8" s="131" t="s">
        <v>57</v>
      </c>
      <c r="Q8" s="510" t="s">
        <v>211</v>
      </c>
      <c r="R8" s="510" t="s">
        <v>10</v>
      </c>
      <c r="S8" s="24"/>
    </row>
    <row r="9" spans="2:19" s="8" customFormat="1" ht="15.75" customHeight="1" thickBot="1">
      <c r="B9" s="14"/>
      <c r="C9" s="487"/>
      <c r="D9" s="73"/>
      <c r="E9" s="134"/>
      <c r="F9" s="81"/>
      <c r="G9" s="81"/>
      <c r="H9" s="81"/>
      <c r="I9" s="81"/>
      <c r="J9" s="81"/>
      <c r="K9" s="81"/>
      <c r="L9" s="81"/>
      <c r="M9" s="76"/>
      <c r="N9" s="7"/>
      <c r="O9" s="17" t="s">
        <v>11</v>
      </c>
      <c r="P9" s="66" t="s">
        <v>11</v>
      </c>
      <c r="Q9" s="511"/>
      <c r="R9" s="514"/>
      <c r="S9" s="24"/>
    </row>
    <row r="10" spans="2:19" s="8" customFormat="1" ht="30" customHeight="1">
      <c r="B10" s="14"/>
      <c r="C10" s="487"/>
      <c r="D10" s="73"/>
      <c r="E10" s="134"/>
      <c r="F10" s="487" t="s">
        <v>147</v>
      </c>
      <c r="G10" s="487"/>
      <c r="H10" s="487"/>
      <c r="I10" s="487"/>
      <c r="J10" s="487"/>
      <c r="K10" s="487"/>
      <c r="L10" s="487"/>
      <c r="M10" s="76"/>
      <c r="N10" s="7"/>
      <c r="O10" s="129">
        <v>100</v>
      </c>
      <c r="P10" s="168">
        <v>99671</v>
      </c>
      <c r="Q10" s="295">
        <v>2</v>
      </c>
      <c r="R10" s="36">
        <v>0</v>
      </c>
      <c r="S10" s="24"/>
    </row>
    <row r="11" spans="2:19" s="8" customFormat="1" ht="30" customHeight="1">
      <c r="B11" s="14"/>
      <c r="C11" s="487"/>
      <c r="D11" s="73"/>
      <c r="E11" s="134"/>
      <c r="F11" s="82"/>
      <c r="G11" s="82"/>
      <c r="H11" s="82"/>
      <c r="I11" s="82"/>
      <c r="J11" s="82"/>
      <c r="K11" s="82"/>
      <c r="L11" s="82"/>
      <c r="M11" s="78"/>
      <c r="N11" s="65"/>
      <c r="O11" s="167">
        <v>99670</v>
      </c>
      <c r="P11" s="168">
        <v>99342</v>
      </c>
      <c r="Q11" s="295" t="s">
        <v>244</v>
      </c>
      <c r="R11" s="38">
        <v>0.25</v>
      </c>
      <c r="S11" s="24"/>
    </row>
    <row r="12" spans="2:19" s="8" customFormat="1" ht="30" customHeight="1">
      <c r="B12" s="14"/>
      <c r="C12" s="487"/>
      <c r="D12" s="73"/>
      <c r="E12" s="134"/>
      <c r="F12" s="487" t="s">
        <v>55</v>
      </c>
      <c r="G12" s="487"/>
      <c r="H12" s="487"/>
      <c r="I12" s="487"/>
      <c r="J12" s="487"/>
      <c r="K12" s="487"/>
      <c r="L12" s="487"/>
      <c r="M12" s="5"/>
      <c r="N12" s="3"/>
      <c r="O12" s="167">
        <v>99341</v>
      </c>
      <c r="P12" s="168">
        <v>99013</v>
      </c>
      <c r="Q12" s="295">
        <v>3</v>
      </c>
      <c r="R12" s="38">
        <v>0.5</v>
      </c>
      <c r="S12" s="24"/>
    </row>
    <row r="13" spans="2:19" s="8" customFormat="1" ht="30" customHeight="1" thickBot="1">
      <c r="B13" s="14"/>
      <c r="C13" s="487"/>
      <c r="D13" s="73"/>
      <c r="E13" s="134"/>
      <c r="F13" s="435" t="s">
        <v>148</v>
      </c>
      <c r="G13" s="435"/>
      <c r="H13" s="435"/>
      <c r="I13" s="435"/>
      <c r="J13" s="435"/>
      <c r="K13" s="435"/>
      <c r="L13" s="435"/>
      <c r="M13" s="5"/>
      <c r="N13" s="3"/>
      <c r="O13" s="169">
        <v>99012</v>
      </c>
      <c r="P13" s="170">
        <v>98984</v>
      </c>
      <c r="Q13" s="296" t="s">
        <v>245</v>
      </c>
      <c r="R13" s="39">
        <v>1</v>
      </c>
      <c r="S13" s="24"/>
    </row>
    <row r="14" spans="2:19" s="8" customFormat="1" ht="30" customHeight="1">
      <c r="B14" s="14"/>
      <c r="C14" s="487"/>
      <c r="D14" s="73"/>
      <c r="E14" s="134"/>
      <c r="F14" s="435"/>
      <c r="G14" s="435"/>
      <c r="H14" s="435"/>
      <c r="I14" s="435"/>
      <c r="J14" s="435"/>
      <c r="K14" s="435"/>
      <c r="L14" s="435"/>
      <c r="M14" s="5"/>
      <c r="N14" s="3"/>
      <c r="O14" s="141"/>
      <c r="P14" s="67"/>
      <c r="Q14" s="68"/>
      <c r="R14" s="29"/>
      <c r="S14" s="24"/>
    </row>
    <row r="15" spans="2:19" s="8" customFormat="1" ht="30" customHeight="1">
      <c r="B15" s="14"/>
      <c r="C15" s="487"/>
      <c r="D15" s="73"/>
      <c r="E15" s="134"/>
      <c r="F15" s="63"/>
      <c r="G15" s="63"/>
      <c r="H15" s="63"/>
      <c r="I15" s="63"/>
      <c r="J15" s="63"/>
      <c r="K15" s="63"/>
      <c r="L15" s="63"/>
      <c r="M15" s="5"/>
      <c r="N15" s="3"/>
      <c r="O15" s="485"/>
      <c r="P15" s="485"/>
      <c r="Q15" s="485"/>
      <c r="R15" s="29"/>
      <c r="S15" s="24"/>
    </row>
    <row r="16" spans="2:19" s="8" customFormat="1" ht="12" customHeight="1" thickBot="1">
      <c r="B16" s="45"/>
      <c r="C16" s="75"/>
      <c r="D16" s="74"/>
      <c r="E16" s="135"/>
      <c r="F16" s="79"/>
      <c r="G16" s="79"/>
      <c r="H16" s="79"/>
      <c r="I16" s="79"/>
      <c r="J16" s="79"/>
      <c r="K16" s="79"/>
      <c r="L16" s="79"/>
      <c r="M16" s="13"/>
      <c r="N16" s="6"/>
      <c r="O16" s="28"/>
      <c r="P16" s="28"/>
      <c r="Q16" s="28"/>
      <c r="R16" s="41"/>
      <c r="S16" s="25"/>
    </row>
    <row r="17" spans="2:19" s="47" customFormat="1" ht="12" customHeight="1">
      <c r="B17" s="70"/>
      <c r="C17" s="71"/>
      <c r="D17" s="72"/>
      <c r="E17" s="133"/>
      <c r="F17" s="26"/>
      <c r="G17" s="26"/>
      <c r="H17" s="26"/>
      <c r="I17" s="26"/>
      <c r="J17" s="26"/>
      <c r="K17" s="26"/>
      <c r="L17" s="26"/>
      <c r="M17" s="46"/>
      <c r="N17" s="132"/>
      <c r="O17" s="27"/>
      <c r="P17" s="27"/>
      <c r="Q17" s="27"/>
      <c r="R17" s="27"/>
      <c r="S17" s="40"/>
    </row>
    <row r="18" spans="2:19" s="8" customFormat="1" ht="39" customHeight="1">
      <c r="B18" s="14"/>
      <c r="C18" s="525" t="s">
        <v>326</v>
      </c>
      <c r="D18" s="73"/>
      <c r="E18" s="134"/>
      <c r="F18" s="525" t="s">
        <v>212</v>
      </c>
      <c r="G18" s="525"/>
      <c r="H18" s="525"/>
      <c r="I18" s="525"/>
      <c r="J18" s="525"/>
      <c r="K18" s="525"/>
      <c r="L18" s="525"/>
      <c r="M18" s="76"/>
      <c r="N18" s="7"/>
      <c r="O18" s="537"/>
      <c r="P18" s="537"/>
      <c r="Q18" s="537"/>
      <c r="R18" s="124"/>
      <c r="S18" s="24"/>
    </row>
    <row r="19" spans="2:19" s="8" customFormat="1" ht="15.95" customHeight="1" thickBot="1">
      <c r="B19" s="14"/>
      <c r="C19" s="525"/>
      <c r="D19" s="73"/>
      <c r="E19" s="134"/>
      <c r="F19" s="80"/>
      <c r="G19" s="80"/>
      <c r="H19" s="80"/>
      <c r="I19" s="80"/>
      <c r="J19" s="80"/>
      <c r="K19" s="80"/>
      <c r="L19" s="80"/>
      <c r="M19" s="77"/>
      <c r="N19" s="2"/>
      <c r="O19" s="1"/>
      <c r="P19" s="1"/>
      <c r="Q19" s="4"/>
      <c r="R19" s="1"/>
      <c r="S19" s="24"/>
    </row>
    <row r="20" spans="2:19" s="8" customFormat="1" ht="39" customHeight="1" thickBot="1">
      <c r="B20" s="14"/>
      <c r="C20" s="525"/>
      <c r="D20" s="73"/>
      <c r="E20" s="134"/>
      <c r="F20" s="520" t="s">
        <v>213</v>
      </c>
      <c r="G20" s="520"/>
      <c r="H20" s="520"/>
      <c r="I20" s="520"/>
      <c r="J20" s="520"/>
      <c r="K20" s="520"/>
      <c r="L20" s="520"/>
      <c r="M20" s="76"/>
      <c r="N20" s="7"/>
      <c r="O20" s="16" t="s">
        <v>7</v>
      </c>
      <c r="P20" s="130" t="s">
        <v>57</v>
      </c>
      <c r="Q20" s="510" t="s">
        <v>10</v>
      </c>
      <c r="S20" s="24"/>
    </row>
    <row r="21" spans="2:19" s="8" customFormat="1" ht="15.75" customHeight="1" thickBot="1">
      <c r="B21" s="14"/>
      <c r="C21" s="525"/>
      <c r="D21" s="73"/>
      <c r="E21" s="134"/>
      <c r="F21" s="81"/>
      <c r="G21" s="81"/>
      <c r="H21" s="81"/>
      <c r="I21" s="81"/>
      <c r="J21" s="81"/>
      <c r="K21" s="81"/>
      <c r="L21" s="81"/>
      <c r="M21" s="76"/>
      <c r="N21" s="7"/>
      <c r="O21" s="17" t="s">
        <v>11</v>
      </c>
      <c r="P21" s="17" t="s">
        <v>11</v>
      </c>
      <c r="Q21" s="514"/>
      <c r="S21" s="24"/>
    </row>
    <row r="22" spans="2:19" s="8" customFormat="1" ht="30" customHeight="1">
      <c r="B22" s="14"/>
      <c r="C22" s="525"/>
      <c r="D22" s="73"/>
      <c r="E22" s="134"/>
      <c r="F22" s="520" t="s">
        <v>214</v>
      </c>
      <c r="G22" s="520"/>
      <c r="H22" s="520"/>
      <c r="I22" s="520"/>
      <c r="J22" s="520"/>
      <c r="K22" s="520"/>
      <c r="L22" s="520"/>
      <c r="M22" s="76"/>
      <c r="N22" s="7"/>
      <c r="O22" s="89">
        <v>100</v>
      </c>
      <c r="P22" s="90">
        <v>99.4</v>
      </c>
      <c r="Q22" s="44">
        <v>0</v>
      </c>
      <c r="S22" s="24"/>
    </row>
    <row r="23" spans="2:19" s="8" customFormat="1" ht="30" customHeight="1">
      <c r="B23" s="14"/>
      <c r="C23" s="525"/>
      <c r="D23" s="73"/>
      <c r="E23" s="134"/>
      <c r="F23" s="520"/>
      <c r="G23" s="520"/>
      <c r="H23" s="520"/>
      <c r="I23" s="520"/>
      <c r="J23" s="520"/>
      <c r="K23" s="520"/>
      <c r="L23" s="520"/>
      <c r="M23" s="76"/>
      <c r="N23" s="7"/>
      <c r="O23" s="85">
        <v>99.39</v>
      </c>
      <c r="P23" s="86">
        <v>99</v>
      </c>
      <c r="Q23" s="38">
        <v>0.1</v>
      </c>
      <c r="S23" s="24"/>
    </row>
    <row r="24" spans="2:19" s="8" customFormat="1" ht="30" customHeight="1">
      <c r="B24" s="14"/>
      <c r="C24" s="525"/>
      <c r="D24" s="73"/>
      <c r="E24" s="134"/>
      <c r="F24" s="520"/>
      <c r="G24" s="520"/>
      <c r="H24" s="520"/>
      <c r="I24" s="520"/>
      <c r="J24" s="520"/>
      <c r="K24" s="520"/>
      <c r="L24" s="520"/>
      <c r="M24" s="76"/>
      <c r="N24" s="7"/>
      <c r="O24" s="85">
        <v>99.89</v>
      </c>
      <c r="P24" s="86">
        <v>97</v>
      </c>
      <c r="Q24" s="38">
        <v>0.15</v>
      </c>
      <c r="S24" s="24"/>
    </row>
    <row r="25" spans="2:19" s="8" customFormat="1" ht="30" customHeight="1">
      <c r="B25" s="14"/>
      <c r="C25" s="525"/>
      <c r="D25" s="73"/>
      <c r="E25" s="134"/>
      <c r="F25" s="411" t="s">
        <v>85</v>
      </c>
      <c r="G25" s="411"/>
      <c r="H25" s="411"/>
      <c r="I25" s="411"/>
      <c r="J25" s="411"/>
      <c r="K25" s="411"/>
      <c r="L25" s="411"/>
      <c r="M25" s="76"/>
      <c r="N25" s="7"/>
      <c r="O25" s="85">
        <v>96.99</v>
      </c>
      <c r="P25" s="86">
        <v>96.5</v>
      </c>
      <c r="Q25" s="38">
        <v>0.25</v>
      </c>
      <c r="S25" s="24"/>
    </row>
    <row r="26" spans="2:19" s="8" customFormat="1" ht="30" customHeight="1">
      <c r="B26" s="14"/>
      <c r="C26" s="525"/>
      <c r="D26" s="73"/>
      <c r="E26" s="134"/>
      <c r="F26" s="411" t="s">
        <v>86</v>
      </c>
      <c r="G26" s="411"/>
      <c r="H26" s="411"/>
      <c r="I26" s="411"/>
      <c r="J26" s="411"/>
      <c r="K26" s="411"/>
      <c r="L26" s="411"/>
      <c r="M26" s="78"/>
      <c r="N26" s="65"/>
      <c r="O26" s="85">
        <v>96.49</v>
      </c>
      <c r="P26" s="86">
        <v>95</v>
      </c>
      <c r="Q26" s="38">
        <v>0.5</v>
      </c>
      <c r="S26" s="24"/>
    </row>
    <row r="27" spans="2:19" s="8" customFormat="1" ht="30" customHeight="1" thickBot="1">
      <c r="B27" s="14"/>
      <c r="C27" s="525"/>
      <c r="D27" s="73"/>
      <c r="E27" s="134"/>
      <c r="F27" s="526"/>
      <c r="G27" s="526"/>
      <c r="H27" s="526"/>
      <c r="I27" s="526"/>
      <c r="J27" s="526"/>
      <c r="K27" s="526"/>
      <c r="L27" s="526"/>
      <c r="M27" s="5"/>
      <c r="N27" s="3"/>
      <c r="O27" s="515" t="s">
        <v>80</v>
      </c>
      <c r="P27" s="516"/>
      <c r="Q27" s="39">
        <v>1</v>
      </c>
      <c r="S27" s="24"/>
    </row>
    <row r="28" spans="2:19" s="8" customFormat="1" ht="30" customHeight="1" thickBot="1">
      <c r="B28" s="14"/>
      <c r="C28" s="525"/>
      <c r="D28" s="73"/>
      <c r="E28" s="134"/>
      <c r="F28" s="1"/>
      <c r="G28" s="1"/>
      <c r="H28" s="1"/>
      <c r="I28" s="1"/>
      <c r="J28" s="1"/>
      <c r="K28" s="1"/>
      <c r="L28" s="1"/>
      <c r="M28" s="5"/>
      <c r="N28" s="3"/>
      <c r="S28" s="24"/>
    </row>
    <row r="29" spans="2:19" s="8" customFormat="1" ht="30" customHeight="1" thickBot="1">
      <c r="B29" s="14"/>
      <c r="C29" s="525"/>
      <c r="D29" s="73"/>
      <c r="E29" s="134"/>
      <c r="F29" s="1"/>
      <c r="G29" s="517" t="s">
        <v>81</v>
      </c>
      <c r="H29" s="518"/>
      <c r="I29" s="518"/>
      <c r="J29" s="518"/>
      <c r="K29" s="519"/>
      <c r="L29" s="1"/>
      <c r="M29" s="5"/>
      <c r="N29" s="3"/>
      <c r="S29" s="24"/>
    </row>
    <row r="30" spans="2:19" s="8" customFormat="1" ht="30" customHeight="1" thickBot="1">
      <c r="B30" s="14"/>
      <c r="C30" s="525"/>
      <c r="D30" s="73"/>
      <c r="E30" s="134"/>
      <c r="F30" s="1"/>
      <c r="G30" s="87" t="s">
        <v>65</v>
      </c>
      <c r="H30" s="88" t="s">
        <v>66</v>
      </c>
      <c r="I30" s="88" t="s">
        <v>133</v>
      </c>
      <c r="J30" s="88" t="s">
        <v>134</v>
      </c>
      <c r="K30" s="88" t="s">
        <v>135</v>
      </c>
      <c r="L30" s="1"/>
      <c r="M30" s="5"/>
      <c r="N30" s="3"/>
      <c r="O30" s="126"/>
      <c r="P30" s="67"/>
      <c r="Q30" s="68"/>
      <c r="R30" s="29"/>
      <c r="S30" s="24"/>
    </row>
    <row r="31" spans="2:19" s="8" customFormat="1" ht="30" customHeight="1">
      <c r="B31" s="14"/>
      <c r="C31" s="525"/>
      <c r="D31" s="73"/>
      <c r="E31" s="134"/>
      <c r="F31" s="1"/>
      <c r="G31" s="596" t="s">
        <v>53</v>
      </c>
      <c r="H31" s="93" t="s">
        <v>70</v>
      </c>
      <c r="I31" s="145">
        <v>5</v>
      </c>
      <c r="J31" s="145">
        <v>5</v>
      </c>
      <c r="K31" s="146">
        <v>5</v>
      </c>
      <c r="L31" s="1"/>
      <c r="M31" s="5"/>
      <c r="N31" s="3"/>
      <c r="O31" s="260"/>
      <c r="P31" s="67"/>
      <c r="Q31" s="68"/>
      <c r="R31" s="29"/>
      <c r="S31" s="24"/>
    </row>
    <row r="32" spans="2:19" s="8" customFormat="1" ht="30" customHeight="1">
      <c r="B32" s="14"/>
      <c r="C32" s="525"/>
      <c r="D32" s="73"/>
      <c r="E32" s="134"/>
      <c r="F32" s="1"/>
      <c r="G32" s="597"/>
      <c r="H32" s="91" t="s">
        <v>71</v>
      </c>
      <c r="I32" s="384">
        <v>25</v>
      </c>
      <c r="J32" s="384">
        <v>55</v>
      </c>
      <c r="K32" s="385">
        <v>75</v>
      </c>
      <c r="L32" s="1"/>
      <c r="M32" s="5"/>
      <c r="N32" s="3"/>
      <c r="O32" s="126"/>
      <c r="P32" s="67"/>
      <c r="Q32" s="68"/>
      <c r="R32" s="29"/>
      <c r="S32" s="24"/>
    </row>
    <row r="33" spans="2:19" s="8" customFormat="1" ht="30" customHeight="1">
      <c r="B33" s="14"/>
      <c r="C33" s="525"/>
      <c r="D33" s="73"/>
      <c r="E33" s="134"/>
      <c r="F33" s="1"/>
      <c r="G33" s="598"/>
      <c r="H33" s="147" t="s">
        <v>87</v>
      </c>
      <c r="I33" s="148">
        <f>SUM(I31:I32)</f>
        <v>30</v>
      </c>
      <c r="J33" s="148">
        <f>SUM(J31:J32)</f>
        <v>60</v>
      </c>
      <c r="K33" s="149">
        <f>SUM(K31:K32)</f>
        <v>80</v>
      </c>
      <c r="L33" s="1"/>
      <c r="M33" s="5"/>
      <c r="N33" s="3"/>
      <c r="O33" s="126"/>
      <c r="P33" s="67"/>
      <c r="Q33" s="68"/>
      <c r="R33" s="29"/>
      <c r="S33" s="24"/>
    </row>
    <row r="34" spans="2:19" s="8" customFormat="1" ht="30" customHeight="1">
      <c r="B34" s="14"/>
      <c r="C34" s="525"/>
      <c r="D34" s="73"/>
      <c r="E34" s="134"/>
      <c r="F34" s="1"/>
      <c r="G34" s="594" t="s">
        <v>54</v>
      </c>
      <c r="H34" s="91" t="s">
        <v>70</v>
      </c>
      <c r="I34" s="384">
        <v>5</v>
      </c>
      <c r="J34" s="384">
        <v>5</v>
      </c>
      <c r="K34" s="385">
        <v>5</v>
      </c>
      <c r="L34" s="1"/>
      <c r="M34" s="5"/>
      <c r="N34" s="3"/>
      <c r="O34" s="126"/>
      <c r="P34" s="67"/>
      <c r="Q34" s="68"/>
      <c r="R34" s="29"/>
      <c r="S34" s="24"/>
    </row>
    <row r="35" spans="2:19" s="8" customFormat="1" ht="30" customHeight="1">
      <c r="B35" s="14"/>
      <c r="C35" s="525"/>
      <c r="D35" s="73"/>
      <c r="E35" s="134"/>
      <c r="F35" s="1"/>
      <c r="G35" s="594"/>
      <c r="H35" s="91" t="s">
        <v>72</v>
      </c>
      <c r="I35" s="384">
        <v>235</v>
      </c>
      <c r="J35" s="384">
        <v>475</v>
      </c>
      <c r="K35" s="385">
        <v>715</v>
      </c>
      <c r="L35" s="1"/>
      <c r="M35" s="5"/>
      <c r="N35" s="3"/>
      <c r="S35" s="24"/>
    </row>
    <row r="36" spans="2:19" s="8" customFormat="1" ht="30" customHeight="1" thickBot="1">
      <c r="B36" s="14"/>
      <c r="C36" s="128"/>
      <c r="D36" s="73"/>
      <c r="E36" s="134"/>
      <c r="F36" s="1"/>
      <c r="G36" s="595"/>
      <c r="H36" s="150" t="s">
        <v>88</v>
      </c>
      <c r="I36" s="151">
        <f>SUM(I34:I35)</f>
        <v>240</v>
      </c>
      <c r="J36" s="151">
        <f>SUM(J34:J35)</f>
        <v>480</v>
      </c>
      <c r="K36" s="152">
        <f>SUM(K34:K35)</f>
        <v>720</v>
      </c>
      <c r="L36" s="1"/>
      <c r="M36" s="5"/>
      <c r="N36" s="3"/>
      <c r="S36" s="24"/>
    </row>
    <row r="37" spans="2:19" s="8" customFormat="1" ht="12" customHeight="1" thickBot="1">
      <c r="B37" s="45"/>
      <c r="C37" s="75"/>
      <c r="D37" s="74"/>
      <c r="E37" s="135"/>
      <c r="F37" s="79"/>
      <c r="G37" s="79"/>
      <c r="H37" s="79"/>
      <c r="I37" s="79"/>
      <c r="J37" s="79"/>
      <c r="K37" s="79"/>
      <c r="L37" s="79"/>
      <c r="M37" s="13"/>
      <c r="N37" s="6"/>
      <c r="O37" s="28"/>
      <c r="P37" s="28"/>
      <c r="Q37" s="28"/>
      <c r="R37" s="41"/>
      <c r="S37" s="25"/>
    </row>
    <row r="38" spans="2:19" s="8" customFormat="1" ht="12" customHeight="1">
      <c r="C38" s="69"/>
      <c r="D38" s="69"/>
      <c r="E38" s="69"/>
      <c r="F38" s="1"/>
      <c r="G38" s="1"/>
      <c r="H38" s="1"/>
      <c r="I38" s="1"/>
      <c r="J38" s="1"/>
      <c r="K38" s="1"/>
      <c r="L38" s="1"/>
      <c r="M38" s="1"/>
      <c r="N38" s="1"/>
      <c r="O38" s="126"/>
      <c r="P38" s="126"/>
      <c r="Q38" s="126"/>
      <c r="R38" s="29"/>
    </row>
    <row r="39" spans="2:19" ht="15.75" customHeight="1"/>
    <row r="41" spans="2:19" ht="15.75" customHeight="1"/>
    <row r="43" spans="2:19" ht="15.75" customHeight="1"/>
    <row r="46" spans="2:19" ht="15.75" customHeight="1"/>
  </sheetData>
  <mergeCells count="27">
    <mergeCell ref="B2:S2"/>
    <mergeCell ref="B4:D4"/>
    <mergeCell ref="E4:M4"/>
    <mergeCell ref="N4:S4"/>
    <mergeCell ref="C6:C15"/>
    <mergeCell ref="F6:L6"/>
    <mergeCell ref="O6:Q6"/>
    <mergeCell ref="F8:L8"/>
    <mergeCell ref="Q8:Q9"/>
    <mergeCell ref="R8:R9"/>
    <mergeCell ref="F10:L10"/>
    <mergeCell ref="F12:L12"/>
    <mergeCell ref="O15:Q15"/>
    <mergeCell ref="F13:L14"/>
    <mergeCell ref="G34:G36"/>
    <mergeCell ref="C18:C35"/>
    <mergeCell ref="F18:L18"/>
    <mergeCell ref="O18:Q18"/>
    <mergeCell ref="F20:L20"/>
    <mergeCell ref="Q20:Q21"/>
    <mergeCell ref="F22:L24"/>
    <mergeCell ref="F25:L25"/>
    <mergeCell ref="F26:L26"/>
    <mergeCell ref="F27:L27"/>
    <mergeCell ref="O27:P27"/>
    <mergeCell ref="G29:K29"/>
    <mergeCell ref="G31:G33"/>
  </mergeCells>
  <pageMargins left="0.7" right="0.7" top="0.75" bottom="0.75" header="0.3" footer="0.3"/>
  <pageSetup scale="4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S37"/>
  <sheetViews>
    <sheetView zoomScale="90" zoomScaleNormal="90" workbookViewId="0">
      <selection activeCell="F8" sqref="F8:L8"/>
    </sheetView>
  </sheetViews>
  <sheetFormatPr baseColWidth="10" defaultColWidth="11.42578125" defaultRowHeight="15"/>
  <cols>
    <col min="1" max="1" width="3.140625" customWidth="1"/>
    <col min="2" max="2" width="4.7109375" customWidth="1"/>
    <col min="3" max="3" width="40.7109375" customWidth="1"/>
    <col min="4" max="5" width="4.7109375" customWidth="1"/>
    <col min="6" max="12" width="16.7109375" customWidth="1"/>
    <col min="13" max="14" width="4.7109375" customWidth="1"/>
    <col min="15" max="15" width="13.42578125" bestFit="1" customWidth="1"/>
    <col min="16" max="16" width="12.28515625" bestFit="1" customWidth="1"/>
    <col min="17" max="17" width="17.42578125" customWidth="1"/>
    <col min="18" max="18" width="21" customWidth="1"/>
    <col min="19" max="19" width="4.7109375" customWidth="1"/>
    <col min="20" max="20" width="3.140625" customWidth="1"/>
    <col min="234" max="234" width="21.5703125" customWidth="1"/>
    <col min="235" max="235" width="45" customWidth="1"/>
    <col min="239" max="239" width="15.5703125" customWidth="1"/>
    <col min="240" max="240" width="21" customWidth="1"/>
    <col min="490" max="490" width="21.5703125" customWidth="1"/>
    <col min="491" max="491" width="45" customWidth="1"/>
    <col min="495" max="495" width="15.5703125" customWidth="1"/>
    <col min="496" max="496" width="21" customWidth="1"/>
    <col min="746" max="746" width="21.5703125" customWidth="1"/>
    <col min="747" max="747" width="45" customWidth="1"/>
    <col min="751" max="751" width="15.5703125" customWidth="1"/>
    <col min="752" max="752" width="21" customWidth="1"/>
    <col min="1002" max="1002" width="21.5703125" customWidth="1"/>
    <col min="1003" max="1003" width="45" customWidth="1"/>
    <col min="1007" max="1007" width="15.5703125" customWidth="1"/>
    <col min="1008" max="1008" width="21" customWidth="1"/>
    <col min="1258" max="1258" width="21.5703125" customWidth="1"/>
    <col min="1259" max="1259" width="45" customWidth="1"/>
    <col min="1263" max="1263" width="15.5703125" customWidth="1"/>
    <col min="1264" max="1264" width="21" customWidth="1"/>
    <col min="1514" max="1514" width="21.5703125" customWidth="1"/>
    <col min="1515" max="1515" width="45" customWidth="1"/>
    <col min="1519" max="1519" width="15.5703125" customWidth="1"/>
    <col min="1520" max="1520" width="21" customWidth="1"/>
    <col min="1770" max="1770" width="21.5703125" customWidth="1"/>
    <col min="1771" max="1771" width="45" customWidth="1"/>
    <col min="1775" max="1775" width="15.5703125" customWidth="1"/>
    <col min="1776" max="1776" width="21" customWidth="1"/>
    <col min="2026" max="2026" width="21.5703125" customWidth="1"/>
    <col min="2027" max="2027" width="45" customWidth="1"/>
    <col min="2031" max="2031" width="15.5703125" customWidth="1"/>
    <col min="2032" max="2032" width="21" customWidth="1"/>
    <col min="2282" max="2282" width="21.5703125" customWidth="1"/>
    <col min="2283" max="2283" width="45" customWidth="1"/>
    <col min="2287" max="2287" width="15.5703125" customWidth="1"/>
    <col min="2288" max="2288" width="21" customWidth="1"/>
    <col min="2538" max="2538" width="21.5703125" customWidth="1"/>
    <col min="2539" max="2539" width="45" customWidth="1"/>
    <col min="2543" max="2543" width="15.5703125" customWidth="1"/>
    <col min="2544" max="2544" width="21" customWidth="1"/>
    <col min="2794" max="2794" width="21.5703125" customWidth="1"/>
    <col min="2795" max="2795" width="45" customWidth="1"/>
    <col min="2799" max="2799" width="15.5703125" customWidth="1"/>
    <col min="2800" max="2800" width="21" customWidth="1"/>
    <col min="3050" max="3050" width="21.5703125" customWidth="1"/>
    <col min="3051" max="3051" width="45" customWidth="1"/>
    <col min="3055" max="3055" width="15.5703125" customWidth="1"/>
    <col min="3056" max="3056" width="21" customWidth="1"/>
    <col min="3306" max="3306" width="21.5703125" customWidth="1"/>
    <col min="3307" max="3307" width="45" customWidth="1"/>
    <col min="3311" max="3311" width="15.5703125" customWidth="1"/>
    <col min="3312" max="3312" width="21" customWidth="1"/>
    <col min="3562" max="3562" width="21.5703125" customWidth="1"/>
    <col min="3563" max="3563" width="45" customWidth="1"/>
    <col min="3567" max="3567" width="15.5703125" customWidth="1"/>
    <col min="3568" max="3568" width="21" customWidth="1"/>
    <col min="3818" max="3818" width="21.5703125" customWidth="1"/>
    <col min="3819" max="3819" width="45" customWidth="1"/>
    <col min="3823" max="3823" width="15.5703125" customWidth="1"/>
    <col min="3824" max="3824" width="21" customWidth="1"/>
    <col min="4074" max="4074" width="21.5703125" customWidth="1"/>
    <col min="4075" max="4075" width="45" customWidth="1"/>
    <col min="4079" max="4079" width="15.5703125" customWidth="1"/>
    <col min="4080" max="4080" width="21" customWidth="1"/>
    <col min="4330" max="4330" width="21.5703125" customWidth="1"/>
    <col min="4331" max="4331" width="45" customWidth="1"/>
    <col min="4335" max="4335" width="15.5703125" customWidth="1"/>
    <col min="4336" max="4336" width="21" customWidth="1"/>
    <col min="4586" max="4586" width="21.5703125" customWidth="1"/>
    <col min="4587" max="4587" width="45" customWidth="1"/>
    <col min="4591" max="4591" width="15.5703125" customWidth="1"/>
    <col min="4592" max="4592" width="21" customWidth="1"/>
    <col min="4842" max="4842" width="21.5703125" customWidth="1"/>
    <col min="4843" max="4843" width="45" customWidth="1"/>
    <col min="4847" max="4847" width="15.5703125" customWidth="1"/>
    <col min="4848" max="4848" width="21" customWidth="1"/>
    <col min="5098" max="5098" width="21.5703125" customWidth="1"/>
    <col min="5099" max="5099" width="45" customWidth="1"/>
    <col min="5103" max="5103" width="15.5703125" customWidth="1"/>
    <col min="5104" max="5104" width="21" customWidth="1"/>
    <col min="5354" max="5354" width="21.5703125" customWidth="1"/>
    <col min="5355" max="5355" width="45" customWidth="1"/>
    <col min="5359" max="5359" width="15.5703125" customWidth="1"/>
    <col min="5360" max="5360" width="21" customWidth="1"/>
    <col min="5610" max="5610" width="21.5703125" customWidth="1"/>
    <col min="5611" max="5611" width="45" customWidth="1"/>
    <col min="5615" max="5615" width="15.5703125" customWidth="1"/>
    <col min="5616" max="5616" width="21" customWidth="1"/>
    <col min="5866" max="5866" width="21.5703125" customWidth="1"/>
    <col min="5867" max="5867" width="45" customWidth="1"/>
    <col min="5871" max="5871" width="15.5703125" customWidth="1"/>
    <col min="5872" max="5872" width="21" customWidth="1"/>
    <col min="6122" max="6122" width="21.5703125" customWidth="1"/>
    <col min="6123" max="6123" width="45" customWidth="1"/>
    <col min="6127" max="6127" width="15.5703125" customWidth="1"/>
    <col min="6128" max="6128" width="21" customWidth="1"/>
    <col min="6378" max="6378" width="21.5703125" customWidth="1"/>
    <col min="6379" max="6379" width="45" customWidth="1"/>
    <col min="6383" max="6383" width="15.5703125" customWidth="1"/>
    <col min="6384" max="6384" width="21" customWidth="1"/>
    <col min="6634" max="6634" width="21.5703125" customWidth="1"/>
    <col min="6635" max="6635" width="45" customWidth="1"/>
    <col min="6639" max="6639" width="15.5703125" customWidth="1"/>
    <col min="6640" max="6640" width="21" customWidth="1"/>
    <col min="6890" max="6890" width="21.5703125" customWidth="1"/>
    <col min="6891" max="6891" width="45" customWidth="1"/>
    <col min="6895" max="6895" width="15.5703125" customWidth="1"/>
    <col min="6896" max="6896" width="21" customWidth="1"/>
    <col min="7146" max="7146" width="21.5703125" customWidth="1"/>
    <col min="7147" max="7147" width="45" customWidth="1"/>
    <col min="7151" max="7151" width="15.5703125" customWidth="1"/>
    <col min="7152" max="7152" width="21" customWidth="1"/>
    <col min="7402" max="7402" width="21.5703125" customWidth="1"/>
    <col min="7403" max="7403" width="45" customWidth="1"/>
    <col min="7407" max="7407" width="15.5703125" customWidth="1"/>
    <col min="7408" max="7408" width="21" customWidth="1"/>
    <col min="7658" max="7658" width="21.5703125" customWidth="1"/>
    <col min="7659" max="7659" width="45" customWidth="1"/>
    <col min="7663" max="7663" width="15.5703125" customWidth="1"/>
    <col min="7664" max="7664" width="21" customWidth="1"/>
    <col min="7914" max="7914" width="21.5703125" customWidth="1"/>
    <col min="7915" max="7915" width="45" customWidth="1"/>
    <col min="7919" max="7919" width="15.5703125" customWidth="1"/>
    <col min="7920" max="7920" width="21" customWidth="1"/>
    <col min="8170" max="8170" width="21.5703125" customWidth="1"/>
    <col min="8171" max="8171" width="45" customWidth="1"/>
    <col min="8175" max="8175" width="15.5703125" customWidth="1"/>
    <col min="8176" max="8176" width="21" customWidth="1"/>
    <col min="8426" max="8426" width="21.5703125" customWidth="1"/>
    <col min="8427" max="8427" width="45" customWidth="1"/>
    <col min="8431" max="8431" width="15.5703125" customWidth="1"/>
    <col min="8432" max="8432" width="21" customWidth="1"/>
    <col min="8682" max="8682" width="21.5703125" customWidth="1"/>
    <col min="8683" max="8683" width="45" customWidth="1"/>
    <col min="8687" max="8687" width="15.5703125" customWidth="1"/>
    <col min="8688" max="8688" width="21" customWidth="1"/>
    <col min="8938" max="8938" width="21.5703125" customWidth="1"/>
    <col min="8939" max="8939" width="45" customWidth="1"/>
    <col min="8943" max="8943" width="15.5703125" customWidth="1"/>
    <col min="8944" max="8944" width="21" customWidth="1"/>
    <col min="9194" max="9194" width="21.5703125" customWidth="1"/>
    <col min="9195" max="9195" width="45" customWidth="1"/>
    <col min="9199" max="9199" width="15.5703125" customWidth="1"/>
    <col min="9200" max="9200" width="21" customWidth="1"/>
    <col min="9450" max="9450" width="21.5703125" customWidth="1"/>
    <col min="9451" max="9451" width="45" customWidth="1"/>
    <col min="9455" max="9455" width="15.5703125" customWidth="1"/>
    <col min="9456" max="9456" width="21" customWidth="1"/>
    <col min="9706" max="9706" width="21.5703125" customWidth="1"/>
    <col min="9707" max="9707" width="45" customWidth="1"/>
    <col min="9711" max="9711" width="15.5703125" customWidth="1"/>
    <col min="9712" max="9712" width="21" customWidth="1"/>
    <col min="9962" max="9962" width="21.5703125" customWidth="1"/>
    <col min="9963" max="9963" width="45" customWidth="1"/>
    <col min="9967" max="9967" width="15.5703125" customWidth="1"/>
    <col min="9968" max="9968" width="21" customWidth="1"/>
    <col min="10218" max="10218" width="21.5703125" customWidth="1"/>
    <col min="10219" max="10219" width="45" customWidth="1"/>
    <col min="10223" max="10223" width="15.5703125" customWidth="1"/>
    <col min="10224" max="10224" width="21" customWidth="1"/>
    <col min="10474" max="10474" width="21.5703125" customWidth="1"/>
    <col min="10475" max="10475" width="45" customWidth="1"/>
    <col min="10479" max="10479" width="15.5703125" customWidth="1"/>
    <col min="10480" max="10480" width="21" customWidth="1"/>
    <col min="10730" max="10730" width="21.5703125" customWidth="1"/>
    <col min="10731" max="10731" width="45" customWidth="1"/>
    <col min="10735" max="10735" width="15.5703125" customWidth="1"/>
    <col min="10736" max="10736" width="21" customWidth="1"/>
    <col min="10986" max="10986" width="21.5703125" customWidth="1"/>
    <col min="10987" max="10987" width="45" customWidth="1"/>
    <col min="10991" max="10991" width="15.5703125" customWidth="1"/>
    <col min="10992" max="10992" width="21" customWidth="1"/>
    <col min="11242" max="11242" width="21.5703125" customWidth="1"/>
    <col min="11243" max="11243" width="45" customWidth="1"/>
    <col min="11247" max="11247" width="15.5703125" customWidth="1"/>
    <col min="11248" max="11248" width="21" customWidth="1"/>
    <col min="11498" max="11498" width="21.5703125" customWidth="1"/>
    <col min="11499" max="11499" width="45" customWidth="1"/>
    <col min="11503" max="11503" width="15.5703125" customWidth="1"/>
    <col min="11504" max="11504" width="21" customWidth="1"/>
    <col min="11754" max="11754" width="21.5703125" customWidth="1"/>
    <col min="11755" max="11755" width="45" customWidth="1"/>
    <col min="11759" max="11759" width="15.5703125" customWidth="1"/>
    <col min="11760" max="11760" width="21" customWidth="1"/>
    <col min="12010" max="12010" width="21.5703125" customWidth="1"/>
    <col min="12011" max="12011" width="45" customWidth="1"/>
    <col min="12015" max="12015" width="15.5703125" customWidth="1"/>
    <col min="12016" max="12016" width="21" customWidth="1"/>
    <col min="12266" max="12266" width="21.5703125" customWidth="1"/>
    <col min="12267" max="12267" width="45" customWidth="1"/>
    <col min="12271" max="12271" width="15.5703125" customWidth="1"/>
    <col min="12272" max="12272" width="21" customWidth="1"/>
    <col min="12522" max="12522" width="21.5703125" customWidth="1"/>
    <col min="12523" max="12523" width="45" customWidth="1"/>
    <col min="12527" max="12527" width="15.5703125" customWidth="1"/>
    <col min="12528" max="12528" width="21" customWidth="1"/>
    <col min="12778" max="12778" width="21.5703125" customWidth="1"/>
    <col min="12779" max="12779" width="45" customWidth="1"/>
    <col min="12783" max="12783" width="15.5703125" customWidth="1"/>
    <col min="12784" max="12784" width="21" customWidth="1"/>
    <col min="13034" max="13034" width="21.5703125" customWidth="1"/>
    <col min="13035" max="13035" width="45" customWidth="1"/>
    <col min="13039" max="13039" width="15.5703125" customWidth="1"/>
    <col min="13040" max="13040" width="21" customWidth="1"/>
    <col min="13290" max="13290" width="21.5703125" customWidth="1"/>
    <col min="13291" max="13291" width="45" customWidth="1"/>
    <col min="13295" max="13295" width="15.5703125" customWidth="1"/>
    <col min="13296" max="13296" width="21" customWidth="1"/>
    <col min="13546" max="13546" width="21.5703125" customWidth="1"/>
    <col min="13547" max="13547" width="45" customWidth="1"/>
    <col min="13551" max="13551" width="15.5703125" customWidth="1"/>
    <col min="13552" max="13552" width="21" customWidth="1"/>
    <col min="13802" max="13802" width="21.5703125" customWidth="1"/>
    <col min="13803" max="13803" width="45" customWidth="1"/>
    <col min="13807" max="13807" width="15.5703125" customWidth="1"/>
    <col min="13808" max="13808" width="21" customWidth="1"/>
    <col min="14058" max="14058" width="21.5703125" customWidth="1"/>
    <col min="14059" max="14059" width="45" customWidth="1"/>
    <col min="14063" max="14063" width="15.5703125" customWidth="1"/>
    <col min="14064" max="14064" width="21" customWidth="1"/>
    <col min="14314" max="14314" width="21.5703125" customWidth="1"/>
    <col min="14315" max="14315" width="45" customWidth="1"/>
    <col min="14319" max="14319" width="15.5703125" customWidth="1"/>
    <col min="14320" max="14320" width="21" customWidth="1"/>
    <col min="14570" max="14570" width="21.5703125" customWidth="1"/>
    <col min="14571" max="14571" width="45" customWidth="1"/>
    <col min="14575" max="14575" width="15.5703125" customWidth="1"/>
    <col min="14576" max="14576" width="21" customWidth="1"/>
    <col min="14826" max="14826" width="21.5703125" customWidth="1"/>
    <col min="14827" max="14827" width="45" customWidth="1"/>
    <col min="14831" max="14831" width="15.5703125" customWidth="1"/>
    <col min="14832" max="14832" width="21" customWidth="1"/>
    <col min="15082" max="15082" width="21.5703125" customWidth="1"/>
    <col min="15083" max="15083" width="45" customWidth="1"/>
    <col min="15087" max="15087" width="15.5703125" customWidth="1"/>
    <col min="15088" max="15088" width="21" customWidth="1"/>
    <col min="15338" max="15338" width="21.5703125" customWidth="1"/>
    <col min="15339" max="15339" width="45" customWidth="1"/>
    <col min="15343" max="15343" width="15.5703125" customWidth="1"/>
    <col min="15344" max="15344" width="21" customWidth="1"/>
    <col min="15594" max="15594" width="21.5703125" customWidth="1"/>
    <col min="15595" max="15595" width="45" customWidth="1"/>
    <col min="15599" max="15599" width="15.5703125" customWidth="1"/>
    <col min="15600" max="15600" width="21" customWidth="1"/>
    <col min="15850" max="15850" width="21.5703125" customWidth="1"/>
    <col min="15851" max="15851" width="45" customWidth="1"/>
    <col min="15855" max="15855" width="15.5703125" customWidth="1"/>
    <col min="15856" max="15856" width="21" customWidth="1"/>
    <col min="16106" max="16106" width="21.5703125" customWidth="1"/>
    <col min="16107" max="16107" width="45" customWidth="1"/>
    <col min="16111" max="16111" width="15.5703125" customWidth="1"/>
    <col min="16112" max="16112" width="21" customWidth="1"/>
  </cols>
  <sheetData>
    <row r="1" spans="2:19" ht="15.95" customHeight="1" thickBot="1"/>
    <row r="2" spans="2:19" ht="39.950000000000003" customHeight="1" thickBot="1">
      <c r="B2" s="497" t="s">
        <v>174</v>
      </c>
      <c r="C2" s="498"/>
      <c r="D2" s="498"/>
      <c r="E2" s="498"/>
      <c r="F2" s="498"/>
      <c r="G2" s="498"/>
      <c r="H2" s="498"/>
      <c r="I2" s="498"/>
      <c r="J2" s="498"/>
      <c r="K2" s="498"/>
      <c r="L2" s="498"/>
      <c r="M2" s="498"/>
      <c r="N2" s="498"/>
      <c r="O2" s="498"/>
      <c r="P2" s="498"/>
      <c r="Q2" s="498"/>
      <c r="R2" s="498"/>
      <c r="S2" s="499"/>
    </row>
    <row r="3" spans="2:19" ht="12" customHeight="1" thickBot="1">
      <c r="C3" s="1"/>
      <c r="D3" s="1"/>
      <c r="E3" s="1"/>
      <c r="F3" s="1"/>
      <c r="G3" s="1"/>
      <c r="H3" s="1"/>
      <c r="I3" s="1"/>
      <c r="J3" s="1"/>
      <c r="K3" s="1"/>
      <c r="L3" s="1"/>
      <c r="M3" s="1"/>
      <c r="N3" s="1"/>
      <c r="O3" s="1"/>
      <c r="P3" s="1"/>
      <c r="Q3" s="1"/>
      <c r="R3" s="1"/>
    </row>
    <row r="4" spans="2:19" s="8" customFormat="1" ht="27" customHeight="1" thickBot="1">
      <c r="B4" s="500" t="s">
        <v>3</v>
      </c>
      <c r="C4" s="501"/>
      <c r="D4" s="502"/>
      <c r="E4" s="503" t="s">
        <v>4</v>
      </c>
      <c r="F4" s="504"/>
      <c r="G4" s="504"/>
      <c r="H4" s="504"/>
      <c r="I4" s="504"/>
      <c r="J4" s="504"/>
      <c r="K4" s="504"/>
      <c r="L4" s="504"/>
      <c r="M4" s="505"/>
      <c r="N4" s="506" t="s">
        <v>5</v>
      </c>
      <c r="O4" s="507"/>
      <c r="P4" s="507"/>
      <c r="Q4" s="507"/>
      <c r="R4" s="507"/>
      <c r="S4" s="508"/>
    </row>
    <row r="5" spans="2:19" s="47" customFormat="1" ht="12" customHeight="1" thickBot="1">
      <c r="B5" s="70"/>
      <c r="C5" s="71"/>
      <c r="D5" s="72"/>
      <c r="E5" s="133"/>
      <c r="F5" s="26"/>
      <c r="G5" s="26"/>
      <c r="H5" s="26"/>
      <c r="I5" s="26"/>
      <c r="J5" s="26"/>
      <c r="K5" s="26"/>
      <c r="L5" s="26"/>
      <c r="M5" s="46"/>
      <c r="N5" s="132"/>
      <c r="O5" s="27"/>
      <c r="P5" s="27"/>
      <c r="Q5" s="27"/>
      <c r="R5" s="27"/>
      <c r="S5" s="40"/>
    </row>
    <row r="6" spans="2:19" s="8" customFormat="1" ht="39" customHeight="1" thickBot="1">
      <c r="B6" s="14"/>
      <c r="C6" s="487" t="s">
        <v>173</v>
      </c>
      <c r="D6" s="73"/>
      <c r="E6" s="134"/>
      <c r="F6" s="435" t="s">
        <v>246</v>
      </c>
      <c r="G6" s="435"/>
      <c r="H6" s="435"/>
      <c r="I6" s="435"/>
      <c r="J6" s="435"/>
      <c r="K6" s="435"/>
      <c r="L6" s="435"/>
      <c r="M6" s="76"/>
      <c r="N6" s="7"/>
      <c r="O6" s="512" t="s">
        <v>6</v>
      </c>
      <c r="P6" s="513"/>
      <c r="Q6" s="513"/>
      <c r="R6" s="83">
        <v>720</v>
      </c>
      <c r="S6" s="24"/>
    </row>
    <row r="7" spans="2:19" s="8" customFormat="1" ht="15.95" customHeight="1" thickBot="1">
      <c r="B7" s="14"/>
      <c r="C7" s="487"/>
      <c r="D7" s="73"/>
      <c r="E7" s="134"/>
      <c r="F7" s="80"/>
      <c r="G7" s="80"/>
      <c r="H7" s="80"/>
      <c r="I7" s="80"/>
      <c r="J7" s="80"/>
      <c r="K7" s="80"/>
      <c r="L7" s="80"/>
      <c r="M7" s="77"/>
      <c r="N7" s="2"/>
      <c r="O7" s="1"/>
      <c r="P7" s="1"/>
      <c r="Q7" s="4"/>
      <c r="R7" s="1"/>
      <c r="S7" s="24"/>
    </row>
    <row r="8" spans="2:19" s="8" customFormat="1" ht="39" customHeight="1" thickBot="1">
      <c r="B8" s="14"/>
      <c r="C8" s="487"/>
      <c r="D8" s="73"/>
      <c r="E8" s="134"/>
      <c r="F8" s="435" t="s">
        <v>247</v>
      </c>
      <c r="G8" s="435"/>
      <c r="H8" s="435"/>
      <c r="I8" s="435"/>
      <c r="J8" s="435"/>
      <c r="K8" s="435"/>
      <c r="L8" s="435"/>
      <c r="M8" s="76"/>
      <c r="N8" s="7"/>
      <c r="O8" s="16" t="s">
        <v>7</v>
      </c>
      <c r="P8" s="131" t="s">
        <v>57</v>
      </c>
      <c r="Q8" s="510" t="s">
        <v>9</v>
      </c>
      <c r="R8" s="510" t="s">
        <v>10</v>
      </c>
      <c r="S8" s="24"/>
    </row>
    <row r="9" spans="2:19" s="8" customFormat="1" ht="15.75" customHeight="1">
      <c r="B9" s="14"/>
      <c r="C9" s="487"/>
      <c r="D9" s="73"/>
      <c r="E9" s="134"/>
      <c r="F9" s="80"/>
      <c r="G9" s="80"/>
      <c r="H9" s="80"/>
      <c r="I9" s="80"/>
      <c r="J9" s="80"/>
      <c r="K9" s="80"/>
      <c r="L9" s="80"/>
      <c r="M9" s="76"/>
      <c r="N9" s="7"/>
      <c r="O9" s="261" t="s">
        <v>11</v>
      </c>
      <c r="P9" s="66" t="s">
        <v>11</v>
      </c>
      <c r="Q9" s="511"/>
      <c r="R9" s="511"/>
      <c r="S9" s="24"/>
    </row>
    <row r="10" spans="2:19" s="8" customFormat="1" ht="30" customHeight="1">
      <c r="B10" s="14"/>
      <c r="C10" s="487"/>
      <c r="D10" s="73"/>
      <c r="E10" s="134"/>
      <c r="F10" s="435"/>
      <c r="G10" s="435"/>
      <c r="H10" s="435"/>
      <c r="I10" s="435"/>
      <c r="J10" s="435"/>
      <c r="K10" s="435"/>
      <c r="L10" s="435"/>
      <c r="M10" s="76"/>
      <c r="N10" s="7"/>
      <c r="O10" s="30">
        <v>100</v>
      </c>
      <c r="P10" s="30">
        <f>$O$10-(Q10/$R$6*100)</f>
        <v>99.861111111111114</v>
      </c>
      <c r="Q10" s="31">
        <v>1</v>
      </c>
      <c r="R10" s="297">
        <v>0</v>
      </c>
      <c r="S10" s="24"/>
    </row>
    <row r="11" spans="2:19" s="8" customFormat="1" ht="42" customHeight="1">
      <c r="B11" s="14"/>
      <c r="C11" s="487"/>
      <c r="D11" s="73"/>
      <c r="E11" s="134"/>
      <c r="F11" s="411" t="s">
        <v>248</v>
      </c>
      <c r="G11" s="411"/>
      <c r="H11" s="411"/>
      <c r="I11" s="411"/>
      <c r="J11" s="411"/>
      <c r="K11" s="411"/>
      <c r="L11" s="411"/>
      <c r="M11" s="78"/>
      <c r="N11" s="65"/>
      <c r="O11" s="30">
        <f>P10</f>
        <v>99.861111111111114</v>
      </c>
      <c r="P11" s="30">
        <f>$O$10-(Q11/$R$6*100)</f>
        <v>99.791666666666671</v>
      </c>
      <c r="Q11" s="31">
        <v>1.5</v>
      </c>
      <c r="R11" s="297">
        <v>0.1</v>
      </c>
      <c r="S11" s="24"/>
    </row>
    <row r="12" spans="2:19" s="8" customFormat="1" ht="30" customHeight="1">
      <c r="B12" s="14"/>
      <c r="C12" s="487"/>
      <c r="D12" s="73"/>
      <c r="E12" s="134"/>
      <c r="F12" s="487" t="s">
        <v>250</v>
      </c>
      <c r="G12" s="487"/>
      <c r="H12" s="487"/>
      <c r="I12" s="487"/>
      <c r="J12" s="487"/>
      <c r="K12" s="487"/>
      <c r="L12" s="487"/>
      <c r="M12" s="5"/>
      <c r="N12" s="3"/>
      <c r="O12" s="30">
        <f>P11</f>
        <v>99.791666666666671</v>
      </c>
      <c r="P12" s="30">
        <f>$O$10-(Q12/$R$6*100)</f>
        <v>99.722222222222229</v>
      </c>
      <c r="Q12" s="31">
        <v>2</v>
      </c>
      <c r="R12" s="297">
        <v>0.15</v>
      </c>
      <c r="S12" s="24"/>
    </row>
    <row r="13" spans="2:19" s="8" customFormat="1" ht="30" customHeight="1">
      <c r="B13" s="14"/>
      <c r="C13" s="487"/>
      <c r="D13" s="73"/>
      <c r="E13" s="134"/>
      <c r="F13" s="435" t="s">
        <v>251</v>
      </c>
      <c r="G13" s="435"/>
      <c r="H13" s="435"/>
      <c r="I13" s="435"/>
      <c r="J13" s="435"/>
      <c r="K13" s="435"/>
      <c r="L13" s="435"/>
      <c r="M13" s="5"/>
      <c r="N13" s="3"/>
      <c r="O13" s="30">
        <f>P12</f>
        <v>99.722222222222229</v>
      </c>
      <c r="P13" s="30">
        <f>$O$10-(Q13/$R$6*100)</f>
        <v>99.583333333333329</v>
      </c>
      <c r="Q13" s="31">
        <v>3</v>
      </c>
      <c r="R13" s="297">
        <v>0.25</v>
      </c>
      <c r="S13" s="24"/>
    </row>
    <row r="14" spans="2:19" s="8" customFormat="1" ht="30" customHeight="1">
      <c r="B14" s="14"/>
      <c r="C14" s="487"/>
      <c r="D14" s="73"/>
      <c r="E14" s="134"/>
      <c r="F14" s="435"/>
      <c r="G14" s="435"/>
      <c r="H14" s="435"/>
      <c r="I14" s="435"/>
      <c r="J14" s="435"/>
      <c r="K14" s="435"/>
      <c r="L14" s="435"/>
      <c r="M14" s="5"/>
      <c r="N14" s="3"/>
      <c r="O14" s="30">
        <f>P13</f>
        <v>99.583333333333329</v>
      </c>
      <c r="P14" s="30">
        <f>$O$10-(Q14/$R$6*100)</f>
        <v>99.444444444444443</v>
      </c>
      <c r="Q14" s="31">
        <v>4</v>
      </c>
      <c r="R14" s="297">
        <v>0.5</v>
      </c>
      <c r="S14" s="24"/>
    </row>
    <row r="15" spans="2:19" s="8" customFormat="1" ht="30" customHeight="1" thickBot="1">
      <c r="B15" s="14"/>
      <c r="C15" s="487"/>
      <c r="D15" s="73"/>
      <c r="E15" s="134"/>
      <c r="F15" s="1"/>
      <c r="G15" s="1"/>
      <c r="H15" s="1"/>
      <c r="I15" s="1"/>
      <c r="J15" s="1"/>
      <c r="K15" s="1"/>
      <c r="L15" s="1"/>
      <c r="M15" s="5"/>
      <c r="N15" s="3"/>
      <c r="O15" s="515" t="s">
        <v>249</v>
      </c>
      <c r="P15" s="516"/>
      <c r="Q15" s="516"/>
      <c r="R15" s="39">
        <v>1</v>
      </c>
      <c r="S15" s="24"/>
    </row>
    <row r="16" spans="2:19" s="8" customFormat="1" ht="12" customHeight="1" thickBot="1">
      <c r="B16" s="45"/>
      <c r="C16" s="75"/>
      <c r="D16" s="74"/>
      <c r="E16" s="135"/>
      <c r="F16" s="79"/>
      <c r="G16" s="79"/>
      <c r="H16" s="79"/>
      <c r="I16" s="79"/>
      <c r="J16" s="79"/>
      <c r="K16" s="79"/>
      <c r="L16" s="79"/>
      <c r="M16" s="13"/>
      <c r="N16" s="6"/>
      <c r="O16" s="28"/>
      <c r="P16" s="28"/>
      <c r="Q16" s="28"/>
      <c r="R16" s="41"/>
      <c r="S16" s="25"/>
    </row>
    <row r="17" spans="2:19">
      <c r="B17" s="302"/>
      <c r="C17" s="303"/>
      <c r="D17" s="304"/>
      <c r="E17" s="305"/>
      <c r="F17" s="306"/>
      <c r="G17" s="306"/>
      <c r="H17" s="306"/>
      <c r="I17" s="306"/>
      <c r="J17" s="306"/>
      <c r="K17" s="306"/>
      <c r="L17" s="306"/>
      <c r="M17" s="307"/>
      <c r="N17" s="308"/>
      <c r="O17" s="309"/>
      <c r="P17" s="309"/>
      <c r="Q17" s="309"/>
      <c r="R17" s="309"/>
      <c r="S17" s="310"/>
    </row>
    <row r="18" spans="2:19" ht="34.5" customHeight="1">
      <c r="B18" s="312"/>
      <c r="C18" s="520" t="s">
        <v>330</v>
      </c>
      <c r="D18" s="313"/>
      <c r="E18" s="314"/>
      <c r="F18" s="520" t="s">
        <v>82</v>
      </c>
      <c r="G18" s="520"/>
      <c r="H18" s="520"/>
      <c r="I18" s="520"/>
      <c r="J18" s="520"/>
      <c r="K18" s="520"/>
      <c r="L18" s="520"/>
      <c r="M18" s="315"/>
      <c r="N18" s="316"/>
      <c r="O18" s="655"/>
      <c r="P18" s="655"/>
      <c r="Q18" s="655"/>
      <c r="R18" s="173"/>
      <c r="S18" s="318"/>
    </row>
    <row r="19" spans="2:19" ht="15.75" thickBot="1">
      <c r="B19" s="312"/>
      <c r="C19" s="520"/>
      <c r="D19" s="313"/>
      <c r="E19" s="314"/>
      <c r="F19" s="280"/>
      <c r="G19" s="280"/>
      <c r="H19" s="280"/>
      <c r="I19" s="280"/>
      <c r="J19" s="280"/>
      <c r="K19" s="280"/>
      <c r="L19" s="280"/>
      <c r="M19" s="320"/>
      <c r="N19" s="321"/>
      <c r="O19" s="300"/>
      <c r="P19" s="300"/>
      <c r="Q19" s="353"/>
      <c r="R19" s="300"/>
      <c r="S19" s="318"/>
    </row>
    <row r="20" spans="2:19" ht="33.75" customHeight="1" thickBot="1">
      <c r="B20" s="312"/>
      <c r="C20" s="520"/>
      <c r="D20" s="313"/>
      <c r="E20" s="314"/>
      <c r="F20" s="520" t="s">
        <v>83</v>
      </c>
      <c r="G20" s="520"/>
      <c r="H20" s="520"/>
      <c r="I20" s="520"/>
      <c r="J20" s="520"/>
      <c r="K20" s="520"/>
      <c r="L20" s="520"/>
      <c r="M20" s="315"/>
      <c r="N20" s="316"/>
      <c r="O20" s="322" t="s">
        <v>7</v>
      </c>
      <c r="P20" s="354" t="s">
        <v>57</v>
      </c>
      <c r="Q20" s="640" t="s">
        <v>10</v>
      </c>
      <c r="R20" s="301"/>
      <c r="S20" s="318"/>
    </row>
    <row r="21" spans="2:19" ht="15.75" thickBot="1">
      <c r="B21" s="312"/>
      <c r="C21" s="520"/>
      <c r="D21" s="313"/>
      <c r="E21" s="314"/>
      <c r="F21" s="324"/>
      <c r="G21" s="324"/>
      <c r="H21" s="324"/>
      <c r="I21" s="324"/>
      <c r="J21" s="324"/>
      <c r="K21" s="324"/>
      <c r="L21" s="324"/>
      <c r="M21" s="315"/>
      <c r="N21" s="316"/>
      <c r="O21" s="325" t="s">
        <v>11</v>
      </c>
      <c r="P21" s="325" t="s">
        <v>11</v>
      </c>
      <c r="Q21" s="641"/>
      <c r="R21" s="301"/>
      <c r="S21" s="318"/>
    </row>
    <row r="22" spans="2:19" ht="21" customHeight="1">
      <c r="B22" s="312"/>
      <c r="C22" s="520"/>
      <c r="D22" s="313"/>
      <c r="E22" s="314"/>
      <c r="F22" s="520" t="s">
        <v>84</v>
      </c>
      <c r="G22" s="520"/>
      <c r="H22" s="520"/>
      <c r="I22" s="520"/>
      <c r="J22" s="520"/>
      <c r="K22" s="520"/>
      <c r="L22" s="520"/>
      <c r="M22" s="315"/>
      <c r="N22" s="316"/>
      <c r="O22" s="361">
        <v>100</v>
      </c>
      <c r="P22" s="154">
        <v>95</v>
      </c>
      <c r="Q22" s="355">
        <v>0</v>
      </c>
      <c r="R22" s="301"/>
      <c r="S22" s="318"/>
    </row>
    <row r="23" spans="2:19" ht="15.75" customHeight="1">
      <c r="B23" s="312"/>
      <c r="C23" s="520"/>
      <c r="D23" s="313"/>
      <c r="E23" s="314"/>
      <c r="F23" s="520"/>
      <c r="G23" s="520"/>
      <c r="H23" s="520"/>
      <c r="I23" s="520"/>
      <c r="J23" s="520"/>
      <c r="K23" s="520"/>
      <c r="L23" s="520"/>
      <c r="M23" s="315"/>
      <c r="N23" s="316"/>
      <c r="O23" s="360">
        <v>94.99</v>
      </c>
      <c r="P23" s="156">
        <v>90</v>
      </c>
      <c r="Q23" s="190">
        <v>0.1</v>
      </c>
      <c r="R23" s="301"/>
      <c r="S23" s="318"/>
    </row>
    <row r="24" spans="2:19" ht="21" customHeight="1">
      <c r="B24" s="312"/>
      <c r="C24" s="520"/>
      <c r="D24" s="313"/>
      <c r="E24" s="314"/>
      <c r="F24" s="520"/>
      <c r="G24" s="520"/>
      <c r="H24" s="520"/>
      <c r="I24" s="520"/>
      <c r="J24" s="520"/>
      <c r="K24" s="520"/>
      <c r="L24" s="520"/>
      <c r="M24" s="315"/>
      <c r="N24" s="316"/>
      <c r="O24" s="360">
        <v>89.99</v>
      </c>
      <c r="P24" s="156">
        <v>85</v>
      </c>
      <c r="Q24" s="190">
        <v>0.15</v>
      </c>
      <c r="R24" s="301"/>
      <c r="S24" s="318"/>
    </row>
    <row r="25" spans="2:19">
      <c r="B25" s="312"/>
      <c r="C25" s="520"/>
      <c r="D25" s="313"/>
      <c r="E25" s="314"/>
      <c r="F25" s="411" t="s">
        <v>85</v>
      </c>
      <c r="G25" s="411"/>
      <c r="H25" s="411"/>
      <c r="I25" s="411"/>
      <c r="J25" s="411"/>
      <c r="K25" s="411"/>
      <c r="L25" s="411"/>
      <c r="M25" s="315"/>
      <c r="N25" s="316"/>
      <c r="O25" s="360">
        <v>84.99</v>
      </c>
      <c r="P25" s="156">
        <v>80</v>
      </c>
      <c r="Q25" s="190">
        <v>0.25</v>
      </c>
      <c r="R25" s="301"/>
      <c r="S25" s="318"/>
    </row>
    <row r="26" spans="2:19">
      <c r="B26" s="312"/>
      <c r="C26" s="520"/>
      <c r="D26" s="313"/>
      <c r="E26" s="314"/>
      <c r="F26" s="411" t="s">
        <v>86</v>
      </c>
      <c r="G26" s="411"/>
      <c r="H26" s="411"/>
      <c r="I26" s="411"/>
      <c r="J26" s="411"/>
      <c r="K26" s="411"/>
      <c r="L26" s="411"/>
      <c r="M26" s="330"/>
      <c r="N26" s="331"/>
      <c r="O26" s="360">
        <v>79.989999999999995</v>
      </c>
      <c r="P26" s="156">
        <v>75</v>
      </c>
      <c r="Q26" s="190">
        <v>0.5</v>
      </c>
      <c r="R26" s="301"/>
      <c r="S26" s="318"/>
    </row>
    <row r="27" spans="2:19" ht="15.75" thickBot="1">
      <c r="B27" s="312"/>
      <c r="C27" s="520"/>
      <c r="D27" s="313"/>
      <c r="E27" s="314"/>
      <c r="F27" s="411"/>
      <c r="G27" s="411"/>
      <c r="H27" s="411"/>
      <c r="I27" s="411"/>
      <c r="J27" s="411"/>
      <c r="K27" s="411"/>
      <c r="L27" s="411"/>
      <c r="M27" s="334"/>
      <c r="N27" s="335"/>
      <c r="O27" s="651" t="s">
        <v>136</v>
      </c>
      <c r="P27" s="656"/>
      <c r="Q27" s="191">
        <v>1</v>
      </c>
      <c r="R27" s="301"/>
      <c r="S27" s="318"/>
    </row>
    <row r="28" spans="2:19" ht="15.75" thickBot="1">
      <c r="B28" s="312"/>
      <c r="C28" s="520"/>
      <c r="D28" s="313"/>
      <c r="E28" s="314"/>
      <c r="F28" s="300"/>
      <c r="G28" s="300"/>
      <c r="H28" s="300"/>
      <c r="I28" s="300"/>
      <c r="J28" s="300"/>
      <c r="K28" s="300"/>
      <c r="L28" s="300"/>
      <c r="M28" s="334"/>
      <c r="N28" s="335"/>
      <c r="O28" s="301"/>
      <c r="P28" s="301"/>
      <c r="Q28" s="301"/>
      <c r="R28" s="301"/>
      <c r="S28" s="318"/>
    </row>
    <row r="29" spans="2:19" ht="15.75" customHeight="1" thickBot="1">
      <c r="B29" s="312"/>
      <c r="C29" s="520"/>
      <c r="D29" s="313"/>
      <c r="E29" s="314"/>
      <c r="F29" s="300"/>
      <c r="G29" s="517" t="s">
        <v>81</v>
      </c>
      <c r="H29" s="518"/>
      <c r="I29" s="518"/>
      <c r="J29" s="518"/>
      <c r="K29" s="519"/>
      <c r="L29" s="300"/>
      <c r="M29" s="334"/>
      <c r="N29" s="335"/>
      <c r="O29" s="301"/>
      <c r="P29" s="301"/>
      <c r="Q29" s="301"/>
      <c r="R29" s="301"/>
      <c r="S29" s="318"/>
    </row>
    <row r="30" spans="2:19" ht="30.75" thickBot="1">
      <c r="B30" s="312"/>
      <c r="C30" s="520"/>
      <c r="D30" s="313"/>
      <c r="E30" s="314"/>
      <c r="F30" s="300"/>
      <c r="G30" s="87" t="s">
        <v>65</v>
      </c>
      <c r="H30" s="88" t="s">
        <v>66</v>
      </c>
      <c r="I30" s="88" t="s">
        <v>133</v>
      </c>
      <c r="J30" s="88" t="s">
        <v>134</v>
      </c>
      <c r="K30" s="88" t="s">
        <v>135</v>
      </c>
      <c r="L30" s="300"/>
      <c r="M30" s="334"/>
      <c r="N30" s="335"/>
      <c r="O30" s="337"/>
      <c r="P30" s="341"/>
      <c r="Q30" s="338"/>
      <c r="R30" s="339"/>
      <c r="S30" s="318"/>
    </row>
    <row r="31" spans="2:19">
      <c r="B31" s="312"/>
      <c r="C31" s="520"/>
      <c r="D31" s="313"/>
      <c r="E31" s="314"/>
      <c r="F31" s="300"/>
      <c r="G31" s="596" t="s">
        <v>53</v>
      </c>
      <c r="H31" s="93" t="s">
        <v>70</v>
      </c>
      <c r="I31" s="145">
        <v>5</v>
      </c>
      <c r="J31" s="145">
        <v>5</v>
      </c>
      <c r="K31" s="146">
        <v>5</v>
      </c>
      <c r="L31" s="300"/>
      <c r="M31" s="334"/>
      <c r="N31" s="335"/>
      <c r="O31" s="337"/>
      <c r="P31" s="341"/>
      <c r="Q31" s="338"/>
      <c r="R31" s="339"/>
      <c r="S31" s="318"/>
    </row>
    <row r="32" spans="2:19">
      <c r="B32" s="312"/>
      <c r="C32" s="520"/>
      <c r="D32" s="313"/>
      <c r="E32" s="314"/>
      <c r="F32" s="300"/>
      <c r="G32" s="597"/>
      <c r="H32" s="91" t="s">
        <v>71</v>
      </c>
      <c r="I32" s="384">
        <v>25</v>
      </c>
      <c r="J32" s="384">
        <v>55</v>
      </c>
      <c r="K32" s="385">
        <v>75</v>
      </c>
      <c r="L32" s="300"/>
      <c r="M32" s="334"/>
      <c r="N32" s="335"/>
      <c r="O32" s="337"/>
      <c r="P32" s="341"/>
      <c r="Q32" s="338"/>
      <c r="R32" s="339"/>
      <c r="S32" s="318"/>
    </row>
    <row r="33" spans="2:19" ht="15.75">
      <c r="B33" s="312"/>
      <c r="C33" s="520"/>
      <c r="D33" s="313"/>
      <c r="E33" s="314"/>
      <c r="F33" s="300"/>
      <c r="G33" s="598"/>
      <c r="H33" s="147" t="s">
        <v>87</v>
      </c>
      <c r="I33" s="148">
        <f>SUM(I31:I32)</f>
        <v>30</v>
      </c>
      <c r="J33" s="148">
        <f>SUM(J31:J32)</f>
        <v>60</v>
      </c>
      <c r="K33" s="149">
        <f>SUM(K31:K32)</f>
        <v>80</v>
      </c>
      <c r="L33" s="300"/>
      <c r="M33" s="334"/>
      <c r="N33" s="335"/>
      <c r="O33" s="337"/>
      <c r="P33" s="341"/>
      <c r="Q33" s="338"/>
      <c r="R33" s="339"/>
      <c r="S33" s="318"/>
    </row>
    <row r="34" spans="2:19">
      <c r="B34" s="312"/>
      <c r="C34" s="520"/>
      <c r="D34" s="313"/>
      <c r="E34" s="314"/>
      <c r="F34" s="300"/>
      <c r="G34" s="594" t="s">
        <v>54</v>
      </c>
      <c r="H34" s="91" t="s">
        <v>70</v>
      </c>
      <c r="I34" s="384">
        <v>5</v>
      </c>
      <c r="J34" s="384">
        <v>5</v>
      </c>
      <c r="K34" s="385">
        <v>5</v>
      </c>
      <c r="L34" s="300"/>
      <c r="M34" s="334"/>
      <c r="N34" s="335"/>
      <c r="O34" s="337"/>
      <c r="P34" s="341"/>
      <c r="Q34" s="338"/>
      <c r="R34" s="339"/>
      <c r="S34" s="318"/>
    </row>
    <row r="35" spans="2:19">
      <c r="B35" s="312"/>
      <c r="C35" s="520"/>
      <c r="D35" s="313"/>
      <c r="E35" s="314"/>
      <c r="F35" s="300"/>
      <c r="G35" s="594"/>
      <c r="H35" s="91" t="s">
        <v>72</v>
      </c>
      <c r="I35" s="384">
        <v>235</v>
      </c>
      <c r="J35" s="384">
        <v>475</v>
      </c>
      <c r="K35" s="385">
        <v>715</v>
      </c>
      <c r="L35" s="300"/>
      <c r="M35" s="334"/>
      <c r="N35" s="335"/>
      <c r="O35" s="301"/>
      <c r="P35" s="301"/>
      <c r="Q35" s="301"/>
      <c r="R35" s="301"/>
      <c r="S35" s="318"/>
    </row>
    <row r="36" spans="2:19" ht="16.5" thickBot="1">
      <c r="B36" s="312"/>
      <c r="C36" s="357"/>
      <c r="D36" s="313"/>
      <c r="E36" s="314"/>
      <c r="F36" s="300"/>
      <c r="G36" s="595"/>
      <c r="H36" s="150" t="s">
        <v>88</v>
      </c>
      <c r="I36" s="151">
        <f>SUM(I34:I35)</f>
        <v>240</v>
      </c>
      <c r="J36" s="151">
        <f>SUM(J34:J35)</f>
        <v>480</v>
      </c>
      <c r="K36" s="152">
        <f>SUM(K34:K35)</f>
        <v>720</v>
      </c>
      <c r="L36" s="300"/>
      <c r="M36" s="334"/>
      <c r="N36" s="335"/>
      <c r="O36" s="301"/>
      <c r="P36" s="301"/>
      <c r="Q36" s="301"/>
      <c r="R36" s="301"/>
      <c r="S36" s="318"/>
    </row>
    <row r="37" spans="2:19" ht="15.75" thickBot="1">
      <c r="B37" s="343"/>
      <c r="C37" s="344"/>
      <c r="D37" s="345"/>
      <c r="E37" s="346"/>
      <c r="F37" s="347"/>
      <c r="G37" s="347"/>
      <c r="H37" s="347"/>
      <c r="I37" s="347"/>
      <c r="J37" s="347"/>
      <c r="K37" s="347"/>
      <c r="L37" s="347"/>
      <c r="M37" s="348"/>
      <c r="N37" s="349"/>
      <c r="O37" s="350"/>
      <c r="P37" s="350"/>
      <c r="Q37" s="350"/>
      <c r="R37" s="351"/>
      <c r="S37" s="352"/>
    </row>
  </sheetData>
  <mergeCells count="28">
    <mergeCell ref="C18:C35"/>
    <mergeCell ref="F18:L18"/>
    <mergeCell ref="O18:Q18"/>
    <mergeCell ref="F20:L20"/>
    <mergeCell ref="Q20:Q21"/>
    <mergeCell ref="F22:L24"/>
    <mergeCell ref="F25:L25"/>
    <mergeCell ref="F26:L26"/>
    <mergeCell ref="F27:L27"/>
    <mergeCell ref="O27:P27"/>
    <mergeCell ref="G29:K29"/>
    <mergeCell ref="G34:G36"/>
    <mergeCell ref="G31:G33"/>
    <mergeCell ref="B2:S2"/>
    <mergeCell ref="B4:D4"/>
    <mergeCell ref="E4:M4"/>
    <mergeCell ref="N4:S4"/>
    <mergeCell ref="C6:C15"/>
    <mergeCell ref="F6:L6"/>
    <mergeCell ref="O6:Q6"/>
    <mergeCell ref="F8:L8"/>
    <mergeCell ref="Q8:Q9"/>
    <mergeCell ref="R8:R9"/>
    <mergeCell ref="F10:L10"/>
    <mergeCell ref="F11:L11"/>
    <mergeCell ref="F12:L12"/>
    <mergeCell ref="O15:Q15"/>
    <mergeCell ref="F13:L14"/>
  </mergeCells>
  <pageMargins left="0.7" right="0.7" top="0.75" bottom="0.75" header="0.3" footer="0.3"/>
  <pageSetup scale="48" orientation="landscape" r:id="rId1"/>
  <colBreaks count="1" manualBreakCount="1">
    <brk id="1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125"/>
  <sheetViews>
    <sheetView showGridLines="0" topLeftCell="A25" zoomScale="90" zoomScaleNormal="90" zoomScaleSheetLayoutView="85" workbookViewId="0">
      <selection activeCell="C30" sqref="C30:G37"/>
    </sheetView>
  </sheetViews>
  <sheetFormatPr baseColWidth="10" defaultRowHeight="15"/>
  <cols>
    <col min="1" max="1" width="28.42578125" customWidth="1"/>
    <col min="2" max="2" width="57.5703125" customWidth="1"/>
    <col min="3" max="3" width="18.85546875" style="192" customWidth="1"/>
    <col min="4" max="4" width="13.7109375" customWidth="1"/>
    <col min="5" max="5" width="17.28515625" customWidth="1"/>
    <col min="6" max="6" width="16.42578125" customWidth="1"/>
    <col min="8" max="8" width="17.7109375" bestFit="1" customWidth="1"/>
    <col min="9" max="9" width="5.85546875" customWidth="1"/>
    <col min="256" max="256" width="28.42578125" customWidth="1"/>
    <col min="257" max="257" width="61" customWidth="1"/>
    <col min="258" max="258" width="5.7109375" customWidth="1"/>
    <col min="260" max="260" width="17.28515625" customWidth="1"/>
    <col min="261" max="261" width="16.42578125" customWidth="1"/>
    <col min="263" max="263" width="17.7109375" bestFit="1" customWidth="1"/>
    <col min="264" max="264" width="15" customWidth="1"/>
    <col min="512" max="512" width="28.42578125" customWidth="1"/>
    <col min="513" max="513" width="61" customWidth="1"/>
    <col min="514" max="514" width="5.7109375" customWidth="1"/>
    <col min="516" max="516" width="17.28515625" customWidth="1"/>
    <col min="517" max="517" width="16.42578125" customWidth="1"/>
    <col min="519" max="519" width="17.7109375" bestFit="1" customWidth="1"/>
    <col min="520" max="520" width="15" customWidth="1"/>
    <col min="768" max="768" width="28.42578125" customWidth="1"/>
    <col min="769" max="769" width="61" customWidth="1"/>
    <col min="770" max="770" width="5.7109375" customWidth="1"/>
    <col min="772" max="772" width="17.28515625" customWidth="1"/>
    <col min="773" max="773" width="16.42578125" customWidth="1"/>
    <col min="775" max="775" width="17.7109375" bestFit="1" customWidth="1"/>
    <col min="776" max="776" width="15" customWidth="1"/>
    <col min="1024" max="1024" width="28.42578125" customWidth="1"/>
    <col min="1025" max="1025" width="61" customWidth="1"/>
    <col min="1026" max="1026" width="5.7109375" customWidth="1"/>
    <col min="1028" max="1028" width="17.28515625" customWidth="1"/>
    <col min="1029" max="1029" width="16.42578125" customWidth="1"/>
    <col min="1031" max="1031" width="17.7109375" bestFit="1" customWidth="1"/>
    <col min="1032" max="1032" width="15" customWidth="1"/>
    <col min="1280" max="1280" width="28.42578125" customWidth="1"/>
    <col min="1281" max="1281" width="61" customWidth="1"/>
    <col min="1282" max="1282" width="5.7109375" customWidth="1"/>
    <col min="1284" max="1284" width="17.28515625" customWidth="1"/>
    <col min="1285" max="1285" width="16.42578125" customWidth="1"/>
    <col min="1287" max="1287" width="17.7109375" bestFit="1" customWidth="1"/>
    <col min="1288" max="1288" width="15" customWidth="1"/>
    <col min="1536" max="1536" width="28.42578125" customWidth="1"/>
    <col min="1537" max="1537" width="61" customWidth="1"/>
    <col min="1538" max="1538" width="5.7109375" customWidth="1"/>
    <col min="1540" max="1540" width="17.28515625" customWidth="1"/>
    <col min="1541" max="1541" width="16.42578125" customWidth="1"/>
    <col min="1543" max="1543" width="17.7109375" bestFit="1" customWidth="1"/>
    <col min="1544" max="1544" width="15" customWidth="1"/>
    <col min="1792" max="1792" width="28.42578125" customWidth="1"/>
    <col min="1793" max="1793" width="61" customWidth="1"/>
    <col min="1794" max="1794" width="5.7109375" customWidth="1"/>
    <col min="1796" max="1796" width="17.28515625" customWidth="1"/>
    <col min="1797" max="1797" width="16.42578125" customWidth="1"/>
    <col min="1799" max="1799" width="17.7109375" bestFit="1" customWidth="1"/>
    <col min="1800" max="1800" width="15" customWidth="1"/>
    <col min="2048" max="2048" width="28.42578125" customWidth="1"/>
    <col min="2049" max="2049" width="61" customWidth="1"/>
    <col min="2050" max="2050" width="5.7109375" customWidth="1"/>
    <col min="2052" max="2052" width="17.28515625" customWidth="1"/>
    <col min="2053" max="2053" width="16.42578125" customWidth="1"/>
    <col min="2055" max="2055" width="17.7109375" bestFit="1" customWidth="1"/>
    <col min="2056" max="2056" width="15" customWidth="1"/>
    <col min="2304" max="2304" width="28.42578125" customWidth="1"/>
    <col min="2305" max="2305" width="61" customWidth="1"/>
    <col min="2306" max="2306" width="5.7109375" customWidth="1"/>
    <col min="2308" max="2308" width="17.28515625" customWidth="1"/>
    <col min="2309" max="2309" width="16.42578125" customWidth="1"/>
    <col min="2311" max="2311" width="17.7109375" bestFit="1" customWidth="1"/>
    <col min="2312" max="2312" width="15" customWidth="1"/>
    <col min="2560" max="2560" width="28.42578125" customWidth="1"/>
    <col min="2561" max="2561" width="61" customWidth="1"/>
    <col min="2562" max="2562" width="5.7109375" customWidth="1"/>
    <col min="2564" max="2564" width="17.28515625" customWidth="1"/>
    <col min="2565" max="2565" width="16.42578125" customWidth="1"/>
    <col min="2567" max="2567" width="17.7109375" bestFit="1" customWidth="1"/>
    <col min="2568" max="2568" width="15" customWidth="1"/>
    <col min="2816" max="2816" width="28.42578125" customWidth="1"/>
    <col min="2817" max="2817" width="61" customWidth="1"/>
    <col min="2818" max="2818" width="5.7109375" customWidth="1"/>
    <col min="2820" max="2820" width="17.28515625" customWidth="1"/>
    <col min="2821" max="2821" width="16.42578125" customWidth="1"/>
    <col min="2823" max="2823" width="17.7109375" bestFit="1" customWidth="1"/>
    <col min="2824" max="2824" width="15" customWidth="1"/>
    <col min="3072" max="3072" width="28.42578125" customWidth="1"/>
    <col min="3073" max="3073" width="61" customWidth="1"/>
    <col min="3074" max="3074" width="5.7109375" customWidth="1"/>
    <col min="3076" max="3076" width="17.28515625" customWidth="1"/>
    <col min="3077" max="3077" width="16.42578125" customWidth="1"/>
    <col min="3079" max="3079" width="17.7109375" bestFit="1" customWidth="1"/>
    <col min="3080" max="3080" width="15" customWidth="1"/>
    <col min="3328" max="3328" width="28.42578125" customWidth="1"/>
    <col min="3329" max="3329" width="61" customWidth="1"/>
    <col min="3330" max="3330" width="5.7109375" customWidth="1"/>
    <col min="3332" max="3332" width="17.28515625" customWidth="1"/>
    <col min="3333" max="3333" width="16.42578125" customWidth="1"/>
    <col min="3335" max="3335" width="17.7109375" bestFit="1" customWidth="1"/>
    <col min="3336" max="3336" width="15" customWidth="1"/>
    <col min="3584" max="3584" width="28.42578125" customWidth="1"/>
    <col min="3585" max="3585" width="61" customWidth="1"/>
    <col min="3586" max="3586" width="5.7109375" customWidth="1"/>
    <col min="3588" max="3588" width="17.28515625" customWidth="1"/>
    <col min="3589" max="3589" width="16.42578125" customWidth="1"/>
    <col min="3591" max="3591" width="17.7109375" bestFit="1" customWidth="1"/>
    <col min="3592" max="3592" width="15" customWidth="1"/>
    <col min="3840" max="3840" width="28.42578125" customWidth="1"/>
    <col min="3841" max="3841" width="61" customWidth="1"/>
    <col min="3842" max="3842" width="5.7109375" customWidth="1"/>
    <col min="3844" max="3844" width="17.28515625" customWidth="1"/>
    <col min="3845" max="3845" width="16.42578125" customWidth="1"/>
    <col min="3847" max="3847" width="17.7109375" bestFit="1" customWidth="1"/>
    <col min="3848" max="3848" width="15" customWidth="1"/>
    <col min="4096" max="4096" width="28.42578125" customWidth="1"/>
    <col min="4097" max="4097" width="61" customWidth="1"/>
    <col min="4098" max="4098" width="5.7109375" customWidth="1"/>
    <col min="4100" max="4100" width="17.28515625" customWidth="1"/>
    <col min="4101" max="4101" width="16.42578125" customWidth="1"/>
    <col min="4103" max="4103" width="17.7109375" bestFit="1" customWidth="1"/>
    <col min="4104" max="4104" width="15" customWidth="1"/>
    <col min="4352" max="4352" width="28.42578125" customWidth="1"/>
    <col min="4353" max="4353" width="61" customWidth="1"/>
    <col min="4354" max="4354" width="5.7109375" customWidth="1"/>
    <col min="4356" max="4356" width="17.28515625" customWidth="1"/>
    <col min="4357" max="4357" width="16.42578125" customWidth="1"/>
    <col min="4359" max="4359" width="17.7109375" bestFit="1" customWidth="1"/>
    <col min="4360" max="4360" width="15" customWidth="1"/>
    <col min="4608" max="4608" width="28.42578125" customWidth="1"/>
    <col min="4609" max="4609" width="61" customWidth="1"/>
    <col min="4610" max="4610" width="5.7109375" customWidth="1"/>
    <col min="4612" max="4612" width="17.28515625" customWidth="1"/>
    <col min="4613" max="4613" width="16.42578125" customWidth="1"/>
    <col min="4615" max="4615" width="17.7109375" bestFit="1" customWidth="1"/>
    <col min="4616" max="4616" width="15" customWidth="1"/>
    <col min="4864" max="4864" width="28.42578125" customWidth="1"/>
    <col min="4865" max="4865" width="61" customWidth="1"/>
    <col min="4866" max="4866" width="5.7109375" customWidth="1"/>
    <col min="4868" max="4868" width="17.28515625" customWidth="1"/>
    <col min="4869" max="4869" width="16.42578125" customWidth="1"/>
    <col min="4871" max="4871" width="17.7109375" bestFit="1" customWidth="1"/>
    <col min="4872" max="4872" width="15" customWidth="1"/>
    <col min="5120" max="5120" width="28.42578125" customWidth="1"/>
    <col min="5121" max="5121" width="61" customWidth="1"/>
    <col min="5122" max="5122" width="5.7109375" customWidth="1"/>
    <col min="5124" max="5124" width="17.28515625" customWidth="1"/>
    <col min="5125" max="5125" width="16.42578125" customWidth="1"/>
    <col min="5127" max="5127" width="17.7109375" bestFit="1" customWidth="1"/>
    <col min="5128" max="5128" width="15" customWidth="1"/>
    <col min="5376" max="5376" width="28.42578125" customWidth="1"/>
    <col min="5377" max="5377" width="61" customWidth="1"/>
    <col min="5378" max="5378" width="5.7109375" customWidth="1"/>
    <col min="5380" max="5380" width="17.28515625" customWidth="1"/>
    <col min="5381" max="5381" width="16.42578125" customWidth="1"/>
    <col min="5383" max="5383" width="17.7109375" bestFit="1" customWidth="1"/>
    <col min="5384" max="5384" width="15" customWidth="1"/>
    <col min="5632" max="5632" width="28.42578125" customWidth="1"/>
    <col min="5633" max="5633" width="61" customWidth="1"/>
    <col min="5634" max="5634" width="5.7109375" customWidth="1"/>
    <col min="5636" max="5636" width="17.28515625" customWidth="1"/>
    <col min="5637" max="5637" width="16.42578125" customWidth="1"/>
    <col min="5639" max="5639" width="17.7109375" bestFit="1" customWidth="1"/>
    <col min="5640" max="5640" width="15" customWidth="1"/>
    <col min="5888" max="5888" width="28.42578125" customWidth="1"/>
    <col min="5889" max="5889" width="61" customWidth="1"/>
    <col min="5890" max="5890" width="5.7109375" customWidth="1"/>
    <col min="5892" max="5892" width="17.28515625" customWidth="1"/>
    <col min="5893" max="5893" width="16.42578125" customWidth="1"/>
    <col min="5895" max="5895" width="17.7109375" bestFit="1" customWidth="1"/>
    <col min="5896" max="5896" width="15" customWidth="1"/>
    <col min="6144" max="6144" width="28.42578125" customWidth="1"/>
    <col min="6145" max="6145" width="61" customWidth="1"/>
    <col min="6146" max="6146" width="5.7109375" customWidth="1"/>
    <col min="6148" max="6148" width="17.28515625" customWidth="1"/>
    <col min="6149" max="6149" width="16.42578125" customWidth="1"/>
    <col min="6151" max="6151" width="17.7109375" bestFit="1" customWidth="1"/>
    <col min="6152" max="6152" width="15" customWidth="1"/>
    <col min="6400" max="6400" width="28.42578125" customWidth="1"/>
    <col min="6401" max="6401" width="61" customWidth="1"/>
    <col min="6402" max="6402" width="5.7109375" customWidth="1"/>
    <col min="6404" max="6404" width="17.28515625" customWidth="1"/>
    <col min="6405" max="6405" width="16.42578125" customWidth="1"/>
    <col min="6407" max="6407" width="17.7109375" bestFit="1" customWidth="1"/>
    <col min="6408" max="6408" width="15" customWidth="1"/>
    <col min="6656" max="6656" width="28.42578125" customWidth="1"/>
    <col min="6657" max="6657" width="61" customWidth="1"/>
    <col min="6658" max="6658" width="5.7109375" customWidth="1"/>
    <col min="6660" max="6660" width="17.28515625" customWidth="1"/>
    <col min="6661" max="6661" width="16.42578125" customWidth="1"/>
    <col min="6663" max="6663" width="17.7109375" bestFit="1" customWidth="1"/>
    <col min="6664" max="6664" width="15" customWidth="1"/>
    <col min="6912" max="6912" width="28.42578125" customWidth="1"/>
    <col min="6913" max="6913" width="61" customWidth="1"/>
    <col min="6914" max="6914" width="5.7109375" customWidth="1"/>
    <col min="6916" max="6916" width="17.28515625" customWidth="1"/>
    <col min="6917" max="6917" width="16.42578125" customWidth="1"/>
    <col min="6919" max="6919" width="17.7109375" bestFit="1" customWidth="1"/>
    <col min="6920" max="6920" width="15" customWidth="1"/>
    <col min="7168" max="7168" width="28.42578125" customWidth="1"/>
    <col min="7169" max="7169" width="61" customWidth="1"/>
    <col min="7170" max="7170" width="5.7109375" customWidth="1"/>
    <col min="7172" max="7172" width="17.28515625" customWidth="1"/>
    <col min="7173" max="7173" width="16.42578125" customWidth="1"/>
    <col min="7175" max="7175" width="17.7109375" bestFit="1" customWidth="1"/>
    <col min="7176" max="7176" width="15" customWidth="1"/>
    <col min="7424" max="7424" width="28.42578125" customWidth="1"/>
    <col min="7425" max="7425" width="61" customWidth="1"/>
    <col min="7426" max="7426" width="5.7109375" customWidth="1"/>
    <col min="7428" max="7428" width="17.28515625" customWidth="1"/>
    <col min="7429" max="7429" width="16.42578125" customWidth="1"/>
    <col min="7431" max="7431" width="17.7109375" bestFit="1" customWidth="1"/>
    <col min="7432" max="7432" width="15" customWidth="1"/>
    <col min="7680" max="7680" width="28.42578125" customWidth="1"/>
    <col min="7681" max="7681" width="61" customWidth="1"/>
    <col min="7682" max="7682" width="5.7109375" customWidth="1"/>
    <col min="7684" max="7684" width="17.28515625" customWidth="1"/>
    <col min="7685" max="7685" width="16.42578125" customWidth="1"/>
    <col min="7687" max="7687" width="17.7109375" bestFit="1" customWidth="1"/>
    <col min="7688" max="7688" width="15" customWidth="1"/>
    <col min="7936" max="7936" width="28.42578125" customWidth="1"/>
    <col min="7937" max="7937" width="61" customWidth="1"/>
    <col min="7938" max="7938" width="5.7109375" customWidth="1"/>
    <col min="7940" max="7940" width="17.28515625" customWidth="1"/>
    <col min="7941" max="7941" width="16.42578125" customWidth="1"/>
    <col min="7943" max="7943" width="17.7109375" bestFit="1" customWidth="1"/>
    <col min="7944" max="7944" width="15" customWidth="1"/>
    <col min="8192" max="8192" width="28.42578125" customWidth="1"/>
    <col min="8193" max="8193" width="61" customWidth="1"/>
    <col min="8194" max="8194" width="5.7109375" customWidth="1"/>
    <col min="8196" max="8196" width="17.28515625" customWidth="1"/>
    <col min="8197" max="8197" width="16.42578125" customWidth="1"/>
    <col min="8199" max="8199" width="17.7109375" bestFit="1" customWidth="1"/>
    <col min="8200" max="8200" width="15" customWidth="1"/>
    <col min="8448" max="8448" width="28.42578125" customWidth="1"/>
    <col min="8449" max="8449" width="61" customWidth="1"/>
    <col min="8450" max="8450" width="5.7109375" customWidth="1"/>
    <col min="8452" max="8452" width="17.28515625" customWidth="1"/>
    <col min="8453" max="8453" width="16.42578125" customWidth="1"/>
    <col min="8455" max="8455" width="17.7109375" bestFit="1" customWidth="1"/>
    <col min="8456" max="8456" width="15" customWidth="1"/>
    <col min="8704" max="8704" width="28.42578125" customWidth="1"/>
    <col min="8705" max="8705" width="61" customWidth="1"/>
    <col min="8706" max="8706" width="5.7109375" customWidth="1"/>
    <col min="8708" max="8708" width="17.28515625" customWidth="1"/>
    <col min="8709" max="8709" width="16.42578125" customWidth="1"/>
    <col min="8711" max="8711" width="17.7109375" bestFit="1" customWidth="1"/>
    <col min="8712" max="8712" width="15" customWidth="1"/>
    <col min="8960" max="8960" width="28.42578125" customWidth="1"/>
    <col min="8961" max="8961" width="61" customWidth="1"/>
    <col min="8962" max="8962" width="5.7109375" customWidth="1"/>
    <col min="8964" max="8964" width="17.28515625" customWidth="1"/>
    <col min="8965" max="8965" width="16.42578125" customWidth="1"/>
    <col min="8967" max="8967" width="17.7109375" bestFit="1" customWidth="1"/>
    <col min="8968" max="8968" width="15" customWidth="1"/>
    <col min="9216" max="9216" width="28.42578125" customWidth="1"/>
    <col min="9217" max="9217" width="61" customWidth="1"/>
    <col min="9218" max="9218" width="5.7109375" customWidth="1"/>
    <col min="9220" max="9220" width="17.28515625" customWidth="1"/>
    <col min="9221" max="9221" width="16.42578125" customWidth="1"/>
    <col min="9223" max="9223" width="17.7109375" bestFit="1" customWidth="1"/>
    <col min="9224" max="9224" width="15" customWidth="1"/>
    <col min="9472" max="9472" width="28.42578125" customWidth="1"/>
    <col min="9473" max="9473" width="61" customWidth="1"/>
    <col min="9474" max="9474" width="5.7109375" customWidth="1"/>
    <col min="9476" max="9476" width="17.28515625" customWidth="1"/>
    <col min="9477" max="9477" width="16.42578125" customWidth="1"/>
    <col min="9479" max="9479" width="17.7109375" bestFit="1" customWidth="1"/>
    <col min="9480" max="9480" width="15" customWidth="1"/>
    <col min="9728" max="9728" width="28.42578125" customWidth="1"/>
    <col min="9729" max="9729" width="61" customWidth="1"/>
    <col min="9730" max="9730" width="5.7109375" customWidth="1"/>
    <col min="9732" max="9732" width="17.28515625" customWidth="1"/>
    <col min="9733" max="9733" width="16.42578125" customWidth="1"/>
    <col min="9735" max="9735" width="17.7109375" bestFit="1" customWidth="1"/>
    <col min="9736" max="9736" width="15" customWidth="1"/>
    <col min="9984" max="9984" width="28.42578125" customWidth="1"/>
    <col min="9985" max="9985" width="61" customWidth="1"/>
    <col min="9986" max="9986" width="5.7109375" customWidth="1"/>
    <col min="9988" max="9988" width="17.28515625" customWidth="1"/>
    <col min="9989" max="9989" width="16.42578125" customWidth="1"/>
    <col min="9991" max="9991" width="17.7109375" bestFit="1" customWidth="1"/>
    <col min="9992" max="9992" width="15" customWidth="1"/>
    <col min="10240" max="10240" width="28.42578125" customWidth="1"/>
    <col min="10241" max="10241" width="61" customWidth="1"/>
    <col min="10242" max="10242" width="5.7109375" customWidth="1"/>
    <col min="10244" max="10244" width="17.28515625" customWidth="1"/>
    <col min="10245" max="10245" width="16.42578125" customWidth="1"/>
    <col min="10247" max="10247" width="17.7109375" bestFit="1" customWidth="1"/>
    <col min="10248" max="10248" width="15" customWidth="1"/>
    <col min="10496" max="10496" width="28.42578125" customWidth="1"/>
    <col min="10497" max="10497" width="61" customWidth="1"/>
    <col min="10498" max="10498" width="5.7109375" customWidth="1"/>
    <col min="10500" max="10500" width="17.28515625" customWidth="1"/>
    <col min="10501" max="10501" width="16.42578125" customWidth="1"/>
    <col min="10503" max="10503" width="17.7109375" bestFit="1" customWidth="1"/>
    <col min="10504" max="10504" width="15" customWidth="1"/>
    <col min="10752" max="10752" width="28.42578125" customWidth="1"/>
    <col min="10753" max="10753" width="61" customWidth="1"/>
    <col min="10754" max="10754" width="5.7109375" customWidth="1"/>
    <col min="10756" max="10756" width="17.28515625" customWidth="1"/>
    <col min="10757" max="10757" width="16.42578125" customWidth="1"/>
    <col min="10759" max="10759" width="17.7109375" bestFit="1" customWidth="1"/>
    <col min="10760" max="10760" width="15" customWidth="1"/>
    <col min="11008" max="11008" width="28.42578125" customWidth="1"/>
    <col min="11009" max="11009" width="61" customWidth="1"/>
    <col min="11010" max="11010" width="5.7109375" customWidth="1"/>
    <col min="11012" max="11012" width="17.28515625" customWidth="1"/>
    <col min="11013" max="11013" width="16.42578125" customWidth="1"/>
    <col min="11015" max="11015" width="17.7109375" bestFit="1" customWidth="1"/>
    <col min="11016" max="11016" width="15" customWidth="1"/>
    <col min="11264" max="11264" width="28.42578125" customWidth="1"/>
    <col min="11265" max="11265" width="61" customWidth="1"/>
    <col min="11266" max="11266" width="5.7109375" customWidth="1"/>
    <col min="11268" max="11268" width="17.28515625" customWidth="1"/>
    <col min="11269" max="11269" width="16.42578125" customWidth="1"/>
    <col min="11271" max="11271" width="17.7109375" bestFit="1" customWidth="1"/>
    <col min="11272" max="11272" width="15" customWidth="1"/>
    <col min="11520" max="11520" width="28.42578125" customWidth="1"/>
    <col min="11521" max="11521" width="61" customWidth="1"/>
    <col min="11522" max="11522" width="5.7109375" customWidth="1"/>
    <col min="11524" max="11524" width="17.28515625" customWidth="1"/>
    <col min="11525" max="11525" width="16.42578125" customWidth="1"/>
    <col min="11527" max="11527" width="17.7109375" bestFit="1" customWidth="1"/>
    <col min="11528" max="11528" width="15" customWidth="1"/>
    <col min="11776" max="11776" width="28.42578125" customWidth="1"/>
    <col min="11777" max="11777" width="61" customWidth="1"/>
    <col min="11778" max="11778" width="5.7109375" customWidth="1"/>
    <col min="11780" max="11780" width="17.28515625" customWidth="1"/>
    <col min="11781" max="11781" width="16.42578125" customWidth="1"/>
    <col min="11783" max="11783" width="17.7109375" bestFit="1" customWidth="1"/>
    <col min="11784" max="11784" width="15" customWidth="1"/>
    <col min="12032" max="12032" width="28.42578125" customWidth="1"/>
    <col min="12033" max="12033" width="61" customWidth="1"/>
    <col min="12034" max="12034" width="5.7109375" customWidth="1"/>
    <col min="12036" max="12036" width="17.28515625" customWidth="1"/>
    <col min="12037" max="12037" width="16.42578125" customWidth="1"/>
    <col min="12039" max="12039" width="17.7109375" bestFit="1" customWidth="1"/>
    <col min="12040" max="12040" width="15" customWidth="1"/>
    <col min="12288" max="12288" width="28.42578125" customWidth="1"/>
    <col min="12289" max="12289" width="61" customWidth="1"/>
    <col min="12290" max="12290" width="5.7109375" customWidth="1"/>
    <col min="12292" max="12292" width="17.28515625" customWidth="1"/>
    <col min="12293" max="12293" width="16.42578125" customWidth="1"/>
    <col min="12295" max="12295" width="17.7109375" bestFit="1" customWidth="1"/>
    <col min="12296" max="12296" width="15" customWidth="1"/>
    <col min="12544" max="12544" width="28.42578125" customWidth="1"/>
    <col min="12545" max="12545" width="61" customWidth="1"/>
    <col min="12546" max="12546" width="5.7109375" customWidth="1"/>
    <col min="12548" max="12548" width="17.28515625" customWidth="1"/>
    <col min="12549" max="12549" width="16.42578125" customWidth="1"/>
    <col min="12551" max="12551" width="17.7109375" bestFit="1" customWidth="1"/>
    <col min="12552" max="12552" width="15" customWidth="1"/>
    <col min="12800" max="12800" width="28.42578125" customWidth="1"/>
    <col min="12801" max="12801" width="61" customWidth="1"/>
    <col min="12802" max="12802" width="5.7109375" customWidth="1"/>
    <col min="12804" max="12804" width="17.28515625" customWidth="1"/>
    <col min="12805" max="12805" width="16.42578125" customWidth="1"/>
    <col min="12807" max="12807" width="17.7109375" bestFit="1" customWidth="1"/>
    <col min="12808" max="12808" width="15" customWidth="1"/>
    <col min="13056" max="13056" width="28.42578125" customWidth="1"/>
    <col min="13057" max="13057" width="61" customWidth="1"/>
    <col min="13058" max="13058" width="5.7109375" customWidth="1"/>
    <col min="13060" max="13060" width="17.28515625" customWidth="1"/>
    <col min="13061" max="13061" width="16.42578125" customWidth="1"/>
    <col min="13063" max="13063" width="17.7109375" bestFit="1" customWidth="1"/>
    <col min="13064" max="13064" width="15" customWidth="1"/>
    <col min="13312" max="13312" width="28.42578125" customWidth="1"/>
    <col min="13313" max="13313" width="61" customWidth="1"/>
    <col min="13314" max="13314" width="5.7109375" customWidth="1"/>
    <col min="13316" max="13316" width="17.28515625" customWidth="1"/>
    <col min="13317" max="13317" width="16.42578125" customWidth="1"/>
    <col min="13319" max="13319" width="17.7109375" bestFit="1" customWidth="1"/>
    <col min="13320" max="13320" width="15" customWidth="1"/>
    <col min="13568" max="13568" width="28.42578125" customWidth="1"/>
    <col min="13569" max="13569" width="61" customWidth="1"/>
    <col min="13570" max="13570" width="5.7109375" customWidth="1"/>
    <col min="13572" max="13572" width="17.28515625" customWidth="1"/>
    <col min="13573" max="13573" width="16.42578125" customWidth="1"/>
    <col min="13575" max="13575" width="17.7109375" bestFit="1" customWidth="1"/>
    <col min="13576" max="13576" width="15" customWidth="1"/>
    <col min="13824" max="13824" width="28.42578125" customWidth="1"/>
    <col min="13825" max="13825" width="61" customWidth="1"/>
    <col min="13826" max="13826" width="5.7109375" customWidth="1"/>
    <col min="13828" max="13828" width="17.28515625" customWidth="1"/>
    <col min="13829" max="13829" width="16.42578125" customWidth="1"/>
    <col min="13831" max="13831" width="17.7109375" bestFit="1" customWidth="1"/>
    <col min="13832" max="13832" width="15" customWidth="1"/>
    <col min="14080" max="14080" width="28.42578125" customWidth="1"/>
    <col min="14081" max="14081" width="61" customWidth="1"/>
    <col min="14082" max="14082" width="5.7109375" customWidth="1"/>
    <col min="14084" max="14084" width="17.28515625" customWidth="1"/>
    <col min="14085" max="14085" width="16.42578125" customWidth="1"/>
    <col min="14087" max="14087" width="17.7109375" bestFit="1" customWidth="1"/>
    <col min="14088" max="14088" width="15" customWidth="1"/>
    <col min="14336" max="14336" width="28.42578125" customWidth="1"/>
    <col min="14337" max="14337" width="61" customWidth="1"/>
    <col min="14338" max="14338" width="5.7109375" customWidth="1"/>
    <col min="14340" max="14340" width="17.28515625" customWidth="1"/>
    <col min="14341" max="14341" width="16.42578125" customWidth="1"/>
    <col min="14343" max="14343" width="17.7109375" bestFit="1" customWidth="1"/>
    <col min="14344" max="14344" width="15" customWidth="1"/>
    <col min="14592" max="14592" width="28.42578125" customWidth="1"/>
    <col min="14593" max="14593" width="61" customWidth="1"/>
    <col min="14594" max="14594" width="5.7109375" customWidth="1"/>
    <col min="14596" max="14596" width="17.28515625" customWidth="1"/>
    <col min="14597" max="14597" width="16.42578125" customWidth="1"/>
    <col min="14599" max="14599" width="17.7109375" bestFit="1" customWidth="1"/>
    <col min="14600" max="14600" width="15" customWidth="1"/>
    <col min="14848" max="14848" width="28.42578125" customWidth="1"/>
    <col min="14849" max="14849" width="61" customWidth="1"/>
    <col min="14850" max="14850" width="5.7109375" customWidth="1"/>
    <col min="14852" max="14852" width="17.28515625" customWidth="1"/>
    <col min="14853" max="14853" width="16.42578125" customWidth="1"/>
    <col min="14855" max="14855" width="17.7109375" bestFit="1" customWidth="1"/>
    <col min="14856" max="14856" width="15" customWidth="1"/>
    <col min="15104" max="15104" width="28.42578125" customWidth="1"/>
    <col min="15105" max="15105" width="61" customWidth="1"/>
    <col min="15106" max="15106" width="5.7109375" customWidth="1"/>
    <col min="15108" max="15108" width="17.28515625" customWidth="1"/>
    <col min="15109" max="15109" width="16.42578125" customWidth="1"/>
    <col min="15111" max="15111" width="17.7109375" bestFit="1" customWidth="1"/>
    <col min="15112" max="15112" width="15" customWidth="1"/>
    <col min="15360" max="15360" width="28.42578125" customWidth="1"/>
    <col min="15361" max="15361" width="61" customWidth="1"/>
    <col min="15362" max="15362" width="5.7109375" customWidth="1"/>
    <col min="15364" max="15364" width="17.28515625" customWidth="1"/>
    <col min="15365" max="15365" width="16.42578125" customWidth="1"/>
    <col min="15367" max="15367" width="17.7109375" bestFit="1" customWidth="1"/>
    <col min="15368" max="15368" width="15" customWidth="1"/>
    <col min="15616" max="15616" width="28.42578125" customWidth="1"/>
    <col min="15617" max="15617" width="61" customWidth="1"/>
    <col min="15618" max="15618" width="5.7109375" customWidth="1"/>
    <col min="15620" max="15620" width="17.28515625" customWidth="1"/>
    <col min="15621" max="15621" width="16.42578125" customWidth="1"/>
    <col min="15623" max="15623" width="17.7109375" bestFit="1" customWidth="1"/>
    <col min="15624" max="15624" width="15" customWidth="1"/>
    <col min="15872" max="15872" width="28.42578125" customWidth="1"/>
    <col min="15873" max="15873" width="61" customWidth="1"/>
    <col min="15874" max="15874" width="5.7109375" customWidth="1"/>
    <col min="15876" max="15876" width="17.28515625" customWidth="1"/>
    <col min="15877" max="15877" width="16.42578125" customWidth="1"/>
    <col min="15879" max="15879" width="17.7109375" bestFit="1" customWidth="1"/>
    <col min="15880" max="15880" width="15" customWidth="1"/>
    <col min="16128" max="16128" width="28.42578125" customWidth="1"/>
    <col min="16129" max="16129" width="61" customWidth="1"/>
    <col min="16130" max="16130" width="5.7109375" customWidth="1"/>
    <col min="16132" max="16132" width="17.28515625" customWidth="1"/>
    <col min="16133" max="16133" width="16.42578125" customWidth="1"/>
    <col min="16135" max="16135" width="17.7109375" bestFit="1" customWidth="1"/>
    <col min="16136" max="16136" width="15" customWidth="1"/>
  </cols>
  <sheetData>
    <row r="1" spans="1:7">
      <c r="A1" s="1"/>
      <c r="B1" s="215" t="s">
        <v>186</v>
      </c>
      <c r="C1" s="1"/>
      <c r="D1" s="1"/>
      <c r="E1" s="1"/>
      <c r="F1" s="1"/>
      <c r="G1" s="1"/>
    </row>
    <row r="2" spans="1:7" ht="15.75" thickBot="1">
      <c r="A2" s="1"/>
      <c r="B2" s="1"/>
      <c r="C2" s="1"/>
      <c r="D2" s="1"/>
      <c r="E2" s="1"/>
      <c r="F2" s="1"/>
      <c r="G2" s="1"/>
    </row>
    <row r="3" spans="1:7" ht="30" customHeight="1" thickBot="1">
      <c r="A3" s="214" t="s">
        <v>3</v>
      </c>
      <c r="B3" s="213" t="s">
        <v>4</v>
      </c>
      <c r="C3" s="658" t="s">
        <v>5</v>
      </c>
      <c r="D3" s="659"/>
      <c r="E3" s="659"/>
      <c r="F3" s="659"/>
      <c r="G3" s="660"/>
    </row>
    <row r="4" spans="1:7" ht="26.25" thickBot="1">
      <c r="A4" s="661" t="s">
        <v>185</v>
      </c>
      <c r="B4" s="212" t="s">
        <v>184</v>
      </c>
      <c r="C4" s="211"/>
      <c r="D4" s="664" t="s">
        <v>6</v>
      </c>
      <c r="E4" s="665"/>
      <c r="F4" s="666"/>
      <c r="G4" s="210">
        <v>720</v>
      </c>
    </row>
    <row r="5" spans="1:7" ht="51.75" thickBot="1">
      <c r="A5" s="662"/>
      <c r="B5" s="209" t="s">
        <v>183</v>
      </c>
      <c r="C5" s="3"/>
      <c r="D5" s="208" t="s">
        <v>7</v>
      </c>
      <c r="E5" s="207" t="s">
        <v>8</v>
      </c>
      <c r="F5" s="667" t="s">
        <v>182</v>
      </c>
      <c r="G5" s="667" t="s">
        <v>10</v>
      </c>
    </row>
    <row r="6" spans="1:7" ht="15.75" thickBot="1">
      <c r="A6" s="662"/>
      <c r="B6" s="199"/>
      <c r="C6" s="3"/>
      <c r="D6" s="208" t="s">
        <v>11</v>
      </c>
      <c r="E6" s="207" t="s">
        <v>11</v>
      </c>
      <c r="F6" s="668"/>
      <c r="G6" s="668"/>
    </row>
    <row r="7" spans="1:7" ht="65.25" customHeight="1" thickBot="1">
      <c r="A7" s="662"/>
      <c r="B7" s="298" t="s">
        <v>252</v>
      </c>
      <c r="C7" s="3"/>
      <c r="D7" s="220">
        <v>100</v>
      </c>
      <c r="E7" s="292">
        <f>$D$7-(F7/$G$4*100)</f>
        <v>99.861111111111114</v>
      </c>
      <c r="F7" s="291">
        <v>1</v>
      </c>
      <c r="G7" s="206">
        <v>0</v>
      </c>
    </row>
    <row r="8" spans="1:7" ht="22.5" customHeight="1" thickBot="1">
      <c r="A8" s="662"/>
      <c r="B8" s="199" t="s">
        <v>181</v>
      </c>
      <c r="C8" s="3"/>
      <c r="D8" s="241">
        <f>E7</f>
        <v>99.861111111111114</v>
      </c>
      <c r="E8" s="292">
        <f>$D$7-(F8/$G$4*100)</f>
        <v>99.791666666666671</v>
      </c>
      <c r="F8" s="291">
        <v>1.5</v>
      </c>
      <c r="G8" s="206">
        <v>0.1</v>
      </c>
    </row>
    <row r="9" spans="1:7" ht="23.25" customHeight="1" thickBot="1">
      <c r="A9" s="662"/>
      <c r="B9" s="199"/>
      <c r="C9" s="3"/>
      <c r="D9" s="241">
        <f>E8</f>
        <v>99.791666666666671</v>
      </c>
      <c r="E9" s="292">
        <f>$D$7-(F9/$G$4*100)</f>
        <v>99.722222222222229</v>
      </c>
      <c r="F9" s="291">
        <v>2</v>
      </c>
      <c r="G9" s="206">
        <v>0.15</v>
      </c>
    </row>
    <row r="10" spans="1:7" ht="20.25" customHeight="1" thickBot="1">
      <c r="A10" s="662"/>
      <c r="B10" s="199" t="s">
        <v>180</v>
      </c>
      <c r="C10" s="3"/>
      <c r="D10" s="241">
        <f>E9</f>
        <v>99.722222222222229</v>
      </c>
      <c r="E10" s="292">
        <f t="shared" ref="E10:E11" si="0">$D$7-(F10/$G$4*100)</f>
        <v>99.583333333333329</v>
      </c>
      <c r="F10" s="291">
        <v>3</v>
      </c>
      <c r="G10" s="206">
        <v>0.25</v>
      </c>
    </row>
    <row r="11" spans="1:7" ht="22.5" customHeight="1" thickBot="1">
      <c r="A11" s="662"/>
      <c r="B11" s="199" t="s">
        <v>179</v>
      </c>
      <c r="C11" s="3"/>
      <c r="D11" s="241">
        <f>E10</f>
        <v>99.583333333333329</v>
      </c>
      <c r="E11" s="292">
        <f t="shared" si="0"/>
        <v>99.444444444444443</v>
      </c>
      <c r="F11" s="291">
        <v>4</v>
      </c>
      <c r="G11" s="206">
        <v>0.5</v>
      </c>
    </row>
    <row r="12" spans="1:7" ht="23.25" customHeight="1" thickBot="1">
      <c r="A12" s="662"/>
      <c r="B12" s="199"/>
      <c r="C12" s="3"/>
      <c r="D12" s="241">
        <f>E11</f>
        <v>99.444444444444443</v>
      </c>
      <c r="E12" s="669" t="s">
        <v>253</v>
      </c>
      <c r="F12" s="670"/>
      <c r="G12" s="204">
        <v>1</v>
      </c>
    </row>
    <row r="13" spans="1:7" ht="25.5">
      <c r="A13" s="662"/>
      <c r="B13" s="199" t="s">
        <v>177</v>
      </c>
      <c r="C13" s="203"/>
      <c r="D13" s="202"/>
      <c r="E13" s="202"/>
      <c r="F13" s="202"/>
      <c r="G13" s="201"/>
    </row>
    <row r="14" spans="1:7">
      <c r="A14" s="662"/>
      <c r="B14" s="199"/>
      <c r="C14" s="203"/>
      <c r="D14" s="202"/>
      <c r="E14" s="202"/>
      <c r="F14" s="202"/>
      <c r="G14" s="201"/>
    </row>
    <row r="15" spans="1:7" s="8" customFormat="1" ht="26.25" customHeight="1">
      <c r="A15" s="662"/>
      <c r="B15" s="200" t="s">
        <v>176</v>
      </c>
      <c r="C15" s="3"/>
      <c r="D15" s="1"/>
      <c r="E15" s="1"/>
      <c r="F15" s="1"/>
      <c r="G15" s="5"/>
    </row>
    <row r="16" spans="1:7" s="8" customFormat="1">
      <c r="A16" s="662"/>
      <c r="B16" s="199"/>
      <c r="C16" s="198"/>
      <c r="D16" s="63"/>
      <c r="E16" s="63"/>
      <c r="F16" s="63"/>
      <c r="G16" s="197"/>
    </row>
    <row r="17" spans="1:12" s="8" customFormat="1" ht="26.25" thickBot="1">
      <c r="A17" s="663"/>
      <c r="B17" s="196" t="s">
        <v>175</v>
      </c>
      <c r="C17" s="195"/>
      <c r="D17" s="194"/>
      <c r="E17" s="194"/>
      <c r="F17" s="194"/>
      <c r="G17" s="193"/>
    </row>
    <row r="18" spans="1:12">
      <c r="A18" s="367"/>
      <c r="B18" s="308"/>
      <c r="C18" s="306"/>
      <c r="D18" s="306"/>
      <c r="E18" s="306"/>
      <c r="F18" s="306"/>
      <c r="G18" s="306"/>
      <c r="H18" s="307"/>
      <c r="I18" s="308"/>
      <c r="J18" s="309"/>
      <c r="K18" s="309"/>
      <c r="L18" s="376"/>
    </row>
    <row r="19" spans="1:12" ht="15" customHeight="1">
      <c r="A19" s="657" t="s">
        <v>332</v>
      </c>
      <c r="B19" s="671" t="s">
        <v>82</v>
      </c>
      <c r="C19" s="520"/>
      <c r="D19" s="520"/>
      <c r="E19" s="520"/>
      <c r="F19" s="520"/>
      <c r="G19" s="520"/>
      <c r="H19" s="672"/>
      <c r="I19" s="316"/>
      <c r="J19" s="655"/>
      <c r="K19" s="655"/>
      <c r="L19" s="673"/>
    </row>
    <row r="20" spans="1:12" ht="15.75" thickBot="1">
      <c r="A20" s="657"/>
      <c r="B20" s="371"/>
      <c r="C20" s="280"/>
      <c r="D20" s="280"/>
      <c r="E20" s="280"/>
      <c r="F20" s="280"/>
      <c r="G20" s="280"/>
      <c r="H20" s="372"/>
      <c r="I20" s="321"/>
      <c r="J20" s="300"/>
      <c r="K20" s="300"/>
      <c r="L20" s="330"/>
    </row>
    <row r="21" spans="1:12" ht="15.75" customHeight="1" thickBot="1">
      <c r="A21" s="657"/>
      <c r="B21" s="671" t="s">
        <v>83</v>
      </c>
      <c r="C21" s="520"/>
      <c r="D21" s="520"/>
      <c r="E21" s="520"/>
      <c r="F21" s="520"/>
      <c r="G21" s="520"/>
      <c r="H21" s="672"/>
      <c r="I21" s="316"/>
      <c r="J21" s="322" t="s">
        <v>7</v>
      </c>
      <c r="K21" s="354" t="s">
        <v>57</v>
      </c>
      <c r="L21" s="640" t="s">
        <v>10</v>
      </c>
    </row>
    <row r="22" spans="1:12" ht="15.75" thickBot="1">
      <c r="A22" s="657"/>
      <c r="B22" s="373"/>
      <c r="C22" s="324"/>
      <c r="D22" s="324"/>
      <c r="E22" s="324"/>
      <c r="F22" s="324"/>
      <c r="G22" s="324"/>
      <c r="H22" s="374"/>
      <c r="I22" s="316"/>
      <c r="J22" s="325" t="s">
        <v>11</v>
      </c>
      <c r="K22" s="325" t="s">
        <v>11</v>
      </c>
      <c r="L22" s="641"/>
    </row>
    <row r="23" spans="1:12" ht="15" customHeight="1">
      <c r="A23" s="657"/>
      <c r="B23" s="671" t="s">
        <v>84</v>
      </c>
      <c r="C23" s="520"/>
      <c r="D23" s="520"/>
      <c r="E23" s="520"/>
      <c r="F23" s="520"/>
      <c r="G23" s="520"/>
      <c r="H23" s="672"/>
      <c r="I23" s="316"/>
      <c r="J23" s="361">
        <v>100</v>
      </c>
      <c r="K23" s="154">
        <v>95</v>
      </c>
      <c r="L23" s="355">
        <v>0</v>
      </c>
    </row>
    <row r="24" spans="1:12">
      <c r="A24" s="657"/>
      <c r="B24" s="671"/>
      <c r="C24" s="520"/>
      <c r="D24" s="520"/>
      <c r="E24" s="520"/>
      <c r="F24" s="520"/>
      <c r="G24" s="520"/>
      <c r="H24" s="672"/>
      <c r="I24" s="316"/>
      <c r="J24" s="360">
        <v>94.99</v>
      </c>
      <c r="K24" s="156">
        <v>90</v>
      </c>
      <c r="L24" s="190">
        <v>0.1</v>
      </c>
    </row>
    <row r="25" spans="1:12">
      <c r="A25" s="657"/>
      <c r="B25" s="671"/>
      <c r="C25" s="520"/>
      <c r="D25" s="520"/>
      <c r="E25" s="520"/>
      <c r="F25" s="520"/>
      <c r="G25" s="520"/>
      <c r="H25" s="672"/>
      <c r="I25" s="316"/>
      <c r="J25" s="360">
        <v>89.99</v>
      </c>
      <c r="K25" s="156">
        <v>85</v>
      </c>
      <c r="L25" s="190">
        <v>0.15</v>
      </c>
    </row>
    <row r="26" spans="1:12" ht="15" customHeight="1">
      <c r="A26" s="657"/>
      <c r="B26" s="410" t="s">
        <v>85</v>
      </c>
      <c r="C26" s="411"/>
      <c r="D26" s="411"/>
      <c r="E26" s="411"/>
      <c r="F26" s="411"/>
      <c r="G26" s="411"/>
      <c r="H26" s="412"/>
      <c r="I26" s="316"/>
      <c r="J26" s="360">
        <v>84.99</v>
      </c>
      <c r="K26" s="156">
        <v>80</v>
      </c>
      <c r="L26" s="190">
        <v>0.25</v>
      </c>
    </row>
    <row r="27" spans="1:12" ht="15" customHeight="1">
      <c r="A27" s="657"/>
      <c r="B27" s="410" t="s">
        <v>86</v>
      </c>
      <c r="C27" s="411"/>
      <c r="D27" s="411"/>
      <c r="E27" s="411"/>
      <c r="F27" s="411"/>
      <c r="G27" s="411"/>
      <c r="H27" s="412"/>
      <c r="I27" s="331"/>
      <c r="J27" s="360">
        <v>79.989999999999995</v>
      </c>
      <c r="K27" s="156">
        <v>75</v>
      </c>
      <c r="L27" s="190">
        <v>0.5</v>
      </c>
    </row>
    <row r="28" spans="1:12" ht="15.75" thickBot="1">
      <c r="A28" s="657"/>
      <c r="B28" s="410"/>
      <c r="C28" s="411"/>
      <c r="D28" s="411"/>
      <c r="E28" s="411"/>
      <c r="F28" s="411"/>
      <c r="G28" s="411"/>
      <c r="H28" s="412"/>
      <c r="I28" s="335"/>
      <c r="J28" s="651" t="s">
        <v>136</v>
      </c>
      <c r="K28" s="656"/>
      <c r="L28" s="191">
        <v>1</v>
      </c>
    </row>
    <row r="29" spans="1:12" ht="15.75" thickBot="1">
      <c r="A29" s="657"/>
      <c r="B29" s="335"/>
      <c r="C29" s="300"/>
      <c r="D29" s="300"/>
      <c r="E29" s="300"/>
      <c r="F29" s="300"/>
      <c r="G29" s="300"/>
      <c r="H29" s="334"/>
      <c r="I29" s="335"/>
      <c r="J29" s="301"/>
      <c r="K29" s="301"/>
      <c r="L29" s="318"/>
    </row>
    <row r="30" spans="1:12" ht="15.75" customHeight="1" thickBot="1">
      <c r="A30" s="657"/>
      <c r="B30" s="335"/>
      <c r="C30" s="517" t="s">
        <v>81</v>
      </c>
      <c r="D30" s="518"/>
      <c r="E30" s="518"/>
      <c r="F30" s="518"/>
      <c r="G30" s="519"/>
      <c r="H30" s="334"/>
      <c r="I30" s="335"/>
      <c r="J30" s="301"/>
      <c r="K30" s="301"/>
      <c r="L30" s="318"/>
    </row>
    <row r="31" spans="1:12" ht="30.75" thickBot="1">
      <c r="A31" s="657"/>
      <c r="B31" s="335"/>
      <c r="C31" s="87" t="s">
        <v>65</v>
      </c>
      <c r="D31" s="88" t="s">
        <v>66</v>
      </c>
      <c r="E31" s="88" t="s">
        <v>133</v>
      </c>
      <c r="F31" s="88" t="s">
        <v>134</v>
      </c>
      <c r="G31" s="88" t="s">
        <v>135</v>
      </c>
      <c r="H31" s="334"/>
      <c r="I31" s="335"/>
      <c r="J31" s="337"/>
      <c r="K31" s="341"/>
      <c r="L31" s="377"/>
    </row>
    <row r="32" spans="1:12">
      <c r="A32" s="657"/>
      <c r="B32" s="335"/>
      <c r="C32" s="596" t="s">
        <v>53</v>
      </c>
      <c r="D32" s="93" t="s">
        <v>70</v>
      </c>
      <c r="E32" s="145">
        <v>5</v>
      </c>
      <c r="F32" s="145">
        <v>5</v>
      </c>
      <c r="G32" s="146">
        <v>5</v>
      </c>
      <c r="H32" s="334"/>
      <c r="I32" s="335"/>
      <c r="J32" s="337"/>
      <c r="K32" s="341"/>
      <c r="L32" s="377"/>
    </row>
    <row r="33" spans="1:12">
      <c r="A33" s="657"/>
      <c r="B33" s="335"/>
      <c r="C33" s="597"/>
      <c r="D33" s="91" t="s">
        <v>71</v>
      </c>
      <c r="E33" s="384">
        <v>25</v>
      </c>
      <c r="F33" s="384">
        <v>55</v>
      </c>
      <c r="G33" s="385">
        <v>75</v>
      </c>
      <c r="H33" s="334"/>
      <c r="I33" s="335"/>
      <c r="J33" s="337"/>
      <c r="K33" s="341"/>
      <c r="L33" s="377"/>
    </row>
    <row r="34" spans="1:12" ht="15.75">
      <c r="A34" s="657"/>
      <c r="B34" s="335"/>
      <c r="C34" s="598"/>
      <c r="D34" s="147" t="s">
        <v>87</v>
      </c>
      <c r="E34" s="148">
        <f>SUM(E32:E33)</f>
        <v>30</v>
      </c>
      <c r="F34" s="148">
        <f>SUM(F32:F33)</f>
        <v>60</v>
      </c>
      <c r="G34" s="149">
        <f>SUM(G32:G33)</f>
        <v>80</v>
      </c>
      <c r="H34" s="334"/>
      <c r="I34" s="335"/>
      <c r="J34" s="337"/>
      <c r="K34" s="341"/>
      <c r="L34" s="377"/>
    </row>
    <row r="35" spans="1:12" ht="15" customHeight="1">
      <c r="A35" s="657"/>
      <c r="B35" s="335"/>
      <c r="C35" s="594" t="s">
        <v>54</v>
      </c>
      <c r="D35" s="91" t="s">
        <v>70</v>
      </c>
      <c r="E35" s="384">
        <v>5</v>
      </c>
      <c r="F35" s="384">
        <v>5</v>
      </c>
      <c r="G35" s="385">
        <v>5</v>
      </c>
      <c r="H35" s="334"/>
      <c r="I35" s="335"/>
      <c r="J35" s="337"/>
      <c r="K35" s="341"/>
      <c r="L35" s="377"/>
    </row>
    <row r="36" spans="1:12">
      <c r="A36" s="657"/>
      <c r="B36" s="335"/>
      <c r="C36" s="594"/>
      <c r="D36" s="91" t="s">
        <v>72</v>
      </c>
      <c r="E36" s="384">
        <v>235</v>
      </c>
      <c r="F36" s="384">
        <v>475</v>
      </c>
      <c r="G36" s="385">
        <v>715</v>
      </c>
      <c r="H36" s="334"/>
      <c r="I36" s="335"/>
      <c r="J36" s="301"/>
      <c r="K36" s="301"/>
      <c r="L36" s="318"/>
    </row>
    <row r="37" spans="1:12" ht="16.5" thickBot="1">
      <c r="A37" s="368"/>
      <c r="B37" s="335"/>
      <c r="C37" s="595"/>
      <c r="D37" s="150" t="s">
        <v>88</v>
      </c>
      <c r="E37" s="151">
        <f>SUM(E35:E36)</f>
        <v>240</v>
      </c>
      <c r="F37" s="151">
        <f>SUM(F35:F36)</f>
        <v>480</v>
      </c>
      <c r="G37" s="152">
        <f>SUM(G35:G36)</f>
        <v>720</v>
      </c>
      <c r="H37" s="334"/>
      <c r="I37" s="335"/>
      <c r="J37" s="301"/>
      <c r="K37" s="301"/>
      <c r="L37" s="318"/>
    </row>
    <row r="38" spans="1:12">
      <c r="A38" s="369"/>
      <c r="B38" s="14"/>
      <c r="C38" s="8"/>
      <c r="D38" s="8"/>
      <c r="E38" s="8"/>
      <c r="F38" s="8"/>
      <c r="G38" s="8"/>
      <c r="H38" s="24"/>
      <c r="I38" s="14"/>
      <c r="J38" s="8"/>
      <c r="K38" s="8"/>
      <c r="L38" s="24"/>
    </row>
    <row r="39" spans="1:12">
      <c r="A39" s="369"/>
      <c r="B39" s="14"/>
      <c r="C39" s="8"/>
      <c r="D39" s="8"/>
      <c r="E39" s="8"/>
      <c r="F39" s="8"/>
      <c r="G39" s="8"/>
      <c r="H39" s="24"/>
      <c r="I39" s="14"/>
      <c r="J39" s="8"/>
      <c r="K39" s="8"/>
      <c r="L39" s="24"/>
    </row>
    <row r="40" spans="1:12">
      <c r="A40" s="369"/>
      <c r="B40" s="14"/>
      <c r="C40" s="8"/>
      <c r="D40" s="8"/>
      <c r="E40" s="8"/>
      <c r="F40" s="8"/>
      <c r="G40" s="8"/>
      <c r="H40" s="24"/>
      <c r="I40" s="14"/>
      <c r="J40" s="8"/>
      <c r="K40" s="8"/>
      <c r="L40" s="24"/>
    </row>
    <row r="41" spans="1:12" ht="15.75" thickBot="1">
      <c r="A41" s="370"/>
      <c r="B41" s="45"/>
      <c r="C41" s="375"/>
      <c r="D41" s="375"/>
      <c r="E41" s="375"/>
      <c r="F41" s="375"/>
      <c r="G41" s="375"/>
      <c r="H41" s="25"/>
      <c r="I41" s="45"/>
      <c r="J41" s="375"/>
      <c r="K41" s="375"/>
      <c r="L41" s="25"/>
    </row>
    <row r="42" spans="1:12">
      <c r="A42" s="8"/>
      <c r="B42" s="8"/>
      <c r="C42" s="8"/>
      <c r="D42" s="8"/>
      <c r="E42" s="8"/>
      <c r="F42" s="8"/>
      <c r="G42" s="8"/>
    </row>
    <row r="43" spans="1:12">
      <c r="A43" s="8"/>
      <c r="B43" s="8"/>
      <c r="C43" s="8"/>
      <c r="D43" s="8"/>
      <c r="E43" s="8"/>
      <c r="F43" s="8"/>
      <c r="G43" s="8"/>
    </row>
    <row r="44" spans="1:12">
      <c r="A44" s="8"/>
      <c r="B44" s="8"/>
      <c r="C44" s="8"/>
      <c r="D44" s="8"/>
      <c r="E44" s="8"/>
      <c r="F44" s="8"/>
      <c r="G44" s="8"/>
    </row>
    <row r="45" spans="1:12">
      <c r="A45" s="8"/>
      <c r="B45" s="8"/>
      <c r="C45" s="8"/>
      <c r="D45" s="8"/>
      <c r="E45" s="8"/>
      <c r="F45" s="8"/>
      <c r="G45" s="8"/>
    </row>
    <row r="46" spans="1:12">
      <c r="A46" s="8"/>
      <c r="B46" s="8"/>
      <c r="C46" s="8"/>
      <c r="D46" s="8"/>
      <c r="E46" s="8"/>
      <c r="F46" s="8"/>
      <c r="G46" s="8"/>
    </row>
    <row r="47" spans="1:12">
      <c r="A47" s="8"/>
      <c r="B47" s="8"/>
      <c r="C47" s="8"/>
      <c r="D47" s="8"/>
      <c r="E47" s="8"/>
      <c r="F47" s="8"/>
      <c r="G47" s="8"/>
    </row>
    <row r="48" spans="1:12">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row r="56" spans="1:7">
      <c r="A56" s="8"/>
      <c r="B56" s="8"/>
      <c r="C56" s="8"/>
      <c r="D56" s="8"/>
      <c r="E56" s="8"/>
      <c r="F56" s="8"/>
      <c r="G56" s="8"/>
    </row>
    <row r="57" spans="1:7">
      <c r="A57" s="8"/>
      <c r="B57" s="8"/>
      <c r="C57" s="8"/>
      <c r="D57" s="8"/>
      <c r="E57" s="8"/>
      <c r="F57" s="8"/>
      <c r="G57" s="8"/>
    </row>
    <row r="58" spans="1:7">
      <c r="A58" s="8"/>
      <c r="B58" s="8"/>
      <c r="C58" s="8"/>
      <c r="D58" s="8"/>
      <c r="E58" s="8"/>
      <c r="F58" s="8"/>
      <c r="G58" s="8"/>
    </row>
    <row r="59" spans="1:7">
      <c r="A59" s="8"/>
      <c r="B59" s="8"/>
      <c r="C59" s="8"/>
      <c r="D59" s="8"/>
      <c r="E59" s="8"/>
      <c r="F59" s="8"/>
      <c r="G59" s="8"/>
    </row>
    <row r="60" spans="1:7">
      <c r="A60" s="8"/>
      <c r="B60" s="8"/>
      <c r="C60" s="8"/>
      <c r="D60" s="8"/>
      <c r="E60" s="8"/>
      <c r="F60" s="8"/>
      <c r="G60" s="8"/>
    </row>
    <row r="61" spans="1:7">
      <c r="A61" s="8"/>
      <c r="B61" s="8"/>
      <c r="C61" s="8"/>
      <c r="D61" s="8"/>
      <c r="E61" s="8"/>
      <c r="F61" s="8"/>
      <c r="G61" s="8"/>
    </row>
    <row r="62" spans="1:7">
      <c r="A62" s="8"/>
      <c r="B62" s="8"/>
      <c r="C62" s="8"/>
      <c r="D62" s="8"/>
      <c r="E62" s="8"/>
      <c r="F62" s="8"/>
      <c r="G62" s="8"/>
    </row>
    <row r="63" spans="1:7">
      <c r="A63" s="8"/>
      <c r="B63" s="8"/>
      <c r="C63" s="8"/>
      <c r="D63" s="8"/>
      <c r="E63" s="8"/>
      <c r="F63" s="8"/>
      <c r="G63" s="8"/>
    </row>
    <row r="64" spans="1:7">
      <c r="A64" s="8"/>
      <c r="B64" s="8"/>
      <c r="C64" s="8"/>
      <c r="D64" s="8"/>
      <c r="E64" s="8"/>
      <c r="F64" s="8"/>
      <c r="G64" s="8"/>
    </row>
    <row r="65" spans="1:7">
      <c r="A65" s="8"/>
      <c r="B65" s="8"/>
      <c r="C65" s="8"/>
      <c r="D65" s="8"/>
      <c r="E65" s="8"/>
      <c r="F65" s="8"/>
      <c r="G65" s="8"/>
    </row>
    <row r="66" spans="1:7">
      <c r="A66" s="8"/>
      <c r="B66" s="8"/>
      <c r="C66" s="8"/>
      <c r="D66" s="8"/>
      <c r="E66" s="8"/>
      <c r="F66" s="8"/>
      <c r="G66" s="8"/>
    </row>
    <row r="67" spans="1:7">
      <c r="A67" s="8"/>
      <c r="B67" s="8"/>
      <c r="C67" s="8"/>
      <c r="D67" s="8"/>
      <c r="E67" s="8"/>
      <c r="F67" s="8"/>
      <c r="G67" s="8"/>
    </row>
    <row r="68" spans="1:7">
      <c r="A68" s="8"/>
      <c r="B68" s="8"/>
      <c r="C68" s="8"/>
      <c r="D68" s="8"/>
      <c r="E68" s="8"/>
      <c r="F68" s="8"/>
      <c r="G68" s="8"/>
    </row>
    <row r="69" spans="1:7">
      <c r="A69" s="8"/>
      <c r="B69" s="8"/>
      <c r="C69" s="8"/>
      <c r="D69" s="8"/>
      <c r="E69" s="8"/>
      <c r="F69" s="8"/>
      <c r="G69" s="8"/>
    </row>
    <row r="70" spans="1:7">
      <c r="A70" s="8"/>
      <c r="B70" s="8"/>
      <c r="C70" s="8"/>
      <c r="D70" s="8"/>
      <c r="E70" s="8"/>
      <c r="F70" s="8"/>
      <c r="G70" s="8"/>
    </row>
    <row r="71" spans="1:7">
      <c r="A71" s="8"/>
      <c r="B71" s="8"/>
      <c r="C71" s="8"/>
      <c r="D71" s="8"/>
      <c r="E71" s="8"/>
      <c r="F71" s="8"/>
      <c r="G71" s="8"/>
    </row>
    <row r="72" spans="1:7">
      <c r="A72" s="8"/>
      <c r="B72" s="8"/>
      <c r="C72" s="8"/>
      <c r="D72" s="8"/>
      <c r="E72" s="8"/>
      <c r="F72" s="8"/>
      <c r="G72" s="8"/>
    </row>
    <row r="73" spans="1:7">
      <c r="A73" s="8"/>
      <c r="B73" s="8"/>
      <c r="C73" s="8"/>
      <c r="D73" s="8"/>
      <c r="E73" s="8"/>
      <c r="F73" s="8"/>
      <c r="G73" s="8"/>
    </row>
    <row r="74" spans="1:7">
      <c r="A74" s="8"/>
      <c r="B74" s="8"/>
      <c r="C74" s="8"/>
      <c r="D74" s="8"/>
      <c r="E74" s="8"/>
      <c r="F74" s="8"/>
      <c r="G74" s="8"/>
    </row>
    <row r="75" spans="1:7">
      <c r="A75" s="8"/>
      <c r="B75" s="8"/>
      <c r="C75" s="8"/>
      <c r="D75" s="8"/>
      <c r="E75" s="8"/>
      <c r="F75" s="8"/>
      <c r="G75" s="8"/>
    </row>
    <row r="76" spans="1:7">
      <c r="A76" s="8"/>
      <c r="B76" s="8"/>
      <c r="C76" s="8"/>
      <c r="D76" s="8"/>
      <c r="E76" s="8"/>
      <c r="F76" s="8"/>
      <c r="G76" s="8"/>
    </row>
    <row r="77" spans="1:7">
      <c r="A77" s="8"/>
      <c r="B77" s="8"/>
      <c r="C77" s="8"/>
      <c r="D77" s="8"/>
      <c r="E77" s="8"/>
      <c r="F77" s="8"/>
      <c r="G77" s="8"/>
    </row>
    <row r="78" spans="1:7">
      <c r="A78" s="8"/>
      <c r="B78" s="8"/>
      <c r="C78" s="8"/>
      <c r="D78" s="8"/>
      <c r="E78" s="8"/>
      <c r="F78" s="8"/>
      <c r="G78" s="8"/>
    </row>
    <row r="79" spans="1:7">
      <c r="A79" s="8"/>
      <c r="B79" s="8"/>
      <c r="C79" s="8"/>
      <c r="D79" s="8"/>
      <c r="E79" s="8"/>
      <c r="F79" s="8"/>
      <c r="G79" s="8"/>
    </row>
    <row r="80" spans="1:7">
      <c r="A80" s="8"/>
      <c r="B80" s="8"/>
      <c r="C80" s="8"/>
      <c r="D80" s="8"/>
      <c r="E80" s="8"/>
      <c r="F80" s="8"/>
      <c r="G80" s="8"/>
    </row>
    <row r="81" spans="1:7">
      <c r="A81" s="8"/>
      <c r="B81" s="8"/>
      <c r="C81" s="8"/>
      <c r="D81" s="8"/>
      <c r="E81" s="8"/>
      <c r="F81" s="8"/>
      <c r="G81" s="8"/>
    </row>
    <row r="82" spans="1:7">
      <c r="A82" s="8"/>
      <c r="B82" s="8"/>
      <c r="C82" s="8"/>
      <c r="D82" s="8"/>
      <c r="E82" s="8"/>
      <c r="F82" s="8"/>
      <c r="G82" s="8"/>
    </row>
    <row r="83" spans="1:7">
      <c r="A83" s="8"/>
      <c r="B83" s="8"/>
      <c r="C83" s="8"/>
      <c r="D83" s="8"/>
      <c r="E83" s="8"/>
      <c r="F83" s="8"/>
      <c r="G83" s="8"/>
    </row>
    <row r="84" spans="1:7">
      <c r="A84" s="8"/>
      <c r="B84" s="8"/>
      <c r="C84" s="8"/>
      <c r="D84" s="8"/>
      <c r="E84" s="8"/>
      <c r="F84" s="8"/>
      <c r="G84" s="8"/>
    </row>
    <row r="85" spans="1:7">
      <c r="A85" s="8"/>
      <c r="B85" s="8"/>
      <c r="C85" s="8"/>
      <c r="D85" s="8"/>
      <c r="E85" s="8"/>
      <c r="F85" s="8"/>
      <c r="G85" s="8"/>
    </row>
    <row r="86" spans="1:7">
      <c r="A86" s="8"/>
      <c r="B86" s="8"/>
      <c r="C86" s="8"/>
      <c r="D86" s="8"/>
      <c r="E86" s="8"/>
      <c r="F86" s="8"/>
      <c r="G86" s="8"/>
    </row>
    <row r="87" spans="1:7">
      <c r="A87" s="8"/>
      <c r="B87" s="8"/>
      <c r="C87" s="8"/>
      <c r="D87" s="8"/>
      <c r="E87" s="8"/>
      <c r="F87" s="8"/>
      <c r="G87" s="8"/>
    </row>
    <row r="88" spans="1:7">
      <c r="A88" s="8"/>
      <c r="B88" s="8"/>
      <c r="C88" s="8"/>
      <c r="D88" s="8"/>
      <c r="E88" s="8"/>
      <c r="F88" s="8"/>
      <c r="G88" s="8"/>
    </row>
    <row r="89" spans="1:7">
      <c r="A89" s="8"/>
      <c r="B89" s="8"/>
      <c r="C89" s="8"/>
      <c r="D89" s="8"/>
      <c r="E89" s="8"/>
      <c r="F89" s="8"/>
      <c r="G89" s="8"/>
    </row>
    <row r="90" spans="1:7">
      <c r="A90" s="8"/>
      <c r="B90" s="8"/>
      <c r="C90" s="8"/>
      <c r="D90" s="8"/>
      <c r="E90" s="8"/>
      <c r="F90" s="8"/>
      <c r="G90" s="8"/>
    </row>
    <row r="91" spans="1:7">
      <c r="A91" s="8"/>
      <c r="B91" s="8"/>
      <c r="C91" s="8"/>
      <c r="D91" s="8"/>
      <c r="E91" s="8"/>
      <c r="F91" s="8"/>
      <c r="G91" s="8"/>
    </row>
    <row r="92" spans="1:7">
      <c r="A92" s="8"/>
      <c r="B92" s="8"/>
      <c r="C92" s="8"/>
      <c r="D92" s="8"/>
      <c r="E92" s="8"/>
      <c r="F92" s="8"/>
      <c r="G92" s="8"/>
    </row>
    <row r="93" spans="1:7">
      <c r="A93" s="8"/>
      <c r="B93" s="8"/>
      <c r="C93" s="8"/>
      <c r="D93" s="8"/>
      <c r="E93" s="8"/>
      <c r="F93" s="8"/>
      <c r="G93" s="8"/>
    </row>
    <row r="94" spans="1:7">
      <c r="A94" s="8"/>
      <c r="B94" s="8"/>
      <c r="C94" s="8"/>
      <c r="D94" s="8"/>
      <c r="E94" s="8"/>
      <c r="F94" s="8"/>
      <c r="G94" s="8"/>
    </row>
    <row r="95" spans="1:7">
      <c r="A95" s="8"/>
      <c r="B95" s="8"/>
      <c r="C95" s="8"/>
      <c r="D95" s="8"/>
      <c r="E95" s="8"/>
      <c r="F95" s="8"/>
      <c r="G95" s="8"/>
    </row>
    <row r="96" spans="1:7">
      <c r="A96" s="8"/>
      <c r="B96" s="8"/>
      <c r="C96" s="8"/>
      <c r="D96" s="8"/>
      <c r="E96" s="8"/>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sheetData>
  <mergeCells count="19">
    <mergeCell ref="J28:K28"/>
    <mergeCell ref="C32:C34"/>
    <mergeCell ref="J19:L19"/>
    <mergeCell ref="B21:H21"/>
    <mergeCell ref="L21:L22"/>
    <mergeCell ref="B23:H25"/>
    <mergeCell ref="B26:H26"/>
    <mergeCell ref="A19:A36"/>
    <mergeCell ref="C3:G3"/>
    <mergeCell ref="A4:A17"/>
    <mergeCell ref="D4:F4"/>
    <mergeCell ref="F5:F6"/>
    <mergeCell ref="G5:G6"/>
    <mergeCell ref="E12:F12"/>
    <mergeCell ref="C30:G30"/>
    <mergeCell ref="C35:C37"/>
    <mergeCell ref="B19:H19"/>
    <mergeCell ref="B27:H27"/>
    <mergeCell ref="B28:H28"/>
  </mergeCells>
  <pageMargins left="0.70866141732283472" right="0.70866141732283472" top="0.74803149606299213" bottom="0.74803149606299213" header="0.31496062992125984" footer="0.31496062992125984"/>
  <pageSetup paperSize="9" scale="8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181"/>
  <sheetViews>
    <sheetView showGridLines="0" topLeftCell="A22" zoomScaleNormal="100" zoomScaleSheetLayoutView="55" workbookViewId="0">
      <selection activeCell="D32" sqref="D32"/>
    </sheetView>
  </sheetViews>
  <sheetFormatPr baseColWidth="10" defaultRowHeight="15"/>
  <cols>
    <col min="1" max="1" width="28.42578125" customWidth="1"/>
    <col min="2" max="2" width="61" customWidth="1"/>
    <col min="3" max="3" width="12.42578125" style="192" customWidth="1"/>
    <col min="5" max="5" width="17.28515625" customWidth="1"/>
    <col min="6" max="6" width="16.42578125" customWidth="1"/>
    <col min="8" max="8" width="17.7109375" bestFit="1" customWidth="1"/>
    <col min="9" max="9" width="15" customWidth="1"/>
    <col min="257" max="257" width="28.42578125" customWidth="1"/>
    <col min="258" max="258" width="61" customWidth="1"/>
    <col min="259" max="259" width="5.7109375" customWidth="1"/>
    <col min="261" max="261" width="17.28515625" customWidth="1"/>
    <col min="262" max="262" width="16.42578125" customWidth="1"/>
    <col min="264" max="264" width="17.7109375" bestFit="1" customWidth="1"/>
    <col min="265" max="265" width="15" customWidth="1"/>
    <col min="513" max="513" width="28.42578125" customWidth="1"/>
    <col min="514" max="514" width="61" customWidth="1"/>
    <col min="515" max="515" width="5.7109375" customWidth="1"/>
    <col min="517" max="517" width="17.28515625" customWidth="1"/>
    <col min="518" max="518" width="16.42578125" customWidth="1"/>
    <col min="520" max="520" width="17.7109375" bestFit="1" customWidth="1"/>
    <col min="521" max="521" width="15" customWidth="1"/>
    <col min="769" max="769" width="28.42578125" customWidth="1"/>
    <col min="770" max="770" width="61" customWidth="1"/>
    <col min="771" max="771" width="5.7109375" customWidth="1"/>
    <col min="773" max="773" width="17.28515625" customWidth="1"/>
    <col min="774" max="774" width="16.42578125" customWidth="1"/>
    <col min="776" max="776" width="17.7109375" bestFit="1" customWidth="1"/>
    <col min="777" max="777" width="15" customWidth="1"/>
    <col min="1025" max="1025" width="28.42578125" customWidth="1"/>
    <col min="1026" max="1026" width="61" customWidth="1"/>
    <col min="1027" max="1027" width="5.7109375" customWidth="1"/>
    <col min="1029" max="1029" width="17.28515625" customWidth="1"/>
    <col min="1030" max="1030" width="16.42578125" customWidth="1"/>
    <col min="1032" max="1032" width="17.7109375" bestFit="1" customWidth="1"/>
    <col min="1033" max="1033" width="15" customWidth="1"/>
    <col min="1281" max="1281" width="28.42578125" customWidth="1"/>
    <col min="1282" max="1282" width="61" customWidth="1"/>
    <col min="1283" max="1283" width="5.7109375" customWidth="1"/>
    <col min="1285" max="1285" width="17.28515625" customWidth="1"/>
    <col min="1286" max="1286" width="16.42578125" customWidth="1"/>
    <col min="1288" max="1288" width="17.7109375" bestFit="1" customWidth="1"/>
    <col min="1289" max="1289" width="15" customWidth="1"/>
    <col min="1537" max="1537" width="28.42578125" customWidth="1"/>
    <col min="1538" max="1538" width="61" customWidth="1"/>
    <col min="1539" max="1539" width="5.7109375" customWidth="1"/>
    <col min="1541" max="1541" width="17.28515625" customWidth="1"/>
    <col min="1542" max="1542" width="16.42578125" customWidth="1"/>
    <col min="1544" max="1544" width="17.7109375" bestFit="1" customWidth="1"/>
    <col min="1545" max="1545" width="15" customWidth="1"/>
    <col min="1793" max="1793" width="28.42578125" customWidth="1"/>
    <col min="1794" max="1794" width="61" customWidth="1"/>
    <col min="1795" max="1795" width="5.7109375" customWidth="1"/>
    <col min="1797" max="1797" width="17.28515625" customWidth="1"/>
    <col min="1798" max="1798" width="16.42578125" customWidth="1"/>
    <col min="1800" max="1800" width="17.7109375" bestFit="1" customWidth="1"/>
    <col min="1801" max="1801" width="15" customWidth="1"/>
    <col min="2049" max="2049" width="28.42578125" customWidth="1"/>
    <col min="2050" max="2050" width="61" customWidth="1"/>
    <col min="2051" max="2051" width="5.7109375" customWidth="1"/>
    <col min="2053" max="2053" width="17.28515625" customWidth="1"/>
    <col min="2054" max="2054" width="16.42578125" customWidth="1"/>
    <col min="2056" max="2056" width="17.7109375" bestFit="1" customWidth="1"/>
    <col min="2057" max="2057" width="15" customWidth="1"/>
    <col min="2305" max="2305" width="28.42578125" customWidth="1"/>
    <col min="2306" max="2306" width="61" customWidth="1"/>
    <col min="2307" max="2307" width="5.7109375" customWidth="1"/>
    <col min="2309" max="2309" width="17.28515625" customWidth="1"/>
    <col min="2310" max="2310" width="16.42578125" customWidth="1"/>
    <col min="2312" max="2312" width="17.7109375" bestFit="1" customWidth="1"/>
    <col min="2313" max="2313" width="15" customWidth="1"/>
    <col min="2561" max="2561" width="28.42578125" customWidth="1"/>
    <col min="2562" max="2562" width="61" customWidth="1"/>
    <col min="2563" max="2563" width="5.7109375" customWidth="1"/>
    <col min="2565" max="2565" width="17.28515625" customWidth="1"/>
    <col min="2566" max="2566" width="16.42578125" customWidth="1"/>
    <col min="2568" max="2568" width="17.7109375" bestFit="1" customWidth="1"/>
    <col min="2569" max="2569" width="15" customWidth="1"/>
    <col min="2817" max="2817" width="28.42578125" customWidth="1"/>
    <col min="2818" max="2818" width="61" customWidth="1"/>
    <col min="2819" max="2819" width="5.7109375" customWidth="1"/>
    <col min="2821" max="2821" width="17.28515625" customWidth="1"/>
    <col min="2822" max="2822" width="16.42578125" customWidth="1"/>
    <col min="2824" max="2824" width="17.7109375" bestFit="1" customWidth="1"/>
    <col min="2825" max="2825" width="15" customWidth="1"/>
    <col min="3073" max="3073" width="28.42578125" customWidth="1"/>
    <col min="3074" max="3074" width="61" customWidth="1"/>
    <col min="3075" max="3075" width="5.7109375" customWidth="1"/>
    <col min="3077" max="3077" width="17.28515625" customWidth="1"/>
    <col min="3078" max="3078" width="16.42578125" customWidth="1"/>
    <col min="3080" max="3080" width="17.7109375" bestFit="1" customWidth="1"/>
    <col min="3081" max="3081" width="15" customWidth="1"/>
    <col min="3329" max="3329" width="28.42578125" customWidth="1"/>
    <col min="3330" max="3330" width="61" customWidth="1"/>
    <col min="3331" max="3331" width="5.7109375" customWidth="1"/>
    <col min="3333" max="3333" width="17.28515625" customWidth="1"/>
    <col min="3334" max="3334" width="16.42578125" customWidth="1"/>
    <col min="3336" max="3336" width="17.7109375" bestFit="1" customWidth="1"/>
    <col min="3337" max="3337" width="15" customWidth="1"/>
    <col min="3585" max="3585" width="28.42578125" customWidth="1"/>
    <col min="3586" max="3586" width="61" customWidth="1"/>
    <col min="3587" max="3587" width="5.7109375" customWidth="1"/>
    <col min="3589" max="3589" width="17.28515625" customWidth="1"/>
    <col min="3590" max="3590" width="16.42578125" customWidth="1"/>
    <col min="3592" max="3592" width="17.7109375" bestFit="1" customWidth="1"/>
    <col min="3593" max="3593" width="15" customWidth="1"/>
    <col min="3841" max="3841" width="28.42578125" customWidth="1"/>
    <col min="3842" max="3842" width="61" customWidth="1"/>
    <col min="3843" max="3843" width="5.7109375" customWidth="1"/>
    <col min="3845" max="3845" width="17.28515625" customWidth="1"/>
    <col min="3846" max="3846" width="16.42578125" customWidth="1"/>
    <col min="3848" max="3848" width="17.7109375" bestFit="1" customWidth="1"/>
    <col min="3849" max="3849" width="15" customWidth="1"/>
    <col min="4097" max="4097" width="28.42578125" customWidth="1"/>
    <col min="4098" max="4098" width="61" customWidth="1"/>
    <col min="4099" max="4099" width="5.7109375" customWidth="1"/>
    <col min="4101" max="4101" width="17.28515625" customWidth="1"/>
    <col min="4102" max="4102" width="16.42578125" customWidth="1"/>
    <col min="4104" max="4104" width="17.7109375" bestFit="1" customWidth="1"/>
    <col min="4105" max="4105" width="15" customWidth="1"/>
    <col min="4353" max="4353" width="28.42578125" customWidth="1"/>
    <col min="4354" max="4354" width="61" customWidth="1"/>
    <col min="4355" max="4355" width="5.7109375" customWidth="1"/>
    <col min="4357" max="4357" width="17.28515625" customWidth="1"/>
    <col min="4358" max="4358" width="16.42578125" customWidth="1"/>
    <col min="4360" max="4360" width="17.7109375" bestFit="1" customWidth="1"/>
    <col min="4361" max="4361" width="15" customWidth="1"/>
    <col min="4609" max="4609" width="28.42578125" customWidth="1"/>
    <col min="4610" max="4610" width="61" customWidth="1"/>
    <col min="4611" max="4611" width="5.7109375" customWidth="1"/>
    <col min="4613" max="4613" width="17.28515625" customWidth="1"/>
    <col min="4614" max="4614" width="16.42578125" customWidth="1"/>
    <col min="4616" max="4616" width="17.7109375" bestFit="1" customWidth="1"/>
    <col min="4617" max="4617" width="15" customWidth="1"/>
    <col min="4865" max="4865" width="28.42578125" customWidth="1"/>
    <col min="4866" max="4866" width="61" customWidth="1"/>
    <col min="4867" max="4867" width="5.7109375" customWidth="1"/>
    <col min="4869" max="4869" width="17.28515625" customWidth="1"/>
    <col min="4870" max="4870" width="16.42578125" customWidth="1"/>
    <col min="4872" max="4872" width="17.7109375" bestFit="1" customWidth="1"/>
    <col min="4873" max="4873" width="15" customWidth="1"/>
    <col min="5121" max="5121" width="28.42578125" customWidth="1"/>
    <col min="5122" max="5122" width="61" customWidth="1"/>
    <col min="5123" max="5123" width="5.7109375" customWidth="1"/>
    <col min="5125" max="5125" width="17.28515625" customWidth="1"/>
    <col min="5126" max="5126" width="16.42578125" customWidth="1"/>
    <col min="5128" max="5128" width="17.7109375" bestFit="1" customWidth="1"/>
    <col min="5129" max="5129" width="15" customWidth="1"/>
    <col min="5377" max="5377" width="28.42578125" customWidth="1"/>
    <col min="5378" max="5378" width="61" customWidth="1"/>
    <col min="5379" max="5379" width="5.7109375" customWidth="1"/>
    <col min="5381" max="5381" width="17.28515625" customWidth="1"/>
    <col min="5382" max="5382" width="16.42578125" customWidth="1"/>
    <col min="5384" max="5384" width="17.7109375" bestFit="1" customWidth="1"/>
    <col min="5385" max="5385" width="15" customWidth="1"/>
    <col min="5633" max="5633" width="28.42578125" customWidth="1"/>
    <col min="5634" max="5634" width="61" customWidth="1"/>
    <col min="5635" max="5635" width="5.7109375" customWidth="1"/>
    <col min="5637" max="5637" width="17.28515625" customWidth="1"/>
    <col min="5638" max="5638" width="16.42578125" customWidth="1"/>
    <col min="5640" max="5640" width="17.7109375" bestFit="1" customWidth="1"/>
    <col min="5641" max="5641" width="15" customWidth="1"/>
    <col min="5889" max="5889" width="28.42578125" customWidth="1"/>
    <col min="5890" max="5890" width="61" customWidth="1"/>
    <col min="5891" max="5891" width="5.7109375" customWidth="1"/>
    <col min="5893" max="5893" width="17.28515625" customWidth="1"/>
    <col min="5894" max="5894" width="16.42578125" customWidth="1"/>
    <col min="5896" max="5896" width="17.7109375" bestFit="1" customWidth="1"/>
    <col min="5897" max="5897" width="15" customWidth="1"/>
    <col min="6145" max="6145" width="28.42578125" customWidth="1"/>
    <col min="6146" max="6146" width="61" customWidth="1"/>
    <col min="6147" max="6147" width="5.7109375" customWidth="1"/>
    <col min="6149" max="6149" width="17.28515625" customWidth="1"/>
    <col min="6150" max="6150" width="16.42578125" customWidth="1"/>
    <col min="6152" max="6152" width="17.7109375" bestFit="1" customWidth="1"/>
    <col min="6153" max="6153" width="15" customWidth="1"/>
    <col min="6401" max="6401" width="28.42578125" customWidth="1"/>
    <col min="6402" max="6402" width="61" customWidth="1"/>
    <col min="6403" max="6403" width="5.7109375" customWidth="1"/>
    <col min="6405" max="6405" width="17.28515625" customWidth="1"/>
    <col min="6406" max="6406" width="16.42578125" customWidth="1"/>
    <col min="6408" max="6408" width="17.7109375" bestFit="1" customWidth="1"/>
    <col min="6409" max="6409" width="15" customWidth="1"/>
    <col min="6657" max="6657" width="28.42578125" customWidth="1"/>
    <col min="6658" max="6658" width="61" customWidth="1"/>
    <col min="6659" max="6659" width="5.7109375" customWidth="1"/>
    <col min="6661" max="6661" width="17.28515625" customWidth="1"/>
    <col min="6662" max="6662" width="16.42578125" customWidth="1"/>
    <col min="6664" max="6664" width="17.7109375" bestFit="1" customWidth="1"/>
    <col min="6665" max="6665" width="15" customWidth="1"/>
    <col min="6913" max="6913" width="28.42578125" customWidth="1"/>
    <col min="6914" max="6914" width="61" customWidth="1"/>
    <col min="6915" max="6915" width="5.7109375" customWidth="1"/>
    <col min="6917" max="6917" width="17.28515625" customWidth="1"/>
    <col min="6918" max="6918" width="16.42578125" customWidth="1"/>
    <col min="6920" max="6920" width="17.7109375" bestFit="1" customWidth="1"/>
    <col min="6921" max="6921" width="15" customWidth="1"/>
    <col min="7169" max="7169" width="28.42578125" customWidth="1"/>
    <col min="7170" max="7170" width="61" customWidth="1"/>
    <col min="7171" max="7171" width="5.7109375" customWidth="1"/>
    <col min="7173" max="7173" width="17.28515625" customWidth="1"/>
    <col min="7174" max="7174" width="16.42578125" customWidth="1"/>
    <col min="7176" max="7176" width="17.7109375" bestFit="1" customWidth="1"/>
    <col min="7177" max="7177" width="15" customWidth="1"/>
    <col min="7425" max="7425" width="28.42578125" customWidth="1"/>
    <col min="7426" max="7426" width="61" customWidth="1"/>
    <col min="7427" max="7427" width="5.7109375" customWidth="1"/>
    <col min="7429" max="7429" width="17.28515625" customWidth="1"/>
    <col min="7430" max="7430" width="16.42578125" customWidth="1"/>
    <col min="7432" max="7432" width="17.7109375" bestFit="1" customWidth="1"/>
    <col min="7433" max="7433" width="15" customWidth="1"/>
    <col min="7681" max="7681" width="28.42578125" customWidth="1"/>
    <col min="7682" max="7682" width="61" customWidth="1"/>
    <col min="7683" max="7683" width="5.7109375" customWidth="1"/>
    <col min="7685" max="7685" width="17.28515625" customWidth="1"/>
    <col min="7686" max="7686" width="16.42578125" customWidth="1"/>
    <col min="7688" max="7688" width="17.7109375" bestFit="1" customWidth="1"/>
    <col min="7689" max="7689" width="15" customWidth="1"/>
    <col min="7937" max="7937" width="28.42578125" customWidth="1"/>
    <col min="7938" max="7938" width="61" customWidth="1"/>
    <col min="7939" max="7939" width="5.7109375" customWidth="1"/>
    <col min="7941" max="7941" width="17.28515625" customWidth="1"/>
    <col min="7942" max="7942" width="16.42578125" customWidth="1"/>
    <col min="7944" max="7944" width="17.7109375" bestFit="1" customWidth="1"/>
    <col min="7945" max="7945" width="15" customWidth="1"/>
    <col min="8193" max="8193" width="28.42578125" customWidth="1"/>
    <col min="8194" max="8194" width="61" customWidth="1"/>
    <col min="8195" max="8195" width="5.7109375" customWidth="1"/>
    <col min="8197" max="8197" width="17.28515625" customWidth="1"/>
    <col min="8198" max="8198" width="16.42578125" customWidth="1"/>
    <col min="8200" max="8200" width="17.7109375" bestFit="1" customWidth="1"/>
    <col min="8201" max="8201" width="15" customWidth="1"/>
    <col min="8449" max="8449" width="28.42578125" customWidth="1"/>
    <col min="8450" max="8450" width="61" customWidth="1"/>
    <col min="8451" max="8451" width="5.7109375" customWidth="1"/>
    <col min="8453" max="8453" width="17.28515625" customWidth="1"/>
    <col min="8454" max="8454" width="16.42578125" customWidth="1"/>
    <col min="8456" max="8456" width="17.7109375" bestFit="1" customWidth="1"/>
    <col min="8457" max="8457" width="15" customWidth="1"/>
    <col min="8705" max="8705" width="28.42578125" customWidth="1"/>
    <col min="8706" max="8706" width="61" customWidth="1"/>
    <col min="8707" max="8707" width="5.7109375" customWidth="1"/>
    <col min="8709" max="8709" width="17.28515625" customWidth="1"/>
    <col min="8710" max="8710" width="16.42578125" customWidth="1"/>
    <col min="8712" max="8712" width="17.7109375" bestFit="1" customWidth="1"/>
    <col min="8713" max="8713" width="15" customWidth="1"/>
    <col min="8961" max="8961" width="28.42578125" customWidth="1"/>
    <col min="8962" max="8962" width="61" customWidth="1"/>
    <col min="8963" max="8963" width="5.7109375" customWidth="1"/>
    <col min="8965" max="8965" width="17.28515625" customWidth="1"/>
    <col min="8966" max="8966" width="16.42578125" customWidth="1"/>
    <col min="8968" max="8968" width="17.7109375" bestFit="1" customWidth="1"/>
    <col min="8969" max="8969" width="15" customWidth="1"/>
    <col min="9217" max="9217" width="28.42578125" customWidth="1"/>
    <col min="9218" max="9218" width="61" customWidth="1"/>
    <col min="9219" max="9219" width="5.7109375" customWidth="1"/>
    <col min="9221" max="9221" width="17.28515625" customWidth="1"/>
    <col min="9222" max="9222" width="16.42578125" customWidth="1"/>
    <col min="9224" max="9224" width="17.7109375" bestFit="1" customWidth="1"/>
    <col min="9225" max="9225" width="15" customWidth="1"/>
    <col min="9473" max="9473" width="28.42578125" customWidth="1"/>
    <col min="9474" max="9474" width="61" customWidth="1"/>
    <col min="9475" max="9475" width="5.7109375" customWidth="1"/>
    <col min="9477" max="9477" width="17.28515625" customWidth="1"/>
    <col min="9478" max="9478" width="16.42578125" customWidth="1"/>
    <col min="9480" max="9480" width="17.7109375" bestFit="1" customWidth="1"/>
    <col min="9481" max="9481" width="15" customWidth="1"/>
    <col min="9729" max="9729" width="28.42578125" customWidth="1"/>
    <col min="9730" max="9730" width="61" customWidth="1"/>
    <col min="9731" max="9731" width="5.7109375" customWidth="1"/>
    <col min="9733" max="9733" width="17.28515625" customWidth="1"/>
    <col min="9734" max="9734" width="16.42578125" customWidth="1"/>
    <col min="9736" max="9736" width="17.7109375" bestFit="1" customWidth="1"/>
    <col min="9737" max="9737" width="15" customWidth="1"/>
    <col min="9985" max="9985" width="28.42578125" customWidth="1"/>
    <col min="9986" max="9986" width="61" customWidth="1"/>
    <col min="9987" max="9987" width="5.7109375" customWidth="1"/>
    <col min="9989" max="9989" width="17.28515625" customWidth="1"/>
    <col min="9990" max="9990" width="16.42578125" customWidth="1"/>
    <col min="9992" max="9992" width="17.7109375" bestFit="1" customWidth="1"/>
    <col min="9993" max="9993" width="15" customWidth="1"/>
    <col min="10241" max="10241" width="28.42578125" customWidth="1"/>
    <col min="10242" max="10242" width="61" customWidth="1"/>
    <col min="10243" max="10243" width="5.7109375" customWidth="1"/>
    <col min="10245" max="10245" width="17.28515625" customWidth="1"/>
    <col min="10246" max="10246" width="16.42578125" customWidth="1"/>
    <col min="10248" max="10248" width="17.7109375" bestFit="1" customWidth="1"/>
    <col min="10249" max="10249" width="15" customWidth="1"/>
    <col min="10497" max="10497" width="28.42578125" customWidth="1"/>
    <col min="10498" max="10498" width="61" customWidth="1"/>
    <col min="10499" max="10499" width="5.7109375" customWidth="1"/>
    <col min="10501" max="10501" width="17.28515625" customWidth="1"/>
    <col min="10502" max="10502" width="16.42578125" customWidth="1"/>
    <col min="10504" max="10504" width="17.7109375" bestFit="1" customWidth="1"/>
    <col min="10505" max="10505" width="15" customWidth="1"/>
    <col min="10753" max="10753" width="28.42578125" customWidth="1"/>
    <col min="10754" max="10754" width="61" customWidth="1"/>
    <col min="10755" max="10755" width="5.7109375" customWidth="1"/>
    <col min="10757" max="10757" width="17.28515625" customWidth="1"/>
    <col min="10758" max="10758" width="16.42578125" customWidth="1"/>
    <col min="10760" max="10760" width="17.7109375" bestFit="1" customWidth="1"/>
    <col min="10761" max="10761" width="15" customWidth="1"/>
    <col min="11009" max="11009" width="28.42578125" customWidth="1"/>
    <col min="11010" max="11010" width="61" customWidth="1"/>
    <col min="11011" max="11011" width="5.7109375" customWidth="1"/>
    <col min="11013" max="11013" width="17.28515625" customWidth="1"/>
    <col min="11014" max="11014" width="16.42578125" customWidth="1"/>
    <col min="11016" max="11016" width="17.7109375" bestFit="1" customWidth="1"/>
    <col min="11017" max="11017" width="15" customWidth="1"/>
    <col min="11265" max="11265" width="28.42578125" customWidth="1"/>
    <col min="11266" max="11266" width="61" customWidth="1"/>
    <col min="11267" max="11267" width="5.7109375" customWidth="1"/>
    <col min="11269" max="11269" width="17.28515625" customWidth="1"/>
    <col min="11270" max="11270" width="16.42578125" customWidth="1"/>
    <col min="11272" max="11272" width="17.7109375" bestFit="1" customWidth="1"/>
    <col min="11273" max="11273" width="15" customWidth="1"/>
    <col min="11521" max="11521" width="28.42578125" customWidth="1"/>
    <col min="11522" max="11522" width="61" customWidth="1"/>
    <col min="11523" max="11523" width="5.7109375" customWidth="1"/>
    <col min="11525" max="11525" width="17.28515625" customWidth="1"/>
    <col min="11526" max="11526" width="16.42578125" customWidth="1"/>
    <col min="11528" max="11528" width="17.7109375" bestFit="1" customWidth="1"/>
    <col min="11529" max="11529" width="15" customWidth="1"/>
    <col min="11777" max="11777" width="28.42578125" customWidth="1"/>
    <col min="11778" max="11778" width="61" customWidth="1"/>
    <col min="11779" max="11779" width="5.7109375" customWidth="1"/>
    <col min="11781" max="11781" width="17.28515625" customWidth="1"/>
    <col min="11782" max="11782" width="16.42578125" customWidth="1"/>
    <col min="11784" max="11784" width="17.7109375" bestFit="1" customWidth="1"/>
    <col min="11785" max="11785" width="15" customWidth="1"/>
    <col min="12033" max="12033" width="28.42578125" customWidth="1"/>
    <col min="12034" max="12034" width="61" customWidth="1"/>
    <col min="12035" max="12035" width="5.7109375" customWidth="1"/>
    <col min="12037" max="12037" width="17.28515625" customWidth="1"/>
    <col min="12038" max="12038" width="16.42578125" customWidth="1"/>
    <col min="12040" max="12040" width="17.7109375" bestFit="1" customWidth="1"/>
    <col min="12041" max="12041" width="15" customWidth="1"/>
    <col min="12289" max="12289" width="28.42578125" customWidth="1"/>
    <col min="12290" max="12290" width="61" customWidth="1"/>
    <col min="12291" max="12291" width="5.7109375" customWidth="1"/>
    <col min="12293" max="12293" width="17.28515625" customWidth="1"/>
    <col min="12294" max="12294" width="16.42578125" customWidth="1"/>
    <col min="12296" max="12296" width="17.7109375" bestFit="1" customWidth="1"/>
    <col min="12297" max="12297" width="15" customWidth="1"/>
    <col min="12545" max="12545" width="28.42578125" customWidth="1"/>
    <col min="12546" max="12546" width="61" customWidth="1"/>
    <col min="12547" max="12547" width="5.7109375" customWidth="1"/>
    <col min="12549" max="12549" width="17.28515625" customWidth="1"/>
    <col min="12550" max="12550" width="16.42578125" customWidth="1"/>
    <col min="12552" max="12552" width="17.7109375" bestFit="1" customWidth="1"/>
    <col min="12553" max="12553" width="15" customWidth="1"/>
    <col min="12801" max="12801" width="28.42578125" customWidth="1"/>
    <col min="12802" max="12802" width="61" customWidth="1"/>
    <col min="12803" max="12803" width="5.7109375" customWidth="1"/>
    <col min="12805" max="12805" width="17.28515625" customWidth="1"/>
    <col min="12806" max="12806" width="16.42578125" customWidth="1"/>
    <col min="12808" max="12808" width="17.7109375" bestFit="1" customWidth="1"/>
    <col min="12809" max="12809" width="15" customWidth="1"/>
    <col min="13057" max="13057" width="28.42578125" customWidth="1"/>
    <col min="13058" max="13058" width="61" customWidth="1"/>
    <col min="13059" max="13059" width="5.7109375" customWidth="1"/>
    <col min="13061" max="13061" width="17.28515625" customWidth="1"/>
    <col min="13062" max="13062" width="16.42578125" customWidth="1"/>
    <col min="13064" max="13064" width="17.7109375" bestFit="1" customWidth="1"/>
    <col min="13065" max="13065" width="15" customWidth="1"/>
    <col min="13313" max="13313" width="28.42578125" customWidth="1"/>
    <col min="13314" max="13314" width="61" customWidth="1"/>
    <col min="13315" max="13315" width="5.7109375" customWidth="1"/>
    <col min="13317" max="13317" width="17.28515625" customWidth="1"/>
    <col min="13318" max="13318" width="16.42578125" customWidth="1"/>
    <col min="13320" max="13320" width="17.7109375" bestFit="1" customWidth="1"/>
    <col min="13321" max="13321" width="15" customWidth="1"/>
    <col min="13569" max="13569" width="28.42578125" customWidth="1"/>
    <col min="13570" max="13570" width="61" customWidth="1"/>
    <col min="13571" max="13571" width="5.7109375" customWidth="1"/>
    <col min="13573" max="13573" width="17.28515625" customWidth="1"/>
    <col min="13574" max="13574" width="16.42578125" customWidth="1"/>
    <col min="13576" max="13576" width="17.7109375" bestFit="1" customWidth="1"/>
    <col min="13577" max="13577" width="15" customWidth="1"/>
    <col min="13825" max="13825" width="28.42578125" customWidth="1"/>
    <col min="13826" max="13826" width="61" customWidth="1"/>
    <col min="13827" max="13827" width="5.7109375" customWidth="1"/>
    <col min="13829" max="13829" width="17.28515625" customWidth="1"/>
    <col min="13830" max="13830" width="16.42578125" customWidth="1"/>
    <col min="13832" max="13832" width="17.7109375" bestFit="1" customWidth="1"/>
    <col min="13833" max="13833" width="15" customWidth="1"/>
    <col min="14081" max="14081" width="28.42578125" customWidth="1"/>
    <col min="14082" max="14082" width="61" customWidth="1"/>
    <col min="14083" max="14083" width="5.7109375" customWidth="1"/>
    <col min="14085" max="14085" width="17.28515625" customWidth="1"/>
    <col min="14086" max="14086" width="16.42578125" customWidth="1"/>
    <col min="14088" max="14088" width="17.7109375" bestFit="1" customWidth="1"/>
    <col min="14089" max="14089" width="15" customWidth="1"/>
    <col min="14337" max="14337" width="28.42578125" customWidth="1"/>
    <col min="14338" max="14338" width="61" customWidth="1"/>
    <col min="14339" max="14339" width="5.7109375" customWidth="1"/>
    <col min="14341" max="14341" width="17.28515625" customWidth="1"/>
    <col min="14342" max="14342" width="16.42578125" customWidth="1"/>
    <col min="14344" max="14344" width="17.7109375" bestFit="1" customWidth="1"/>
    <col min="14345" max="14345" width="15" customWidth="1"/>
    <col min="14593" max="14593" width="28.42578125" customWidth="1"/>
    <col min="14594" max="14594" width="61" customWidth="1"/>
    <col min="14595" max="14595" width="5.7109375" customWidth="1"/>
    <col min="14597" max="14597" width="17.28515625" customWidth="1"/>
    <col min="14598" max="14598" width="16.42578125" customWidth="1"/>
    <col min="14600" max="14600" width="17.7109375" bestFit="1" customWidth="1"/>
    <col min="14601" max="14601" width="15" customWidth="1"/>
    <col min="14849" max="14849" width="28.42578125" customWidth="1"/>
    <col min="14850" max="14850" width="61" customWidth="1"/>
    <col min="14851" max="14851" width="5.7109375" customWidth="1"/>
    <col min="14853" max="14853" width="17.28515625" customWidth="1"/>
    <col min="14854" max="14854" width="16.42578125" customWidth="1"/>
    <col min="14856" max="14856" width="17.7109375" bestFit="1" customWidth="1"/>
    <col min="14857" max="14857" width="15" customWidth="1"/>
    <col min="15105" max="15105" width="28.42578125" customWidth="1"/>
    <col min="15106" max="15106" width="61" customWidth="1"/>
    <col min="15107" max="15107" width="5.7109375" customWidth="1"/>
    <col min="15109" max="15109" width="17.28515625" customWidth="1"/>
    <col min="15110" max="15110" width="16.42578125" customWidth="1"/>
    <col min="15112" max="15112" width="17.7109375" bestFit="1" customWidth="1"/>
    <col min="15113" max="15113" width="15" customWidth="1"/>
    <col min="15361" max="15361" width="28.42578125" customWidth="1"/>
    <col min="15362" max="15362" width="61" customWidth="1"/>
    <col min="15363" max="15363" width="5.7109375" customWidth="1"/>
    <col min="15365" max="15365" width="17.28515625" customWidth="1"/>
    <col min="15366" max="15366" width="16.42578125" customWidth="1"/>
    <col min="15368" max="15368" width="17.7109375" bestFit="1" customWidth="1"/>
    <col min="15369" max="15369" width="15" customWidth="1"/>
    <col min="15617" max="15617" width="28.42578125" customWidth="1"/>
    <col min="15618" max="15618" width="61" customWidth="1"/>
    <col min="15619" max="15619" width="5.7109375" customWidth="1"/>
    <col min="15621" max="15621" width="17.28515625" customWidth="1"/>
    <col min="15622" max="15622" width="16.42578125" customWidth="1"/>
    <col min="15624" max="15624" width="17.7109375" bestFit="1" customWidth="1"/>
    <col min="15625" max="15625" width="15" customWidth="1"/>
    <col min="15873" max="15873" width="28.42578125" customWidth="1"/>
    <col min="15874" max="15874" width="61" customWidth="1"/>
    <col min="15875" max="15875" width="5.7109375" customWidth="1"/>
    <col min="15877" max="15877" width="17.28515625" customWidth="1"/>
    <col min="15878" max="15878" width="16.42578125" customWidth="1"/>
    <col min="15880" max="15880" width="17.7109375" bestFit="1" customWidth="1"/>
    <col min="15881" max="15881" width="15" customWidth="1"/>
    <col min="16129" max="16129" width="28.42578125" customWidth="1"/>
    <col min="16130" max="16130" width="61" customWidth="1"/>
    <col min="16131" max="16131" width="5.7109375" customWidth="1"/>
    <col min="16133" max="16133" width="17.28515625" customWidth="1"/>
    <col min="16134" max="16134" width="16.42578125" customWidth="1"/>
    <col min="16136" max="16136" width="17.7109375" bestFit="1" customWidth="1"/>
    <col min="16137" max="16137" width="15" customWidth="1"/>
  </cols>
  <sheetData>
    <row r="1" spans="1:7">
      <c r="A1" s="1"/>
      <c r="B1" s="215" t="s">
        <v>210</v>
      </c>
      <c r="C1" s="1"/>
      <c r="D1" s="1"/>
      <c r="E1" s="1"/>
      <c r="F1" s="1"/>
      <c r="G1" s="1"/>
    </row>
    <row r="2" spans="1:7" ht="15.75" thickBot="1">
      <c r="A2" s="1"/>
      <c r="B2" s="1"/>
      <c r="C2" s="1"/>
      <c r="D2" s="1"/>
      <c r="E2" s="1"/>
      <c r="F2" s="1"/>
      <c r="G2" s="1"/>
    </row>
    <row r="3" spans="1:7" ht="30" customHeight="1" thickBot="1">
      <c r="A3" s="214" t="s">
        <v>3</v>
      </c>
      <c r="B3" s="213" t="s">
        <v>4</v>
      </c>
      <c r="C3" s="658" t="s">
        <v>5</v>
      </c>
      <c r="D3" s="659"/>
      <c r="E3" s="659"/>
      <c r="F3" s="659"/>
      <c r="G3" s="660"/>
    </row>
    <row r="4" spans="1:7" ht="44.25" customHeight="1" thickBot="1">
      <c r="A4" s="661" t="s">
        <v>335</v>
      </c>
      <c r="B4" s="212" t="s">
        <v>189</v>
      </c>
      <c r="C4" s="211"/>
      <c r="D4" s="664" t="s">
        <v>6</v>
      </c>
      <c r="E4" s="665"/>
      <c r="F4" s="666"/>
      <c r="G4" s="210">
        <v>720</v>
      </c>
    </row>
    <row r="5" spans="1:7" ht="26.25" thickBot="1">
      <c r="A5" s="662"/>
      <c r="B5" s="209" t="s">
        <v>188</v>
      </c>
      <c r="C5" s="3"/>
      <c r="D5" s="208" t="s">
        <v>7</v>
      </c>
      <c r="E5" s="207" t="s">
        <v>8</v>
      </c>
      <c r="F5" s="667" t="s">
        <v>182</v>
      </c>
      <c r="G5" s="667" t="s">
        <v>10</v>
      </c>
    </row>
    <row r="6" spans="1:7" ht="15.75" thickBot="1">
      <c r="A6" s="662"/>
      <c r="B6" s="199"/>
      <c r="C6" s="3"/>
      <c r="D6" s="208" t="s">
        <v>11</v>
      </c>
      <c r="E6" s="207" t="s">
        <v>11</v>
      </c>
      <c r="F6" s="668"/>
      <c r="G6" s="668"/>
    </row>
    <row r="7" spans="1:7" ht="65.25" customHeight="1" thickBot="1">
      <c r="A7" s="662"/>
      <c r="B7" s="200" t="s">
        <v>187</v>
      </c>
      <c r="C7" s="3"/>
      <c r="D7" s="205">
        <v>100</v>
      </c>
      <c r="E7" s="290">
        <f>$D$7-(F7/$G$4*100)</f>
        <v>98.333333333333329</v>
      </c>
      <c r="F7" s="294">
        <v>12</v>
      </c>
      <c r="G7" s="206">
        <v>0</v>
      </c>
    </row>
    <row r="8" spans="1:7" ht="26.25" thickBot="1">
      <c r="A8" s="662"/>
      <c r="B8" s="199" t="s">
        <v>240</v>
      </c>
      <c r="C8" s="3"/>
      <c r="D8" s="289">
        <f>E7</f>
        <v>98.333333333333329</v>
      </c>
      <c r="E8" s="290">
        <f>$D$7-(F8/$G$4*100)</f>
        <v>96.666666666666671</v>
      </c>
      <c r="F8" s="294">
        <v>24</v>
      </c>
      <c r="G8" s="206">
        <v>0.2</v>
      </c>
    </row>
    <row r="9" spans="1:7" ht="23.25" customHeight="1" thickBot="1">
      <c r="A9" s="662"/>
      <c r="B9" s="199"/>
      <c r="C9" s="3"/>
      <c r="D9" s="289">
        <f>E8</f>
        <v>96.666666666666671</v>
      </c>
      <c r="E9" s="290">
        <f>$D$7-(F9/$G$4*100)</f>
        <v>93.333333333333329</v>
      </c>
      <c r="F9" s="294">
        <v>48</v>
      </c>
      <c r="G9" s="206">
        <v>0.5</v>
      </c>
    </row>
    <row r="10" spans="1:7" ht="20.25" customHeight="1" thickBot="1">
      <c r="A10" s="662"/>
      <c r="B10" s="199"/>
      <c r="C10" s="3"/>
      <c r="D10" s="289">
        <f>E9</f>
        <v>93.333333333333329</v>
      </c>
      <c r="E10" s="290">
        <f>$D$7-(F10/$G$4*100)</f>
        <v>90</v>
      </c>
      <c r="F10" s="294">
        <v>72</v>
      </c>
      <c r="G10" s="206">
        <v>0.75</v>
      </c>
    </row>
    <row r="11" spans="1:7" ht="23.25" customHeight="1" thickBot="1">
      <c r="A11" s="662"/>
      <c r="B11" s="199"/>
      <c r="C11" s="3"/>
      <c r="D11" s="205">
        <f>E10</f>
        <v>90</v>
      </c>
      <c r="E11" s="669" t="s">
        <v>178</v>
      </c>
      <c r="F11" s="670"/>
      <c r="G11" s="204">
        <v>1</v>
      </c>
    </row>
    <row r="12" spans="1:7">
      <c r="A12" s="662"/>
      <c r="B12" s="199"/>
      <c r="C12" s="203"/>
      <c r="D12" s="202"/>
      <c r="E12" s="202"/>
      <c r="F12" s="202"/>
      <c r="G12" s="201"/>
    </row>
    <row r="13" spans="1:7">
      <c r="A13" s="662"/>
      <c r="B13" s="199"/>
      <c r="C13" s="203"/>
      <c r="D13" s="202"/>
      <c r="E13" s="202"/>
      <c r="F13" s="202"/>
      <c r="G13" s="201"/>
    </row>
    <row r="14" spans="1:7" s="8" customFormat="1" ht="26.25" customHeight="1">
      <c r="A14" s="662"/>
      <c r="B14" s="200"/>
      <c r="C14" s="3"/>
      <c r="D14" s="1"/>
      <c r="E14" s="1"/>
      <c r="F14" s="1"/>
      <c r="G14" s="5"/>
    </row>
    <row r="15" spans="1:7" s="8" customFormat="1">
      <c r="A15" s="662"/>
      <c r="B15" s="199"/>
      <c r="C15" s="198"/>
      <c r="D15" s="63"/>
      <c r="E15" s="63"/>
      <c r="F15" s="63"/>
      <c r="G15" s="197"/>
    </row>
    <row r="16" spans="1:7" s="8" customFormat="1" ht="15.75" thickBot="1">
      <c r="A16" s="663"/>
      <c r="B16" s="196"/>
      <c r="C16" s="195"/>
      <c r="D16" s="194"/>
      <c r="E16" s="194"/>
      <c r="F16" s="194"/>
      <c r="G16" s="193"/>
    </row>
    <row r="17" spans="1:12" s="8" customFormat="1">
      <c r="A17" s="367"/>
      <c r="B17" s="308"/>
      <c r="C17" s="306"/>
      <c r="D17" s="306"/>
      <c r="E17" s="306"/>
      <c r="F17" s="306"/>
      <c r="G17" s="306"/>
      <c r="H17" s="307"/>
      <c r="I17" s="308"/>
      <c r="J17" s="309"/>
      <c r="K17" s="309"/>
      <c r="L17" s="376"/>
    </row>
    <row r="18" spans="1:12">
      <c r="A18" s="657" t="s">
        <v>334</v>
      </c>
      <c r="B18" s="671" t="s">
        <v>82</v>
      </c>
      <c r="C18" s="520"/>
      <c r="D18" s="520"/>
      <c r="E18" s="520"/>
      <c r="F18" s="520"/>
      <c r="G18" s="520"/>
      <c r="H18" s="672"/>
      <c r="I18" s="316"/>
      <c r="J18" s="655"/>
      <c r="K18" s="655"/>
      <c r="L18" s="673"/>
    </row>
    <row r="19" spans="1:12" ht="15.75" thickBot="1">
      <c r="A19" s="657"/>
      <c r="B19" s="371"/>
      <c r="C19" s="280"/>
      <c r="D19" s="280"/>
      <c r="E19" s="280"/>
      <c r="F19" s="280"/>
      <c r="G19" s="280"/>
      <c r="H19" s="372"/>
      <c r="I19" s="321"/>
      <c r="J19" s="300"/>
      <c r="K19" s="300"/>
      <c r="L19" s="330"/>
    </row>
    <row r="20" spans="1:12" ht="15.75" thickBot="1">
      <c r="A20" s="657"/>
      <c r="B20" s="671" t="s">
        <v>83</v>
      </c>
      <c r="C20" s="520"/>
      <c r="D20" s="520"/>
      <c r="E20" s="520"/>
      <c r="F20" s="520"/>
      <c r="G20" s="520"/>
      <c r="H20" s="672"/>
      <c r="I20" s="316"/>
      <c r="J20" s="322" t="s">
        <v>7</v>
      </c>
      <c r="K20" s="354" t="s">
        <v>57</v>
      </c>
      <c r="L20" s="640" t="s">
        <v>10</v>
      </c>
    </row>
    <row r="21" spans="1:12" ht="15.75" thickBot="1">
      <c r="A21" s="657"/>
      <c r="B21" s="373"/>
      <c r="C21" s="324"/>
      <c r="D21" s="324"/>
      <c r="E21" s="324"/>
      <c r="F21" s="324"/>
      <c r="G21" s="324"/>
      <c r="H21" s="374"/>
      <c r="I21" s="316"/>
      <c r="J21" s="325" t="s">
        <v>11</v>
      </c>
      <c r="K21" s="325" t="s">
        <v>11</v>
      </c>
      <c r="L21" s="641"/>
    </row>
    <row r="22" spans="1:12">
      <c r="A22" s="657"/>
      <c r="B22" s="671" t="s">
        <v>84</v>
      </c>
      <c r="C22" s="520"/>
      <c r="D22" s="520"/>
      <c r="E22" s="520"/>
      <c r="F22" s="520"/>
      <c r="G22" s="520"/>
      <c r="H22" s="672"/>
      <c r="I22" s="316"/>
      <c r="J22" s="361">
        <v>100</v>
      </c>
      <c r="K22" s="154">
        <v>95</v>
      </c>
      <c r="L22" s="355">
        <v>0</v>
      </c>
    </row>
    <row r="23" spans="1:12">
      <c r="A23" s="657"/>
      <c r="B23" s="671"/>
      <c r="C23" s="520"/>
      <c r="D23" s="520"/>
      <c r="E23" s="520"/>
      <c r="F23" s="520"/>
      <c r="G23" s="520"/>
      <c r="H23" s="672"/>
      <c r="I23" s="316"/>
      <c r="J23" s="360">
        <v>94.99</v>
      </c>
      <c r="K23" s="156">
        <v>90</v>
      </c>
      <c r="L23" s="190">
        <v>0.1</v>
      </c>
    </row>
    <row r="24" spans="1:12">
      <c r="A24" s="657"/>
      <c r="B24" s="671"/>
      <c r="C24" s="520"/>
      <c r="D24" s="520"/>
      <c r="E24" s="520"/>
      <c r="F24" s="520"/>
      <c r="G24" s="520"/>
      <c r="H24" s="672"/>
      <c r="I24" s="316"/>
      <c r="J24" s="360">
        <v>89.99</v>
      </c>
      <c r="K24" s="156">
        <v>85</v>
      </c>
      <c r="L24" s="190">
        <v>0.15</v>
      </c>
    </row>
    <row r="25" spans="1:12">
      <c r="A25" s="657"/>
      <c r="B25" s="410" t="s">
        <v>85</v>
      </c>
      <c r="C25" s="411"/>
      <c r="D25" s="411"/>
      <c r="E25" s="411"/>
      <c r="F25" s="411"/>
      <c r="G25" s="411"/>
      <c r="H25" s="412"/>
      <c r="I25" s="316"/>
      <c r="J25" s="360">
        <v>84.99</v>
      </c>
      <c r="K25" s="156">
        <v>80</v>
      </c>
      <c r="L25" s="190">
        <v>0.25</v>
      </c>
    </row>
    <row r="26" spans="1:12">
      <c r="A26" s="657"/>
      <c r="B26" s="410" t="s">
        <v>86</v>
      </c>
      <c r="C26" s="411"/>
      <c r="D26" s="411"/>
      <c r="E26" s="411"/>
      <c r="F26" s="411"/>
      <c r="G26" s="411"/>
      <c r="H26" s="412"/>
      <c r="I26" s="331"/>
      <c r="J26" s="360">
        <v>79.989999999999995</v>
      </c>
      <c r="K26" s="156">
        <v>75</v>
      </c>
      <c r="L26" s="190">
        <v>0.5</v>
      </c>
    </row>
    <row r="27" spans="1:12" ht="15.75" thickBot="1">
      <c r="A27" s="657"/>
      <c r="B27" s="410"/>
      <c r="C27" s="411"/>
      <c r="D27" s="411"/>
      <c r="E27" s="411"/>
      <c r="F27" s="411"/>
      <c r="G27" s="411"/>
      <c r="H27" s="412"/>
      <c r="I27" s="335"/>
      <c r="J27" s="651" t="s">
        <v>136</v>
      </c>
      <c r="K27" s="656"/>
      <c r="L27" s="191">
        <v>1</v>
      </c>
    </row>
    <row r="28" spans="1:12" ht="15.75" thickBot="1">
      <c r="A28" s="657"/>
      <c r="B28" s="335"/>
      <c r="C28" s="300"/>
      <c r="D28" s="300"/>
      <c r="E28" s="300"/>
      <c r="F28" s="300"/>
      <c r="G28" s="300"/>
      <c r="H28" s="334"/>
      <c r="I28" s="335"/>
      <c r="J28" s="301"/>
      <c r="K28" s="301"/>
      <c r="L28" s="318"/>
    </row>
    <row r="29" spans="1:12" ht="15.75" customHeight="1" thickBot="1">
      <c r="A29" s="657"/>
      <c r="B29" s="335"/>
      <c r="C29" s="517" t="s">
        <v>81</v>
      </c>
      <c r="D29" s="518"/>
      <c r="E29" s="518"/>
      <c r="F29" s="518"/>
      <c r="G29" s="519"/>
      <c r="H29" s="334"/>
      <c r="I29" s="335"/>
      <c r="J29" s="301"/>
      <c r="K29" s="301"/>
      <c r="L29" s="318"/>
    </row>
    <row r="30" spans="1:12" ht="30.75" thickBot="1">
      <c r="A30" s="657"/>
      <c r="B30" s="335"/>
      <c r="C30" s="87" t="s">
        <v>65</v>
      </c>
      <c r="D30" s="88" t="s">
        <v>66</v>
      </c>
      <c r="E30" s="88" t="s">
        <v>133</v>
      </c>
      <c r="F30" s="88" t="s">
        <v>134</v>
      </c>
      <c r="G30" s="88" t="s">
        <v>135</v>
      </c>
      <c r="H30" s="334"/>
      <c r="I30" s="335"/>
      <c r="J30" s="337"/>
      <c r="K30" s="341"/>
      <c r="L30" s="377"/>
    </row>
    <row r="31" spans="1:12">
      <c r="A31" s="657"/>
      <c r="B31" s="335"/>
      <c r="C31" s="596" t="s">
        <v>53</v>
      </c>
      <c r="D31" s="93" t="s">
        <v>70</v>
      </c>
      <c r="E31" s="145">
        <v>5</v>
      </c>
      <c r="F31" s="145">
        <v>5</v>
      </c>
      <c r="G31" s="146">
        <v>5</v>
      </c>
      <c r="H31" s="334"/>
      <c r="I31" s="335"/>
      <c r="J31" s="337"/>
      <c r="K31" s="341"/>
      <c r="L31" s="377"/>
    </row>
    <row r="32" spans="1:12">
      <c r="A32" s="657"/>
      <c r="B32" s="335"/>
      <c r="C32" s="597"/>
      <c r="D32" s="91" t="s">
        <v>71</v>
      </c>
      <c r="E32" s="384">
        <v>25</v>
      </c>
      <c r="F32" s="384">
        <v>55</v>
      </c>
      <c r="G32" s="385">
        <v>75</v>
      </c>
      <c r="H32" s="334"/>
      <c r="I32" s="335"/>
      <c r="J32" s="337"/>
      <c r="K32" s="341"/>
      <c r="L32" s="377"/>
    </row>
    <row r="33" spans="1:12" ht="15.75">
      <c r="A33" s="657"/>
      <c r="B33" s="335"/>
      <c r="C33" s="598"/>
      <c r="D33" s="147" t="s">
        <v>87</v>
      </c>
      <c r="E33" s="148">
        <f>SUM(E31:E32)</f>
        <v>30</v>
      </c>
      <c r="F33" s="148">
        <f>SUM(F31:F32)</f>
        <v>60</v>
      </c>
      <c r="G33" s="149">
        <f>SUM(G31:G32)</f>
        <v>80</v>
      </c>
      <c r="H33" s="334"/>
      <c r="I33" s="335"/>
      <c r="J33" s="337"/>
      <c r="K33" s="341"/>
      <c r="L33" s="377"/>
    </row>
    <row r="34" spans="1:12" ht="15" customHeight="1">
      <c r="A34" s="657"/>
      <c r="B34" s="335"/>
      <c r="C34" s="594" t="s">
        <v>54</v>
      </c>
      <c r="D34" s="91" t="s">
        <v>70</v>
      </c>
      <c r="E34" s="384">
        <v>5</v>
      </c>
      <c r="F34" s="384">
        <v>5</v>
      </c>
      <c r="G34" s="385">
        <v>5</v>
      </c>
      <c r="H34" s="334"/>
      <c r="I34" s="335"/>
      <c r="J34" s="337"/>
      <c r="K34" s="341"/>
      <c r="L34" s="377"/>
    </row>
    <row r="35" spans="1:12">
      <c r="A35" s="657"/>
      <c r="B35" s="335"/>
      <c r="C35" s="594"/>
      <c r="D35" s="91" t="s">
        <v>72</v>
      </c>
      <c r="E35" s="384">
        <v>235</v>
      </c>
      <c r="F35" s="384">
        <v>475</v>
      </c>
      <c r="G35" s="385">
        <v>715</v>
      </c>
      <c r="H35" s="334"/>
      <c r="I35" s="335"/>
      <c r="J35" s="301"/>
      <c r="K35" s="301"/>
      <c r="L35" s="318"/>
    </row>
    <row r="36" spans="1:12" ht="16.5" thickBot="1">
      <c r="A36" s="368"/>
      <c r="B36" s="335"/>
      <c r="C36" s="595"/>
      <c r="D36" s="150" t="s">
        <v>88</v>
      </c>
      <c r="E36" s="151">
        <f>SUM(E34:E35)</f>
        <v>240</v>
      </c>
      <c r="F36" s="151">
        <f>SUM(F34:F35)</f>
        <v>480</v>
      </c>
      <c r="G36" s="152">
        <f>SUM(G34:G35)</f>
        <v>720</v>
      </c>
      <c r="H36" s="334"/>
      <c r="I36" s="335"/>
      <c r="J36" s="301"/>
      <c r="K36" s="301"/>
      <c r="L36" s="318"/>
    </row>
    <row r="37" spans="1:12">
      <c r="A37" s="369"/>
      <c r="B37" s="14"/>
      <c r="C37" s="8"/>
      <c r="D37" s="8"/>
      <c r="E37" s="8"/>
      <c r="F37" s="8"/>
      <c r="G37" s="8"/>
      <c r="H37" s="24"/>
      <c r="I37" s="14"/>
      <c r="J37" s="8"/>
      <c r="K37" s="8"/>
      <c r="L37" s="24"/>
    </row>
    <row r="38" spans="1:12">
      <c r="A38" s="369"/>
      <c r="B38" s="14"/>
      <c r="C38" s="8"/>
      <c r="D38" s="8"/>
      <c r="E38" s="8"/>
      <c r="F38" s="8"/>
      <c r="G38" s="8"/>
      <c r="H38" s="24"/>
      <c r="I38" s="14"/>
      <c r="J38" s="8"/>
      <c r="K38" s="8"/>
      <c r="L38" s="24"/>
    </row>
    <row r="39" spans="1:12">
      <c r="A39" s="369"/>
      <c r="B39" s="14"/>
      <c r="C39" s="8"/>
      <c r="D39" s="8"/>
      <c r="E39" s="8"/>
      <c r="F39" s="8"/>
      <c r="G39" s="8"/>
      <c r="H39" s="24"/>
      <c r="I39" s="14"/>
      <c r="J39" s="8"/>
      <c r="K39" s="8"/>
      <c r="L39" s="24"/>
    </row>
    <row r="40" spans="1:12" ht="15.75" thickBot="1">
      <c r="A40" s="370"/>
      <c r="B40" s="45"/>
      <c r="C40" s="375"/>
      <c r="D40" s="375"/>
      <c r="E40" s="375"/>
      <c r="F40" s="375"/>
      <c r="G40" s="375"/>
      <c r="H40" s="25"/>
      <c r="I40" s="45"/>
      <c r="J40" s="375"/>
      <c r="K40" s="375"/>
      <c r="L40" s="25"/>
    </row>
    <row r="41" spans="1:12">
      <c r="A41" s="8"/>
      <c r="B41" s="8"/>
      <c r="C41" s="8"/>
      <c r="D41" s="8"/>
      <c r="E41" s="8"/>
      <c r="F41" s="8"/>
      <c r="G41" s="8"/>
    </row>
    <row r="42" spans="1:12">
      <c r="A42" s="8"/>
      <c r="B42" s="8"/>
      <c r="C42" s="8"/>
      <c r="D42" s="8"/>
      <c r="E42" s="8"/>
      <c r="F42" s="8"/>
      <c r="G42" s="8"/>
    </row>
    <row r="43" spans="1:12">
      <c r="A43" s="8"/>
      <c r="B43" s="8"/>
      <c r="C43" s="8"/>
      <c r="D43" s="8"/>
      <c r="E43" s="8"/>
      <c r="F43" s="8"/>
      <c r="G43" s="8"/>
    </row>
    <row r="44" spans="1:12">
      <c r="A44" s="8"/>
      <c r="B44" s="8"/>
      <c r="C44" s="8"/>
      <c r="D44" s="8"/>
      <c r="E44" s="8"/>
      <c r="F44" s="8"/>
      <c r="G44" s="8"/>
    </row>
    <row r="45" spans="1:12">
      <c r="A45" s="8"/>
      <c r="B45" s="8"/>
      <c r="C45" s="8"/>
      <c r="D45" s="8"/>
      <c r="E45" s="8"/>
      <c r="F45" s="8"/>
      <c r="G45" s="8"/>
    </row>
    <row r="46" spans="1:12">
      <c r="A46" s="8"/>
      <c r="B46" s="8"/>
      <c r="C46" s="8"/>
      <c r="D46" s="8"/>
      <c r="E46" s="8"/>
      <c r="F46" s="8"/>
      <c r="G46" s="8"/>
    </row>
    <row r="47" spans="1:12">
      <c r="A47" s="8"/>
      <c r="B47" s="8"/>
      <c r="C47" s="8"/>
      <c r="D47" s="8"/>
      <c r="E47" s="8"/>
      <c r="F47" s="8"/>
      <c r="G47" s="8"/>
    </row>
    <row r="48" spans="1:12">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row r="56" spans="1:7">
      <c r="A56" s="8"/>
      <c r="B56" s="8"/>
      <c r="C56" s="8"/>
      <c r="D56" s="8"/>
      <c r="E56" s="8"/>
      <c r="F56" s="8"/>
      <c r="G56" s="8"/>
    </row>
    <row r="57" spans="1:7">
      <c r="A57" s="8"/>
      <c r="B57" s="8"/>
      <c r="C57" s="8"/>
      <c r="D57" s="8"/>
      <c r="E57" s="8"/>
      <c r="F57" s="8"/>
      <c r="G57" s="8"/>
    </row>
    <row r="58" spans="1:7">
      <c r="A58" s="8"/>
      <c r="B58" s="8"/>
      <c r="C58" s="8"/>
      <c r="D58" s="8"/>
      <c r="E58" s="8"/>
      <c r="F58" s="8"/>
      <c r="G58" s="8"/>
    </row>
    <row r="59" spans="1:7">
      <c r="A59" s="8"/>
      <c r="B59" s="8"/>
      <c r="C59" s="8"/>
      <c r="D59" s="8"/>
      <c r="E59" s="8"/>
      <c r="F59" s="8"/>
      <c r="G59" s="8"/>
    </row>
    <row r="60" spans="1:7">
      <c r="A60" s="8"/>
      <c r="B60" s="8"/>
      <c r="C60" s="8"/>
      <c r="D60" s="8"/>
      <c r="E60" s="8"/>
      <c r="F60" s="8"/>
      <c r="G60" s="8"/>
    </row>
    <row r="61" spans="1:7">
      <c r="A61" s="8"/>
      <c r="B61" s="8"/>
      <c r="C61" s="8"/>
      <c r="D61" s="8"/>
      <c r="E61" s="8"/>
      <c r="F61" s="8"/>
      <c r="G61" s="8"/>
    </row>
    <row r="62" spans="1:7">
      <c r="A62" s="8"/>
      <c r="B62" s="8"/>
      <c r="C62" s="8"/>
      <c r="D62" s="8"/>
      <c r="E62" s="8"/>
      <c r="F62" s="8"/>
      <c r="G62" s="8"/>
    </row>
    <row r="63" spans="1:7">
      <c r="A63" s="8"/>
      <c r="B63" s="8"/>
      <c r="C63" s="8"/>
      <c r="D63" s="8"/>
      <c r="E63" s="8"/>
      <c r="F63" s="8"/>
      <c r="G63" s="8"/>
    </row>
    <row r="64" spans="1:7">
      <c r="A64" s="8"/>
      <c r="B64" s="8"/>
      <c r="C64" s="8"/>
      <c r="D64" s="8"/>
      <c r="E64" s="8"/>
      <c r="F64" s="8"/>
      <c r="G64" s="8"/>
    </row>
    <row r="65" spans="1:7">
      <c r="A65" s="8"/>
      <c r="B65" s="8"/>
      <c r="C65" s="8"/>
      <c r="D65" s="8"/>
      <c r="E65" s="8"/>
      <c r="F65" s="8"/>
      <c r="G65" s="8"/>
    </row>
    <row r="66" spans="1:7">
      <c r="A66" s="8"/>
      <c r="B66" s="8"/>
      <c r="C66" s="8"/>
      <c r="D66" s="8"/>
      <c r="E66" s="8"/>
      <c r="F66" s="8"/>
      <c r="G66" s="8"/>
    </row>
    <row r="67" spans="1:7">
      <c r="A67" s="8"/>
      <c r="B67" s="8"/>
      <c r="C67" s="8"/>
      <c r="D67" s="8"/>
      <c r="E67" s="8"/>
      <c r="F67" s="8"/>
      <c r="G67" s="8"/>
    </row>
    <row r="68" spans="1:7">
      <c r="A68" s="8"/>
      <c r="B68" s="8"/>
      <c r="C68" s="8"/>
      <c r="D68" s="8"/>
      <c r="E68" s="8"/>
      <c r="F68" s="8"/>
      <c r="G68" s="8"/>
    </row>
    <row r="69" spans="1:7">
      <c r="A69" s="8"/>
      <c r="B69" s="8"/>
      <c r="C69" s="8"/>
      <c r="D69" s="8"/>
      <c r="E69" s="8"/>
      <c r="F69" s="8"/>
      <c r="G69" s="8"/>
    </row>
    <row r="70" spans="1:7">
      <c r="A70" s="8"/>
      <c r="B70" s="8"/>
      <c r="C70" s="8"/>
      <c r="D70" s="8"/>
      <c r="E70" s="8"/>
      <c r="F70" s="8"/>
      <c r="G70" s="8"/>
    </row>
    <row r="71" spans="1:7">
      <c r="A71" s="8"/>
      <c r="B71" s="8"/>
      <c r="C71" s="8"/>
      <c r="D71" s="8"/>
      <c r="E71" s="8"/>
      <c r="F71" s="8"/>
      <c r="G71" s="8"/>
    </row>
    <row r="72" spans="1:7">
      <c r="A72" s="8"/>
      <c r="B72" s="8"/>
      <c r="C72" s="8"/>
      <c r="D72" s="8"/>
      <c r="E72" s="8"/>
      <c r="F72" s="8"/>
      <c r="G72" s="8"/>
    </row>
    <row r="73" spans="1:7">
      <c r="A73" s="8"/>
      <c r="B73" s="8"/>
      <c r="C73" s="8"/>
      <c r="D73" s="8"/>
      <c r="E73" s="8"/>
      <c r="F73" s="8"/>
      <c r="G73" s="8"/>
    </row>
    <row r="74" spans="1:7">
      <c r="A74" s="8"/>
      <c r="B74" s="8"/>
      <c r="C74" s="8"/>
      <c r="D74" s="8"/>
      <c r="E74" s="8"/>
      <c r="F74" s="8"/>
      <c r="G74" s="8"/>
    </row>
    <row r="75" spans="1:7">
      <c r="A75" s="8"/>
      <c r="B75" s="8"/>
      <c r="C75" s="8"/>
      <c r="D75" s="8"/>
      <c r="E75" s="8"/>
      <c r="F75" s="8"/>
      <c r="G75" s="8"/>
    </row>
    <row r="76" spans="1:7">
      <c r="A76" s="8"/>
      <c r="B76" s="8"/>
      <c r="C76" s="8"/>
      <c r="D76" s="8"/>
      <c r="E76" s="8"/>
      <c r="F76" s="8"/>
      <c r="G76" s="8"/>
    </row>
    <row r="77" spans="1:7">
      <c r="A77" s="8"/>
      <c r="B77" s="8"/>
      <c r="C77" s="8"/>
      <c r="D77" s="8"/>
      <c r="E77" s="8"/>
      <c r="F77" s="8"/>
      <c r="G77" s="8"/>
    </row>
    <row r="78" spans="1:7">
      <c r="A78" s="8"/>
      <c r="B78" s="8"/>
      <c r="C78" s="8"/>
      <c r="D78" s="8"/>
      <c r="E78" s="8"/>
      <c r="F78" s="8"/>
      <c r="G78" s="8"/>
    </row>
    <row r="79" spans="1:7">
      <c r="A79" s="8"/>
      <c r="B79" s="8"/>
      <c r="C79" s="8"/>
      <c r="D79" s="8"/>
      <c r="E79" s="8"/>
      <c r="F79" s="8"/>
      <c r="G79" s="8"/>
    </row>
    <row r="80" spans="1:7">
      <c r="A80" s="8"/>
      <c r="B80" s="8"/>
      <c r="C80" s="8"/>
      <c r="D80" s="8"/>
      <c r="E80" s="8"/>
      <c r="F80" s="8"/>
      <c r="G80" s="8"/>
    </row>
    <row r="81" spans="1:7">
      <c r="A81" s="8"/>
      <c r="B81" s="8"/>
      <c r="C81" s="8"/>
      <c r="D81" s="8"/>
      <c r="E81" s="8"/>
      <c r="F81" s="8"/>
      <c r="G81" s="8"/>
    </row>
    <row r="82" spans="1:7">
      <c r="A82" s="8"/>
      <c r="B82" s="8"/>
      <c r="C82" s="8"/>
      <c r="D82" s="8"/>
      <c r="E82" s="8"/>
      <c r="F82" s="8"/>
      <c r="G82" s="8"/>
    </row>
    <row r="83" spans="1:7">
      <c r="A83" s="8"/>
      <c r="B83" s="8"/>
      <c r="C83" s="8"/>
      <c r="D83" s="8"/>
      <c r="E83" s="8"/>
      <c r="F83" s="8"/>
      <c r="G83" s="8"/>
    </row>
    <row r="84" spans="1:7">
      <c r="A84" s="8"/>
      <c r="B84" s="8"/>
      <c r="C84" s="8"/>
      <c r="D84" s="8"/>
      <c r="E84" s="8"/>
      <c r="F84" s="8"/>
      <c r="G84" s="8"/>
    </row>
    <row r="85" spans="1:7">
      <c r="A85" s="8"/>
      <c r="B85" s="8"/>
      <c r="C85" s="8"/>
      <c r="D85" s="8"/>
      <c r="E85" s="8"/>
      <c r="F85" s="8"/>
      <c r="G85" s="8"/>
    </row>
    <row r="86" spans="1:7">
      <c r="A86" s="8"/>
      <c r="B86" s="8"/>
      <c r="C86" s="8"/>
      <c r="D86" s="8"/>
      <c r="E86" s="8"/>
      <c r="F86" s="8"/>
      <c r="G86" s="8"/>
    </row>
    <row r="87" spans="1:7">
      <c r="A87" s="8"/>
      <c r="B87" s="8"/>
      <c r="C87" s="8"/>
      <c r="D87" s="8"/>
      <c r="E87" s="8"/>
      <c r="F87" s="8"/>
      <c r="G87" s="8"/>
    </row>
    <row r="88" spans="1:7">
      <c r="A88" s="8"/>
      <c r="B88" s="8"/>
      <c r="C88" s="8"/>
      <c r="D88" s="8"/>
      <c r="E88" s="8"/>
      <c r="F88" s="8"/>
      <c r="G88" s="8"/>
    </row>
    <row r="89" spans="1:7">
      <c r="A89" s="8"/>
      <c r="B89" s="8"/>
      <c r="C89" s="8"/>
      <c r="D89" s="8"/>
      <c r="E89" s="8"/>
      <c r="F89" s="8"/>
      <c r="G89" s="8"/>
    </row>
    <row r="90" spans="1:7">
      <c r="A90" s="8"/>
      <c r="B90" s="8"/>
      <c r="C90" s="8"/>
      <c r="D90" s="8"/>
      <c r="E90" s="8"/>
      <c r="F90" s="8"/>
      <c r="G90" s="8"/>
    </row>
    <row r="91" spans="1:7">
      <c r="A91" s="8"/>
      <c r="B91" s="8"/>
      <c r="C91" s="8"/>
      <c r="D91" s="8"/>
      <c r="E91" s="8"/>
      <c r="F91" s="8"/>
      <c r="G91" s="8"/>
    </row>
    <row r="92" spans="1:7">
      <c r="A92" s="8"/>
      <c r="B92" s="8"/>
      <c r="C92" s="8"/>
      <c r="D92" s="8"/>
      <c r="E92" s="8"/>
      <c r="F92" s="8"/>
      <c r="G92" s="8"/>
    </row>
    <row r="93" spans="1:7">
      <c r="A93" s="8"/>
      <c r="B93" s="8"/>
      <c r="C93" s="8"/>
      <c r="D93" s="8"/>
      <c r="E93" s="8"/>
      <c r="F93" s="8"/>
      <c r="G93" s="8"/>
    </row>
    <row r="94" spans="1:7">
      <c r="A94" s="8"/>
      <c r="B94" s="8"/>
      <c r="C94" s="8"/>
      <c r="D94" s="8"/>
      <c r="E94" s="8"/>
      <c r="F94" s="8"/>
      <c r="G94" s="8"/>
    </row>
    <row r="95" spans="1:7">
      <c r="A95" s="8"/>
      <c r="B95" s="8"/>
      <c r="C95" s="8"/>
      <c r="D95" s="8"/>
      <c r="E95" s="8"/>
      <c r="F95" s="8"/>
      <c r="G95" s="8"/>
    </row>
    <row r="96" spans="1:7">
      <c r="A96" s="8"/>
      <c r="B96" s="8"/>
      <c r="C96" s="8"/>
      <c r="D96" s="8"/>
      <c r="E96" s="8"/>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sheetData>
  <mergeCells count="19">
    <mergeCell ref="A18:A35"/>
    <mergeCell ref="B18:H18"/>
    <mergeCell ref="J18:L18"/>
    <mergeCell ref="B20:H20"/>
    <mergeCell ref="L20:L21"/>
    <mergeCell ref="B22:H24"/>
    <mergeCell ref="B25:H25"/>
    <mergeCell ref="B26:H26"/>
    <mergeCell ref="B27:H27"/>
    <mergeCell ref="J27:K27"/>
    <mergeCell ref="C29:G29"/>
    <mergeCell ref="C34:C36"/>
    <mergeCell ref="C31:C33"/>
    <mergeCell ref="C3:G3"/>
    <mergeCell ref="A4:A16"/>
    <mergeCell ref="D4:F4"/>
    <mergeCell ref="F5:F6"/>
    <mergeCell ref="G5:G6"/>
    <mergeCell ref="E11:F11"/>
  </mergeCells>
  <pageMargins left="0.70866141732283472" right="0.70866141732283472" top="0.74803149606299213" bottom="0.74803149606299213" header="0.31496062992125984" footer="0.31496062992125984"/>
  <pageSetup paperSize="9" scale="86" orientation="landscape" r:id="rId1"/>
  <rowBreaks count="1" manualBreakCount="1">
    <brk id="11"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G101"/>
  <sheetViews>
    <sheetView topLeftCell="A6" zoomScale="90" zoomScaleNormal="100" workbookViewId="0">
      <selection activeCell="A6" sqref="A6"/>
    </sheetView>
  </sheetViews>
  <sheetFormatPr baseColWidth="10" defaultColWidth="11.42578125" defaultRowHeight="15"/>
  <cols>
    <col min="1" max="1" width="38.28515625" customWidth="1"/>
    <col min="2" max="2" width="45.7109375" customWidth="1"/>
    <col min="3" max="3" width="14.5703125" customWidth="1"/>
    <col min="5" max="5" width="11.42578125" style="216"/>
    <col min="6" max="6" width="18.140625" customWidth="1"/>
    <col min="7" max="7" width="11.42578125" style="216"/>
  </cols>
  <sheetData>
    <row r="1" spans="1:7" ht="18.75" thickBot="1">
      <c r="A1" s="497" t="s">
        <v>14</v>
      </c>
      <c r="B1" s="498"/>
      <c r="C1" s="498"/>
      <c r="D1" s="498"/>
      <c r="E1" s="498"/>
      <c r="F1" s="498"/>
      <c r="G1" s="498"/>
    </row>
    <row r="2" spans="1:7" ht="18.75" thickBot="1">
      <c r="A2" s="253"/>
      <c r="B2" s="252"/>
      <c r="C2" s="252"/>
      <c r="D2" s="252"/>
      <c r="E2" s="252"/>
      <c r="F2" s="252"/>
      <c r="G2" s="252"/>
    </row>
    <row r="3" spans="1:7">
      <c r="A3" s="674" t="s">
        <v>3</v>
      </c>
      <c r="B3" s="676" t="s">
        <v>4</v>
      </c>
      <c r="C3" s="678" t="s">
        <v>5</v>
      </c>
      <c r="D3" s="679"/>
      <c r="E3" s="679"/>
      <c r="F3" s="679"/>
      <c r="G3" s="680"/>
    </row>
    <row r="4" spans="1:7" ht="15.75" thickBot="1">
      <c r="A4" s="675"/>
      <c r="B4" s="677"/>
      <c r="C4" s="681"/>
      <c r="D4" s="682"/>
      <c r="E4" s="682"/>
      <c r="F4" s="682"/>
      <c r="G4" s="683"/>
    </row>
    <row r="5" spans="1:7" ht="15.75" thickBot="1">
      <c r="A5" s="250"/>
      <c r="B5" s="250"/>
      <c r="C5" s="512" t="s">
        <v>209</v>
      </c>
      <c r="D5" s="513"/>
      <c r="E5" s="513"/>
      <c r="F5" s="513"/>
      <c r="G5" s="251">
        <v>43200</v>
      </c>
    </row>
    <row r="6" spans="1:7" ht="15.75" thickBot="1">
      <c r="A6" s="250"/>
      <c r="B6" s="250"/>
      <c r="C6" s="250"/>
      <c r="D6" s="249"/>
      <c r="E6" s="249"/>
      <c r="F6" s="171"/>
      <c r="G6" s="248"/>
    </row>
    <row r="7" spans="1:7" ht="45.75" customHeight="1" thickBot="1">
      <c r="A7" s="685" t="s">
        <v>208</v>
      </c>
      <c r="B7" s="245" t="s">
        <v>207</v>
      </c>
      <c r="C7" s="242"/>
      <c r="D7" s="244" t="s">
        <v>7</v>
      </c>
      <c r="E7" s="243" t="s">
        <v>8</v>
      </c>
      <c r="F7" s="228" t="s">
        <v>199</v>
      </c>
      <c r="G7" s="243" t="s">
        <v>190</v>
      </c>
    </row>
    <row r="8" spans="1:7" ht="15" customHeight="1" thickBot="1">
      <c r="A8" s="685"/>
      <c r="B8" s="274"/>
      <c r="C8" s="242"/>
      <c r="D8" s="244" t="s">
        <v>11</v>
      </c>
      <c r="E8" s="243" t="s">
        <v>11</v>
      </c>
      <c r="F8" s="286"/>
      <c r="G8" s="243"/>
    </row>
    <row r="9" spans="1:7" ht="39" thickBot="1">
      <c r="A9" s="685"/>
      <c r="B9" s="245" t="s">
        <v>206</v>
      </c>
      <c r="C9" s="242"/>
      <c r="D9" s="220">
        <v>100</v>
      </c>
      <c r="E9" s="236">
        <f>$D$9-(F9/$G$5*100)</f>
        <v>99.988425925925924</v>
      </c>
      <c r="F9" s="224">
        <v>5</v>
      </c>
      <c r="G9" s="235">
        <v>0</v>
      </c>
    </row>
    <row r="10" spans="1:7" ht="15.75" thickBot="1">
      <c r="A10" s="685"/>
      <c r="B10" s="245"/>
      <c r="C10" s="242"/>
      <c r="D10" s="241">
        <v>99.976851851851848</v>
      </c>
      <c r="E10" s="236">
        <f>$D$9-(F10/$G$5*100)</f>
        <v>99.976851851851848</v>
      </c>
      <c r="F10" s="224">
        <v>10</v>
      </c>
      <c r="G10" s="235">
        <v>0.1</v>
      </c>
    </row>
    <row r="11" spans="1:7" ht="51.75" thickBot="1">
      <c r="A11" s="685"/>
      <c r="B11" s="245" t="s">
        <v>239</v>
      </c>
      <c r="C11" s="242"/>
      <c r="D11" s="241">
        <v>99.965277777777771</v>
      </c>
      <c r="E11" s="236">
        <f>$D$9-(F11/$G$5*100)</f>
        <v>99.965277777777771</v>
      </c>
      <c r="F11" s="224">
        <v>15</v>
      </c>
      <c r="G11" s="235">
        <v>0.15</v>
      </c>
    </row>
    <row r="12" spans="1:7" ht="15.75" thickBot="1">
      <c r="A12" s="685"/>
      <c r="B12" s="174" t="s">
        <v>15</v>
      </c>
      <c r="C12" s="242"/>
      <c r="D12" s="241">
        <v>99.953703703703709</v>
      </c>
      <c r="E12" s="236">
        <f>$D$9-(F12/$G$5*100)</f>
        <v>99.953703703703709</v>
      </c>
      <c r="F12" s="224">
        <v>20</v>
      </c>
      <c r="G12" s="235">
        <v>0.25</v>
      </c>
    </row>
    <row r="13" spans="1:7" ht="15.75" thickBot="1">
      <c r="A13" s="685"/>
      <c r="B13" s="174"/>
      <c r="C13" s="242"/>
      <c r="D13" s="241">
        <v>99.94</v>
      </c>
      <c r="E13" s="236">
        <f>$D$9-(F13/$G$5*100)</f>
        <v>99.942129629629633</v>
      </c>
      <c r="F13" s="224">
        <v>25</v>
      </c>
      <c r="G13" s="235">
        <v>0.5</v>
      </c>
    </row>
    <row r="14" spans="1:7" ht="26.25" thickBot="1">
      <c r="A14" s="686"/>
      <c r="B14" s="247" t="s">
        <v>16</v>
      </c>
      <c r="C14" s="242"/>
      <c r="D14" s="233">
        <f>E13</f>
        <v>99.942129629629633</v>
      </c>
      <c r="E14" s="687" t="s">
        <v>193</v>
      </c>
      <c r="F14" s="688"/>
      <c r="G14" s="232">
        <v>1</v>
      </c>
    </row>
    <row r="15" spans="1:7" ht="43.5" thickBot="1">
      <c r="A15" s="698" t="s">
        <v>205</v>
      </c>
      <c r="B15" s="245" t="s">
        <v>204</v>
      </c>
      <c r="C15" s="246"/>
      <c r="D15" s="208" t="s">
        <v>7</v>
      </c>
      <c r="E15" s="207" t="s">
        <v>8</v>
      </c>
      <c r="F15" s="228" t="s">
        <v>199</v>
      </c>
      <c r="G15" s="207" t="s">
        <v>190</v>
      </c>
    </row>
    <row r="16" spans="1:7" ht="15" customHeight="1" thickBot="1">
      <c r="A16" s="685"/>
      <c r="B16" s="274"/>
      <c r="C16" s="242"/>
      <c r="D16" s="244" t="s">
        <v>11</v>
      </c>
      <c r="E16" s="243" t="s">
        <v>11</v>
      </c>
      <c r="F16" s="286"/>
      <c r="G16" s="243"/>
    </row>
    <row r="17" spans="1:7" ht="39" thickBot="1">
      <c r="A17" s="685"/>
      <c r="B17" s="245" t="s">
        <v>203</v>
      </c>
      <c r="C17" s="242"/>
      <c r="D17" s="220">
        <v>100</v>
      </c>
      <c r="E17" s="236">
        <f>$D$17-(F17/$G$5*100)</f>
        <v>99.988425925925924</v>
      </c>
      <c r="F17" s="224">
        <v>5</v>
      </c>
      <c r="G17" s="235">
        <v>0</v>
      </c>
    </row>
    <row r="18" spans="1:7" ht="15.75" thickBot="1">
      <c r="A18" s="685"/>
      <c r="B18" s="245"/>
      <c r="C18" s="242"/>
      <c r="D18" s="220" t="s">
        <v>198</v>
      </c>
      <c r="E18" s="236">
        <f>$D$17-(F18/$G$5*100)</f>
        <v>99.976851851851848</v>
      </c>
      <c r="F18" s="224">
        <v>10</v>
      </c>
      <c r="G18" s="235">
        <v>0.1</v>
      </c>
    </row>
    <row r="19" spans="1:7" ht="51.75" thickBot="1">
      <c r="A19" s="685"/>
      <c r="B19" s="245" t="s">
        <v>202</v>
      </c>
      <c r="C19" s="242"/>
      <c r="D19" s="220" t="s">
        <v>196</v>
      </c>
      <c r="E19" s="236">
        <f>$D$17-(F19/$G$5*100)</f>
        <v>99.965277777777771</v>
      </c>
      <c r="F19" s="224">
        <v>15</v>
      </c>
      <c r="G19" s="235">
        <v>0.15</v>
      </c>
    </row>
    <row r="20" spans="1:7" ht="15.75" thickBot="1">
      <c r="A20" s="685"/>
      <c r="B20" s="245"/>
      <c r="C20" s="242"/>
      <c r="D20" s="220" t="s">
        <v>195</v>
      </c>
      <c r="E20" s="236">
        <f>$D$17-(F20/$G$5*100)</f>
        <v>99.953703703703709</v>
      </c>
      <c r="F20" s="224">
        <v>20</v>
      </c>
      <c r="G20" s="235">
        <v>0.25</v>
      </c>
    </row>
    <row r="21" spans="1:7" ht="15.75" thickBot="1">
      <c r="A21" s="685"/>
      <c r="B21" s="245"/>
      <c r="C21" s="242"/>
      <c r="D21" s="220" t="s">
        <v>194</v>
      </c>
      <c r="E21" s="236">
        <f>$D$17-(F21/$G$5*100)</f>
        <v>99.942129629629633</v>
      </c>
      <c r="F21" s="224">
        <v>25</v>
      </c>
      <c r="G21" s="235">
        <v>0.5</v>
      </c>
    </row>
    <row r="22" spans="1:7" ht="15.75" thickBot="1">
      <c r="A22" s="686"/>
      <c r="B22" s="174"/>
      <c r="C22" s="221"/>
      <c r="D22" s="233">
        <f>E21</f>
        <v>99.942129629629633</v>
      </c>
      <c r="E22" s="687" t="s">
        <v>193</v>
      </c>
      <c r="F22" s="688"/>
      <c r="G22" s="232">
        <v>1</v>
      </c>
    </row>
    <row r="23" spans="1:7" ht="43.5" thickBot="1">
      <c r="A23" s="695" t="s">
        <v>276</v>
      </c>
      <c r="B23" s="231" t="s">
        <v>201</v>
      </c>
      <c r="C23" s="229"/>
      <c r="D23" s="244" t="s">
        <v>7</v>
      </c>
      <c r="E23" s="243" t="s">
        <v>8</v>
      </c>
      <c r="F23" s="228" t="s">
        <v>199</v>
      </c>
      <c r="G23" s="243" t="s">
        <v>190</v>
      </c>
    </row>
    <row r="24" spans="1:7" ht="15.75" thickBot="1">
      <c r="A24" s="695"/>
      <c r="B24" s="275"/>
      <c r="C24" s="225"/>
      <c r="D24" s="244" t="s">
        <v>11</v>
      </c>
      <c r="E24" s="243" t="s">
        <v>11</v>
      </c>
      <c r="F24" s="286"/>
      <c r="G24" s="243"/>
    </row>
    <row r="25" spans="1:7" ht="51.75" thickBot="1">
      <c r="A25" s="696"/>
      <c r="B25" s="226" t="s">
        <v>324</v>
      </c>
      <c r="C25" s="225"/>
      <c r="D25" s="220">
        <v>100</v>
      </c>
      <c r="E25" s="236">
        <f>$D$9-(F25/$G$5*100)</f>
        <v>99.976851851851848</v>
      </c>
      <c r="F25" s="224">
        <v>10</v>
      </c>
      <c r="G25" s="235">
        <v>0</v>
      </c>
    </row>
    <row r="26" spans="1:7" ht="39" thickBot="1">
      <c r="A26" s="696"/>
      <c r="B26" s="239" t="s">
        <v>197</v>
      </c>
      <c r="C26" s="225"/>
      <c r="D26" s="241">
        <v>99.976851851851848</v>
      </c>
      <c r="E26" s="236">
        <f>$D$9-(F26/$G$5*100)</f>
        <v>99.965277777777771</v>
      </c>
      <c r="F26" s="224">
        <v>15</v>
      </c>
      <c r="G26" s="235">
        <v>0.1</v>
      </c>
    </row>
    <row r="27" spans="1:7" ht="15.75" thickBot="1">
      <c r="A27" s="696"/>
      <c r="B27" s="226"/>
      <c r="C27" s="225"/>
      <c r="D27" s="241">
        <v>99.965277777777771</v>
      </c>
      <c r="E27" s="236">
        <f>$D$9-(F27/$G$5*100)</f>
        <v>99.953703703703709</v>
      </c>
      <c r="F27" s="224">
        <v>20</v>
      </c>
      <c r="G27" s="235">
        <v>0.15</v>
      </c>
    </row>
    <row r="28" spans="1:7" ht="15.75" thickBot="1">
      <c r="A28" s="696"/>
      <c r="B28" s="226"/>
      <c r="C28" s="225"/>
      <c r="D28" s="241">
        <v>99.953703703703709</v>
      </c>
      <c r="E28" s="236">
        <f>$D$9-(F28/$G$5*100)</f>
        <v>99.942129629629633</v>
      </c>
      <c r="F28" s="224">
        <v>25</v>
      </c>
      <c r="G28" s="235">
        <v>0.25</v>
      </c>
    </row>
    <row r="29" spans="1:7" ht="15.75" thickBot="1">
      <c r="A29" s="696"/>
      <c r="B29" s="226"/>
      <c r="C29" s="242"/>
      <c r="D29" s="236">
        <v>99.942129629629633</v>
      </c>
      <c r="E29" s="236">
        <f>$D$9-(F29/$G$5*100)</f>
        <v>99.930555555555557</v>
      </c>
      <c r="F29" s="224">
        <v>30</v>
      </c>
      <c r="G29" s="235">
        <v>0.5</v>
      </c>
    </row>
    <row r="30" spans="1:7" ht="15.75" thickBot="1">
      <c r="A30" s="696"/>
      <c r="B30" s="222"/>
      <c r="C30" s="221"/>
      <c r="D30" s="233">
        <f>E29</f>
        <v>99.930555555555557</v>
      </c>
      <c r="E30" s="687" t="s">
        <v>193</v>
      </c>
      <c r="F30" s="688"/>
      <c r="G30" s="232">
        <v>1</v>
      </c>
    </row>
    <row r="31" spans="1:7" ht="43.5" thickBot="1">
      <c r="A31" s="697" t="s">
        <v>277</v>
      </c>
      <c r="B31" s="231" t="s">
        <v>200</v>
      </c>
      <c r="C31" s="240"/>
      <c r="D31" s="208" t="s">
        <v>7</v>
      </c>
      <c r="E31" s="207" t="s">
        <v>8</v>
      </c>
      <c r="F31" s="228" t="s">
        <v>199</v>
      </c>
      <c r="G31" s="207" t="s">
        <v>190</v>
      </c>
    </row>
    <row r="32" spans="1:7" ht="15.75" thickBot="1">
      <c r="A32" s="695"/>
      <c r="B32" s="275"/>
      <c r="C32" s="263"/>
      <c r="D32" s="244" t="s">
        <v>11</v>
      </c>
      <c r="E32" s="243" t="s">
        <v>11</v>
      </c>
      <c r="F32" s="286"/>
      <c r="G32" s="243"/>
    </row>
    <row r="33" spans="1:7" ht="51.75" thickBot="1">
      <c r="A33" s="696"/>
      <c r="B33" s="226" t="s">
        <v>325</v>
      </c>
      <c r="C33" s="174"/>
      <c r="D33" s="220">
        <v>100</v>
      </c>
      <c r="E33" s="236">
        <f>$D$25-(F33/$G$5*100)</f>
        <v>99.988425925925924</v>
      </c>
      <c r="F33" s="224">
        <v>5</v>
      </c>
      <c r="G33" s="235">
        <v>0</v>
      </c>
    </row>
    <row r="34" spans="1:7" ht="15.75" thickBot="1">
      <c r="A34" s="696"/>
      <c r="B34" s="226"/>
      <c r="C34" s="174"/>
      <c r="D34" s="220" t="s">
        <v>198</v>
      </c>
      <c r="E34" s="236">
        <f>$D$25-(F34/$G$5*100)</f>
        <v>99.976851851851848</v>
      </c>
      <c r="F34" s="224">
        <v>10</v>
      </c>
      <c r="G34" s="235">
        <v>0.1</v>
      </c>
    </row>
    <row r="35" spans="1:7" ht="39" thickBot="1">
      <c r="A35" s="696"/>
      <c r="B35" s="239" t="s">
        <v>197</v>
      </c>
      <c r="C35" s="174"/>
      <c r="D35" s="220" t="s">
        <v>196</v>
      </c>
      <c r="E35" s="236">
        <f>$D$25-(F35/$G$5*100)</f>
        <v>99.965277777777771</v>
      </c>
      <c r="F35" s="224">
        <v>15</v>
      </c>
      <c r="G35" s="235">
        <v>0.15</v>
      </c>
    </row>
    <row r="36" spans="1:7" ht="15.75" thickBot="1">
      <c r="A36" s="696"/>
      <c r="B36" s="226"/>
      <c r="C36" s="174"/>
      <c r="D36" s="220" t="s">
        <v>195</v>
      </c>
      <c r="E36" s="236">
        <f>$D$25-(F36/$G$5*100)</f>
        <v>99.953703703703709</v>
      </c>
      <c r="F36" s="224">
        <v>20</v>
      </c>
      <c r="G36" s="235">
        <v>0.25</v>
      </c>
    </row>
    <row r="37" spans="1:7" ht="15.75" thickBot="1">
      <c r="A37" s="696"/>
      <c r="B37" s="238"/>
      <c r="C37" s="237"/>
      <c r="D37" s="220" t="s">
        <v>194</v>
      </c>
      <c r="E37" s="236">
        <f>$D$25-(F37/$G$5*100)</f>
        <v>99.942129629629633</v>
      </c>
      <c r="F37" s="224">
        <v>25</v>
      </c>
      <c r="G37" s="235">
        <v>0.5</v>
      </c>
    </row>
    <row r="38" spans="1:7" ht="15.75" thickBot="1">
      <c r="A38" s="696"/>
      <c r="B38" s="222"/>
      <c r="C38" s="234"/>
      <c r="D38" s="233">
        <f>E37</f>
        <v>99.942129629629633</v>
      </c>
      <c r="E38" s="687" t="s">
        <v>193</v>
      </c>
      <c r="F38" s="688"/>
      <c r="G38" s="232">
        <v>1</v>
      </c>
    </row>
    <row r="39" spans="1:7" ht="26.25" thickBot="1">
      <c r="A39" s="689" t="s">
        <v>339</v>
      </c>
      <c r="B39" s="226" t="s">
        <v>191</v>
      </c>
      <c r="C39" s="229"/>
      <c r="D39" s="208" t="s">
        <v>7</v>
      </c>
      <c r="E39" s="207" t="s">
        <v>8</v>
      </c>
      <c r="F39" s="228"/>
      <c r="G39" s="207" t="s">
        <v>190</v>
      </c>
    </row>
    <row r="40" spans="1:7" ht="15.75" thickBot="1">
      <c r="A40" s="690"/>
      <c r="B40" s="275"/>
      <c r="C40" s="225"/>
      <c r="D40" s="244" t="s">
        <v>11</v>
      </c>
      <c r="E40" s="243" t="s">
        <v>11</v>
      </c>
      <c r="F40" s="287"/>
      <c r="G40" s="207"/>
    </row>
    <row r="41" spans="1:7" ht="51.75" thickBot="1">
      <c r="A41" s="690"/>
      <c r="B41" s="226" t="s">
        <v>338</v>
      </c>
      <c r="C41" s="225"/>
      <c r="D41" s="220">
        <v>100</v>
      </c>
      <c r="E41" s="288">
        <v>97</v>
      </c>
      <c r="G41" s="227">
        <v>0</v>
      </c>
    </row>
    <row r="42" spans="1:7" ht="15.75" thickBot="1">
      <c r="A42" s="690"/>
      <c r="B42" s="226"/>
      <c r="C42" s="225"/>
      <c r="D42" s="220">
        <v>97</v>
      </c>
      <c r="E42" s="288">
        <v>94</v>
      </c>
      <c r="G42" s="223">
        <v>0.1</v>
      </c>
    </row>
    <row r="43" spans="1:7" ht="148.5" customHeight="1" thickBot="1">
      <c r="A43" s="690"/>
      <c r="B43" s="226" t="s">
        <v>342</v>
      </c>
      <c r="C43" s="225"/>
      <c r="D43" s="220">
        <v>94</v>
      </c>
      <c r="E43" s="288">
        <v>90</v>
      </c>
      <c r="G43" s="223">
        <v>0.15</v>
      </c>
    </row>
    <row r="44" spans="1:7" ht="15.75" thickBot="1">
      <c r="A44" s="691"/>
      <c r="B44" s="222"/>
      <c r="C44" s="221"/>
      <c r="D44" s="220">
        <v>90</v>
      </c>
      <c r="E44" s="692">
        <v>1</v>
      </c>
      <c r="F44" s="693"/>
      <c r="G44" s="694"/>
    </row>
    <row r="45" spans="1:7" ht="15.75" thickBot="1">
      <c r="A45" s="689" t="s">
        <v>320</v>
      </c>
      <c r="B45" s="231" t="s">
        <v>319</v>
      </c>
      <c r="C45" s="229"/>
      <c r="D45" s="208" t="s">
        <v>7</v>
      </c>
      <c r="E45" s="207" t="s">
        <v>8</v>
      </c>
      <c r="F45" s="228"/>
      <c r="G45" s="207" t="s">
        <v>190</v>
      </c>
    </row>
    <row r="46" spans="1:7" ht="15.75" thickBot="1">
      <c r="A46" s="690"/>
      <c r="B46" s="386"/>
      <c r="C46" s="225"/>
      <c r="D46" s="244" t="s">
        <v>11</v>
      </c>
      <c r="E46" s="243" t="s">
        <v>11</v>
      </c>
      <c r="F46" s="287"/>
      <c r="G46" s="207"/>
    </row>
    <row r="47" spans="1:7" ht="47.25" customHeight="1" thickBot="1">
      <c r="A47" s="690"/>
      <c r="B47" s="386" t="s">
        <v>323</v>
      </c>
      <c r="C47" s="225"/>
      <c r="D47" s="220">
        <v>100</v>
      </c>
      <c r="E47" s="288">
        <v>90</v>
      </c>
      <c r="F47" s="8"/>
      <c r="G47" s="227">
        <v>0</v>
      </c>
    </row>
    <row r="48" spans="1:7" ht="15.75" thickBot="1">
      <c r="A48" s="690"/>
      <c r="B48" s="386"/>
      <c r="C48" s="225"/>
      <c r="D48" s="220">
        <v>90</v>
      </c>
      <c r="E48" s="288">
        <v>85</v>
      </c>
      <c r="F48" s="8"/>
      <c r="G48" s="223">
        <v>0.1</v>
      </c>
    </row>
    <row r="49" spans="1:7" ht="64.5" thickBot="1">
      <c r="A49" s="690"/>
      <c r="B49" s="386" t="s">
        <v>322</v>
      </c>
      <c r="C49" s="225"/>
      <c r="D49" s="220">
        <v>85</v>
      </c>
      <c r="E49" s="288">
        <v>80</v>
      </c>
      <c r="F49" s="8"/>
      <c r="G49" s="223">
        <v>0.15</v>
      </c>
    </row>
    <row r="50" spans="1:7" ht="55.5" customHeight="1" thickBot="1">
      <c r="A50" s="690"/>
      <c r="B50" s="399" t="s">
        <v>321</v>
      </c>
      <c r="C50" s="242"/>
      <c r="D50" s="220">
        <v>80</v>
      </c>
      <c r="E50" s="692">
        <v>1</v>
      </c>
      <c r="F50" s="693"/>
      <c r="G50" s="694"/>
    </row>
    <row r="51" spans="1:7" ht="15.75" customHeight="1" thickBot="1">
      <c r="A51" s="134"/>
      <c r="B51" s="263"/>
      <c r="C51" s="237"/>
      <c r="D51" s="389"/>
      <c r="E51" s="390"/>
      <c r="F51" s="390"/>
      <c r="G51" s="392"/>
    </row>
    <row r="52" spans="1:7" ht="27.75" customHeight="1" thickBot="1">
      <c r="A52" s="134"/>
      <c r="B52" s="517" t="s">
        <v>81</v>
      </c>
      <c r="C52" s="518"/>
      <c r="D52" s="518"/>
      <c r="E52" s="518"/>
      <c r="F52" s="684"/>
      <c r="G52" s="392"/>
    </row>
    <row r="53" spans="1:7" ht="39.75" customHeight="1" thickBot="1">
      <c r="A53" s="134"/>
      <c r="B53" s="87" t="s">
        <v>65</v>
      </c>
      <c r="C53" s="88" t="s">
        <v>66</v>
      </c>
      <c r="D53" s="88" t="s">
        <v>133</v>
      </c>
      <c r="E53" s="88" t="s">
        <v>134</v>
      </c>
      <c r="F53" s="88" t="s">
        <v>135</v>
      </c>
      <c r="G53" s="392"/>
    </row>
    <row r="54" spans="1:7" ht="25.5" customHeight="1">
      <c r="A54" s="134"/>
      <c r="B54" s="596" t="s">
        <v>53</v>
      </c>
      <c r="C54" s="93" t="s">
        <v>70</v>
      </c>
      <c r="D54" s="145">
        <v>5</v>
      </c>
      <c r="E54" s="145">
        <v>5</v>
      </c>
      <c r="F54" s="146">
        <v>5</v>
      </c>
      <c r="G54" s="392"/>
    </row>
    <row r="55" spans="1:7" ht="25.5" customHeight="1">
      <c r="A55" s="134"/>
      <c r="B55" s="597"/>
      <c r="C55" s="391" t="s">
        <v>71</v>
      </c>
      <c r="D55" s="384">
        <v>25</v>
      </c>
      <c r="E55" s="384">
        <v>55</v>
      </c>
      <c r="F55" s="385">
        <v>75</v>
      </c>
      <c r="G55" s="392"/>
    </row>
    <row r="56" spans="1:7" ht="25.5" customHeight="1">
      <c r="A56" s="134"/>
      <c r="B56" s="598"/>
      <c r="C56" s="147" t="s">
        <v>87</v>
      </c>
      <c r="D56" s="148">
        <f>SUM(D54:D55)</f>
        <v>30</v>
      </c>
      <c r="E56" s="148">
        <f>SUM(E54:E55)</f>
        <v>60</v>
      </c>
      <c r="F56" s="149">
        <f>SUM(F54:F55)</f>
        <v>80</v>
      </c>
      <c r="G56" s="392"/>
    </row>
    <row r="57" spans="1:7">
      <c r="A57" s="242"/>
      <c r="B57" s="237"/>
      <c r="C57" s="237"/>
      <c r="D57" s="237"/>
      <c r="E57" s="394"/>
      <c r="F57" s="237"/>
      <c r="G57" s="393"/>
    </row>
    <row r="58" spans="1:7" ht="15.75" thickBot="1">
      <c r="A58" s="221"/>
      <c r="B58" s="234"/>
      <c r="C58" s="234"/>
      <c r="D58" s="395"/>
      <c r="E58" s="396"/>
      <c r="F58" s="234"/>
      <c r="G58" s="397"/>
    </row>
    <row r="59" spans="1:7">
      <c r="A59" s="219"/>
      <c r="B59" s="219"/>
      <c r="C59" s="219"/>
      <c r="D59" s="219"/>
      <c r="E59" s="218"/>
      <c r="F59" s="219"/>
      <c r="G59" s="218"/>
    </row>
    <row r="60" spans="1:7">
      <c r="A60" s="219"/>
      <c r="B60" s="219"/>
      <c r="C60" s="366"/>
      <c r="D60" s="219"/>
      <c r="E60" s="218"/>
      <c r="F60" s="219"/>
      <c r="G60" s="218"/>
    </row>
    <row r="61" spans="1:7">
      <c r="A61" s="219"/>
      <c r="B61" s="219"/>
      <c r="C61" s="219"/>
      <c r="D61" s="219"/>
      <c r="E61" s="218"/>
      <c r="F61" s="219"/>
      <c r="G61" s="218"/>
    </row>
    <row r="62" spans="1:7">
      <c r="A62" s="12"/>
      <c r="B62" s="12"/>
      <c r="C62" s="12"/>
      <c r="D62" s="12"/>
      <c r="E62" s="217"/>
      <c r="F62" s="12"/>
      <c r="G62" s="217"/>
    </row>
    <row r="63" spans="1:7">
      <c r="A63" s="12"/>
      <c r="B63" s="12"/>
      <c r="C63" s="12"/>
      <c r="D63" s="12"/>
      <c r="E63" s="217"/>
      <c r="F63" s="12"/>
      <c r="G63" s="217"/>
    </row>
    <row r="64" spans="1:7">
      <c r="A64" s="12"/>
      <c r="B64" s="12"/>
      <c r="C64" s="12"/>
      <c r="D64" s="12"/>
      <c r="E64" s="217"/>
      <c r="F64" s="12"/>
      <c r="G64" s="217"/>
    </row>
    <row r="65" spans="1:7">
      <c r="A65" s="12"/>
      <c r="B65" s="12"/>
      <c r="C65" s="12"/>
      <c r="D65" s="12"/>
      <c r="E65" s="217"/>
      <c r="F65" s="12"/>
      <c r="G65" s="217"/>
    </row>
    <row r="66" spans="1:7">
      <c r="A66" s="12"/>
      <c r="B66" s="12"/>
      <c r="C66" s="12"/>
      <c r="D66" s="12"/>
      <c r="E66" s="217"/>
      <c r="F66" s="12"/>
      <c r="G66" s="217"/>
    </row>
    <row r="67" spans="1:7">
      <c r="A67" s="12"/>
      <c r="B67" s="12"/>
      <c r="C67" s="12"/>
      <c r="D67" s="12"/>
      <c r="E67" s="217"/>
      <c r="F67" s="12"/>
      <c r="G67" s="217"/>
    </row>
    <row r="68" spans="1:7">
      <c r="A68" s="12"/>
      <c r="B68" s="12"/>
      <c r="C68" s="12"/>
      <c r="D68" s="12"/>
      <c r="E68" s="217"/>
      <c r="F68" s="12"/>
      <c r="G68" s="217"/>
    </row>
    <row r="69" spans="1:7">
      <c r="A69" s="12"/>
      <c r="B69" s="12"/>
      <c r="C69" s="12"/>
      <c r="D69" s="12"/>
      <c r="E69" s="217"/>
      <c r="F69" s="12"/>
      <c r="G69" s="217"/>
    </row>
    <row r="70" spans="1:7">
      <c r="A70" s="12"/>
      <c r="B70" s="12"/>
      <c r="C70" s="12"/>
      <c r="D70" s="12"/>
      <c r="E70" s="217"/>
      <c r="F70" s="12"/>
      <c r="G70" s="217"/>
    </row>
    <row r="71" spans="1:7">
      <c r="A71" s="12"/>
      <c r="B71" s="12"/>
      <c r="C71" s="12"/>
      <c r="D71" s="12"/>
      <c r="E71" s="217"/>
      <c r="F71" s="12"/>
      <c r="G71" s="217"/>
    </row>
    <row r="72" spans="1:7">
      <c r="A72" s="12"/>
      <c r="B72" s="12"/>
      <c r="C72" s="12"/>
      <c r="D72" s="12"/>
      <c r="E72" s="217"/>
      <c r="F72" s="12"/>
      <c r="G72" s="217"/>
    </row>
    <row r="73" spans="1:7">
      <c r="A73" s="12"/>
      <c r="B73" s="12"/>
      <c r="C73" s="12"/>
      <c r="D73" s="12"/>
      <c r="E73" s="217"/>
      <c r="F73" s="12"/>
      <c r="G73" s="217"/>
    </row>
    <row r="74" spans="1:7">
      <c r="A74" s="12"/>
      <c r="B74" s="12"/>
      <c r="C74" s="12"/>
      <c r="D74" s="12"/>
      <c r="E74" s="217"/>
      <c r="F74" s="12"/>
      <c r="G74" s="217"/>
    </row>
    <row r="75" spans="1:7">
      <c r="A75" s="12"/>
      <c r="B75" s="12"/>
      <c r="C75" s="12"/>
      <c r="D75" s="12"/>
      <c r="E75" s="217"/>
      <c r="F75" s="12"/>
      <c r="G75" s="217"/>
    </row>
    <row r="76" spans="1:7">
      <c r="A76" s="12"/>
      <c r="B76" s="12"/>
      <c r="C76" s="12"/>
      <c r="D76" s="12"/>
      <c r="E76" s="217"/>
      <c r="F76" s="12"/>
      <c r="G76" s="217"/>
    </row>
    <row r="77" spans="1:7">
      <c r="A77" s="12"/>
      <c r="B77" s="12"/>
      <c r="C77" s="12"/>
      <c r="D77" s="12"/>
      <c r="E77" s="217"/>
      <c r="F77" s="12"/>
      <c r="G77" s="217"/>
    </row>
    <row r="78" spans="1:7">
      <c r="A78" s="12"/>
      <c r="B78" s="12"/>
      <c r="C78" s="12"/>
      <c r="D78" s="12"/>
      <c r="E78" s="217"/>
      <c r="F78" s="12"/>
      <c r="G78" s="217"/>
    </row>
    <row r="79" spans="1:7">
      <c r="A79" s="12"/>
      <c r="B79" s="12"/>
      <c r="C79" s="12"/>
      <c r="D79" s="12"/>
      <c r="E79" s="217"/>
      <c r="F79" s="12"/>
      <c r="G79" s="217"/>
    </row>
    <row r="80" spans="1:7">
      <c r="A80" s="12"/>
      <c r="B80" s="12"/>
      <c r="C80" s="12"/>
      <c r="D80" s="12"/>
      <c r="E80" s="217"/>
      <c r="F80" s="12"/>
      <c r="G80" s="217"/>
    </row>
    <row r="81" spans="1:7">
      <c r="A81" s="12"/>
      <c r="B81" s="12"/>
      <c r="C81" s="12"/>
      <c r="D81" s="12"/>
      <c r="E81" s="217"/>
      <c r="F81" s="12"/>
      <c r="G81" s="217"/>
    </row>
    <row r="82" spans="1:7">
      <c r="A82" s="12"/>
      <c r="B82" s="12"/>
      <c r="C82" s="12"/>
      <c r="D82" s="12"/>
      <c r="E82" s="217"/>
      <c r="F82" s="12"/>
      <c r="G82" s="217"/>
    </row>
    <row r="83" spans="1:7">
      <c r="A83" s="12"/>
      <c r="B83" s="12"/>
      <c r="C83" s="12"/>
      <c r="D83" s="12"/>
      <c r="E83" s="217"/>
      <c r="F83" s="12"/>
      <c r="G83" s="217"/>
    </row>
    <row r="84" spans="1:7">
      <c r="A84" s="12"/>
      <c r="B84" s="12"/>
      <c r="C84" s="12"/>
      <c r="D84" s="12"/>
      <c r="E84" s="217"/>
      <c r="F84" s="12"/>
      <c r="G84" s="217"/>
    </row>
    <row r="85" spans="1:7">
      <c r="A85" s="12"/>
      <c r="B85" s="12"/>
      <c r="C85" s="12"/>
      <c r="D85" s="12"/>
      <c r="E85" s="217"/>
      <c r="F85" s="12"/>
      <c r="G85" s="217"/>
    </row>
    <row r="86" spans="1:7">
      <c r="A86" s="12"/>
      <c r="B86" s="12"/>
      <c r="C86" s="12"/>
      <c r="D86" s="12"/>
      <c r="E86" s="217"/>
      <c r="F86" s="12"/>
      <c r="G86" s="217"/>
    </row>
    <row r="87" spans="1:7">
      <c r="A87" s="12"/>
      <c r="B87" s="12"/>
      <c r="C87" s="12"/>
      <c r="D87" s="12"/>
      <c r="E87" s="217"/>
      <c r="F87" s="12"/>
      <c r="G87" s="217"/>
    </row>
    <row r="88" spans="1:7">
      <c r="A88" s="12"/>
      <c r="B88" s="12"/>
      <c r="C88" s="12"/>
      <c r="D88" s="12"/>
      <c r="E88" s="217"/>
      <c r="F88" s="12"/>
      <c r="G88" s="217"/>
    </row>
    <row r="89" spans="1:7">
      <c r="A89" s="12"/>
      <c r="B89" s="12"/>
      <c r="C89" s="12"/>
      <c r="D89" s="12"/>
      <c r="E89" s="217"/>
      <c r="F89" s="12"/>
      <c r="G89" s="217"/>
    </row>
    <row r="90" spans="1:7">
      <c r="A90" s="12"/>
      <c r="B90" s="12"/>
      <c r="C90" s="12"/>
      <c r="D90" s="12"/>
      <c r="E90" s="217"/>
      <c r="F90" s="12"/>
      <c r="G90" s="217"/>
    </row>
    <row r="91" spans="1:7">
      <c r="A91" s="12"/>
      <c r="B91" s="12"/>
      <c r="C91" s="12"/>
      <c r="D91" s="12"/>
      <c r="E91" s="217"/>
      <c r="F91" s="12"/>
      <c r="G91" s="217"/>
    </row>
    <row r="92" spans="1:7">
      <c r="A92" s="12"/>
      <c r="B92" s="12"/>
      <c r="C92" s="12"/>
      <c r="D92" s="12"/>
      <c r="E92" s="217"/>
      <c r="F92" s="12"/>
      <c r="G92" s="217"/>
    </row>
    <row r="93" spans="1:7">
      <c r="A93" s="12"/>
      <c r="B93" s="12"/>
      <c r="C93" s="12"/>
      <c r="D93" s="12"/>
      <c r="E93" s="217"/>
      <c r="F93" s="12"/>
      <c r="G93" s="217"/>
    </row>
    <row r="94" spans="1:7">
      <c r="A94" s="12"/>
      <c r="B94" s="12"/>
      <c r="C94" s="12"/>
      <c r="D94" s="12"/>
      <c r="E94" s="217"/>
      <c r="F94" s="12"/>
      <c r="G94" s="217"/>
    </row>
    <row r="95" spans="1:7">
      <c r="A95" s="12"/>
      <c r="B95" s="12"/>
      <c r="C95" s="12"/>
      <c r="D95" s="12"/>
      <c r="E95" s="217"/>
      <c r="F95" s="12"/>
      <c r="G95" s="217"/>
    </row>
    <row r="96" spans="1:7">
      <c r="A96" s="12"/>
      <c r="B96" s="12"/>
      <c r="C96" s="12"/>
      <c r="D96" s="12"/>
      <c r="E96" s="217"/>
      <c r="F96" s="12"/>
      <c r="G96" s="217"/>
    </row>
    <row r="97" spans="1:7">
      <c r="A97" s="12"/>
      <c r="B97" s="12"/>
      <c r="C97" s="12"/>
      <c r="D97" s="12"/>
      <c r="E97" s="217"/>
      <c r="F97" s="12"/>
      <c r="G97" s="217"/>
    </row>
    <row r="98" spans="1:7">
      <c r="A98" s="12"/>
      <c r="B98" s="12"/>
      <c r="C98" s="12"/>
      <c r="D98" s="12"/>
      <c r="E98" s="217"/>
      <c r="F98" s="12"/>
      <c r="G98" s="217"/>
    </row>
    <row r="99" spans="1:7">
      <c r="A99" s="12"/>
      <c r="B99" s="12"/>
      <c r="C99" s="12"/>
      <c r="D99" s="12"/>
      <c r="E99" s="217"/>
      <c r="F99" s="12"/>
      <c r="G99" s="217"/>
    </row>
    <row r="100" spans="1:7">
      <c r="A100" s="12"/>
      <c r="B100" s="12"/>
      <c r="C100" s="12"/>
      <c r="D100" s="12"/>
      <c r="E100" s="217"/>
      <c r="F100" s="12"/>
      <c r="G100" s="217"/>
    </row>
    <row r="101" spans="1:7">
      <c r="A101" s="12"/>
      <c r="B101" s="12"/>
      <c r="C101" s="12"/>
      <c r="D101" s="12"/>
      <c r="E101" s="217"/>
      <c r="F101" s="12"/>
      <c r="G101" s="217"/>
    </row>
  </sheetData>
  <mergeCells count="19">
    <mergeCell ref="B52:F52"/>
    <mergeCell ref="B54:B56"/>
    <mergeCell ref="A7:A14"/>
    <mergeCell ref="E14:F14"/>
    <mergeCell ref="A39:A44"/>
    <mergeCell ref="E44:G44"/>
    <mergeCell ref="A23:A30"/>
    <mergeCell ref="E30:F30"/>
    <mergeCell ref="A31:A38"/>
    <mergeCell ref="E38:F38"/>
    <mergeCell ref="A45:A50"/>
    <mergeCell ref="E50:G50"/>
    <mergeCell ref="A15:A22"/>
    <mergeCell ref="E22:F22"/>
    <mergeCell ref="A1:G1"/>
    <mergeCell ref="A3:A4"/>
    <mergeCell ref="B3:B4"/>
    <mergeCell ref="C3:G4"/>
    <mergeCell ref="C5:F5"/>
  </mergeCells>
  <pageMargins left="0.7" right="0.7" top="0.75" bottom="0.75" header="0.3" footer="0.3"/>
  <pageSetup paperSize="9" scale="88" orientation="landscape" r:id="rId1"/>
  <rowBreaks count="1" manualBreakCount="1">
    <brk id="2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G80"/>
  <sheetViews>
    <sheetView topLeftCell="A25" zoomScaleNormal="100" workbookViewId="0">
      <selection activeCell="B15" sqref="B15:B16"/>
    </sheetView>
  </sheetViews>
  <sheetFormatPr baseColWidth="10" defaultColWidth="11.42578125" defaultRowHeight="15"/>
  <cols>
    <col min="1" max="1" width="38.28515625" customWidth="1"/>
    <col min="2" max="2" width="45.7109375" customWidth="1"/>
    <col min="5" max="5" width="11.42578125" style="216"/>
    <col min="6" max="6" width="18.140625" customWidth="1"/>
    <col min="7" max="7" width="11.42578125" style="216"/>
  </cols>
  <sheetData>
    <row r="1" spans="1:7" ht="18.75" thickBot="1">
      <c r="A1" s="497" t="s">
        <v>275</v>
      </c>
      <c r="B1" s="498"/>
      <c r="C1" s="498"/>
      <c r="D1" s="498"/>
      <c r="E1" s="498"/>
      <c r="F1" s="498"/>
      <c r="G1" s="498"/>
    </row>
    <row r="2" spans="1:7" ht="18.75" thickBot="1">
      <c r="A2" s="253"/>
      <c r="B2" s="252"/>
      <c r="C2" s="252"/>
      <c r="D2" s="252"/>
      <c r="E2" s="252"/>
      <c r="F2" s="252"/>
      <c r="G2" s="252"/>
    </row>
    <row r="3" spans="1:7">
      <c r="A3" s="674" t="s">
        <v>3</v>
      </c>
      <c r="B3" s="676" t="s">
        <v>4</v>
      </c>
      <c r="C3" s="678" t="s">
        <v>5</v>
      </c>
      <c r="D3" s="679"/>
      <c r="E3" s="679"/>
      <c r="F3" s="679"/>
      <c r="G3" s="680"/>
    </row>
    <row r="4" spans="1:7" ht="15.75" thickBot="1">
      <c r="A4" s="675"/>
      <c r="B4" s="677"/>
      <c r="C4" s="681"/>
      <c r="D4" s="682"/>
      <c r="E4" s="682"/>
      <c r="F4" s="682"/>
      <c r="G4" s="683"/>
    </row>
    <row r="5" spans="1:7" ht="26.25" thickBot="1">
      <c r="A5" s="697" t="s">
        <v>265</v>
      </c>
      <c r="B5" s="231" t="s">
        <v>260</v>
      </c>
      <c r="C5" s="229"/>
      <c r="D5" s="208" t="s">
        <v>7</v>
      </c>
      <c r="E5" s="207" t="s">
        <v>8</v>
      </c>
      <c r="F5" s="228"/>
      <c r="G5" s="230" t="s">
        <v>190</v>
      </c>
    </row>
    <row r="6" spans="1:7" ht="15.75" thickBot="1">
      <c r="A6" s="695"/>
      <c r="B6" s="356"/>
      <c r="C6" s="225"/>
      <c r="D6" s="244" t="s">
        <v>11</v>
      </c>
      <c r="E6" s="243" t="s">
        <v>11</v>
      </c>
      <c r="F6" s="287"/>
      <c r="G6" s="230"/>
    </row>
    <row r="7" spans="1:7" ht="51.75" thickBot="1">
      <c r="A7" s="696"/>
      <c r="B7" s="356" t="s">
        <v>261</v>
      </c>
      <c r="C7" s="225"/>
      <c r="D7" s="220">
        <v>100</v>
      </c>
      <c r="E7" s="288">
        <v>99</v>
      </c>
      <c r="G7" s="227">
        <v>0</v>
      </c>
    </row>
    <row r="8" spans="1:7" ht="15.75" thickBot="1">
      <c r="A8" s="696"/>
      <c r="B8" s="356"/>
      <c r="C8" s="225"/>
      <c r="D8" s="220">
        <v>98.9</v>
      </c>
      <c r="E8" s="288">
        <v>95</v>
      </c>
      <c r="G8" s="223">
        <v>0.1</v>
      </c>
    </row>
    <row r="9" spans="1:7" ht="51" customHeight="1" thickBot="1">
      <c r="A9" s="696"/>
      <c r="B9" s="702" t="s">
        <v>262</v>
      </c>
      <c r="C9" s="225"/>
      <c r="D9" s="220">
        <v>94.4</v>
      </c>
      <c r="E9" s="288">
        <v>90</v>
      </c>
      <c r="G9" s="223">
        <v>0.15</v>
      </c>
    </row>
    <row r="10" spans="1:7" ht="64.5" customHeight="1" thickBot="1">
      <c r="A10" s="696"/>
      <c r="B10" s="703"/>
      <c r="C10" s="221"/>
      <c r="D10" s="220">
        <v>89.9</v>
      </c>
      <c r="E10" s="692">
        <v>1</v>
      </c>
      <c r="F10" s="693"/>
      <c r="G10" s="704"/>
    </row>
    <row r="11" spans="1:7" ht="26.25" thickBot="1">
      <c r="A11" s="697" t="s">
        <v>269</v>
      </c>
      <c r="B11" s="231" t="s">
        <v>192</v>
      </c>
      <c r="C11" s="229"/>
      <c r="D11" s="208" t="s">
        <v>7</v>
      </c>
      <c r="E11" s="207" t="s">
        <v>8</v>
      </c>
      <c r="F11" s="228"/>
      <c r="G11" s="230" t="s">
        <v>190</v>
      </c>
    </row>
    <row r="12" spans="1:7" ht="15.75" thickBot="1">
      <c r="A12" s="695"/>
      <c r="B12" s="356"/>
      <c r="C12" s="225"/>
      <c r="D12" s="244" t="s">
        <v>11</v>
      </c>
      <c r="E12" s="243" t="s">
        <v>11</v>
      </c>
      <c r="F12" s="287"/>
      <c r="G12" s="230"/>
    </row>
    <row r="13" spans="1:7" ht="39" thickBot="1">
      <c r="A13" s="696"/>
      <c r="B13" s="356" t="s">
        <v>340</v>
      </c>
      <c r="C13" s="225"/>
      <c r="D13" s="220">
        <v>100</v>
      </c>
      <c r="E13" s="288">
        <v>97</v>
      </c>
      <c r="G13" s="227">
        <v>0</v>
      </c>
    </row>
    <row r="14" spans="1:7" ht="15.75" thickBot="1">
      <c r="A14" s="696"/>
      <c r="B14" s="356"/>
      <c r="C14" s="225"/>
      <c r="D14" s="220">
        <v>97</v>
      </c>
      <c r="E14" s="288">
        <v>94</v>
      </c>
      <c r="G14" s="223">
        <v>0.1</v>
      </c>
    </row>
    <row r="15" spans="1:7" ht="51" customHeight="1" thickBot="1">
      <c r="A15" s="696"/>
      <c r="B15" s="702" t="s">
        <v>341</v>
      </c>
      <c r="C15" s="225"/>
      <c r="D15" s="220">
        <v>94</v>
      </c>
      <c r="E15" s="288">
        <v>90</v>
      </c>
      <c r="G15" s="223">
        <v>0.15</v>
      </c>
    </row>
    <row r="16" spans="1:7" ht="104.25" customHeight="1" thickBot="1">
      <c r="A16" s="696"/>
      <c r="B16" s="703"/>
      <c r="C16" s="221"/>
      <c r="D16" s="220">
        <v>90</v>
      </c>
      <c r="E16" s="692">
        <v>1</v>
      </c>
      <c r="F16" s="693"/>
      <c r="G16" s="704"/>
    </row>
    <row r="17" spans="1:7" ht="26.25" thickBot="1">
      <c r="A17" s="697" t="s">
        <v>270</v>
      </c>
      <c r="B17" s="231" t="s">
        <v>266</v>
      </c>
      <c r="C17" s="229"/>
      <c r="D17" s="208" t="s">
        <v>7</v>
      </c>
      <c r="E17" s="207" t="s">
        <v>8</v>
      </c>
      <c r="F17" s="228"/>
      <c r="G17" s="230" t="s">
        <v>190</v>
      </c>
    </row>
    <row r="18" spans="1:7" ht="15.75" thickBot="1">
      <c r="A18" s="695"/>
      <c r="B18" s="356"/>
      <c r="C18" s="225"/>
      <c r="D18" s="244" t="s">
        <v>11</v>
      </c>
      <c r="E18" s="243" t="s">
        <v>11</v>
      </c>
      <c r="F18" s="287"/>
      <c r="G18" s="230"/>
    </row>
    <row r="19" spans="1:7" ht="26.25" thickBot="1">
      <c r="A19" s="696"/>
      <c r="B19" s="356" t="s">
        <v>267</v>
      </c>
      <c r="C19" s="225"/>
      <c r="D19" s="220">
        <v>100</v>
      </c>
      <c r="E19" s="288">
        <v>97</v>
      </c>
      <c r="G19" s="227">
        <v>0</v>
      </c>
    </row>
    <row r="20" spans="1:7" ht="15.75" thickBot="1">
      <c r="A20" s="696"/>
      <c r="B20" s="356"/>
      <c r="C20" s="225"/>
      <c r="D20" s="220">
        <v>96.9</v>
      </c>
      <c r="E20" s="288">
        <v>90</v>
      </c>
      <c r="G20" s="223">
        <v>0.1</v>
      </c>
    </row>
    <row r="21" spans="1:7" ht="51" customHeight="1" thickBot="1">
      <c r="A21" s="696"/>
      <c r="B21" s="702" t="s">
        <v>268</v>
      </c>
      <c r="C21" s="225"/>
      <c r="D21" s="220">
        <v>89.9</v>
      </c>
      <c r="E21" s="288">
        <v>85</v>
      </c>
      <c r="G21" s="223">
        <v>0.15</v>
      </c>
    </row>
    <row r="22" spans="1:7" ht="64.5" customHeight="1" thickBot="1">
      <c r="A22" s="696"/>
      <c r="B22" s="703"/>
      <c r="C22" s="221"/>
      <c r="D22" s="220">
        <v>84.9</v>
      </c>
      <c r="E22" s="692">
        <v>1</v>
      </c>
      <c r="F22" s="693"/>
      <c r="G22" s="704"/>
    </row>
    <row r="23" spans="1:7" ht="26.25" thickBot="1">
      <c r="A23" s="699" t="s">
        <v>274</v>
      </c>
      <c r="B23" s="231" t="s">
        <v>271</v>
      </c>
      <c r="C23" s="229"/>
      <c r="D23" s="208" t="s">
        <v>7</v>
      </c>
      <c r="E23" s="207" t="s">
        <v>8</v>
      </c>
      <c r="F23" s="228"/>
      <c r="G23" s="230" t="s">
        <v>190</v>
      </c>
    </row>
    <row r="24" spans="1:7" ht="15.75" thickBot="1">
      <c r="A24" s="700"/>
      <c r="B24" s="356"/>
      <c r="C24" s="225"/>
      <c r="D24" s="244" t="s">
        <v>11</v>
      </c>
      <c r="E24" s="243" t="s">
        <v>11</v>
      </c>
      <c r="F24" s="287"/>
      <c r="G24" s="230"/>
    </row>
    <row r="25" spans="1:7" ht="51.75" thickBot="1">
      <c r="A25" s="700"/>
      <c r="B25" s="356" t="s">
        <v>272</v>
      </c>
      <c r="C25" s="225"/>
      <c r="D25" s="220">
        <v>100</v>
      </c>
      <c r="E25" s="288">
        <v>99</v>
      </c>
      <c r="G25" s="227">
        <v>0</v>
      </c>
    </row>
    <row r="26" spans="1:7" ht="15.75" thickBot="1">
      <c r="A26" s="700"/>
      <c r="B26" s="356"/>
      <c r="C26" s="225"/>
      <c r="D26" s="220">
        <v>98.9</v>
      </c>
      <c r="E26" s="288">
        <v>96</v>
      </c>
      <c r="G26" s="223">
        <v>0.1</v>
      </c>
    </row>
    <row r="27" spans="1:7" ht="51" customHeight="1" thickBot="1">
      <c r="A27" s="700"/>
      <c r="B27" s="702" t="s">
        <v>273</v>
      </c>
      <c r="C27" s="225"/>
      <c r="D27" s="220">
        <v>95.9</v>
      </c>
      <c r="E27" s="288">
        <v>93</v>
      </c>
      <c r="G27" s="223">
        <v>0.15</v>
      </c>
    </row>
    <row r="28" spans="1:7" ht="64.5" customHeight="1" thickBot="1">
      <c r="A28" s="701"/>
      <c r="B28" s="703"/>
      <c r="C28" s="221"/>
      <c r="D28" s="220">
        <v>92.9</v>
      </c>
      <c r="E28" s="692">
        <v>1</v>
      </c>
      <c r="F28" s="693"/>
      <c r="G28" s="704"/>
    </row>
    <row r="29" spans="1:7">
      <c r="A29" s="219"/>
      <c r="B29" s="219"/>
      <c r="C29" s="219"/>
      <c r="D29" s="219"/>
      <c r="E29" s="218"/>
      <c r="F29" s="219"/>
      <c r="G29" s="218"/>
    </row>
    <row r="30" spans="1:7">
      <c r="A30" s="219"/>
      <c r="B30" s="219"/>
      <c r="C30" s="219"/>
      <c r="D30" s="219"/>
      <c r="E30" s="218"/>
      <c r="F30" s="219"/>
      <c r="G30" s="218"/>
    </row>
    <row r="31" spans="1:7">
      <c r="A31" s="219"/>
      <c r="B31" s="219"/>
      <c r="C31" s="219"/>
      <c r="D31" s="219"/>
      <c r="E31" s="218"/>
      <c r="F31" s="219"/>
      <c r="G31" s="218"/>
    </row>
    <row r="32" spans="1:7">
      <c r="A32" s="219"/>
      <c r="B32" s="219"/>
      <c r="C32" s="219"/>
      <c r="D32" s="219"/>
      <c r="E32" s="218"/>
      <c r="F32" s="219"/>
      <c r="G32" s="218"/>
    </row>
    <row r="33" spans="1:7">
      <c r="A33" s="219"/>
      <c r="B33" s="219"/>
      <c r="C33" s="219"/>
      <c r="D33" s="219"/>
      <c r="E33" s="218"/>
      <c r="F33" s="219"/>
      <c r="G33" s="218"/>
    </row>
    <row r="34" spans="1:7">
      <c r="A34" s="219"/>
      <c r="B34" s="219"/>
      <c r="C34" s="219"/>
      <c r="D34" s="219"/>
      <c r="E34" s="218"/>
      <c r="F34" s="219"/>
      <c r="G34" s="218"/>
    </row>
    <row r="35" spans="1:7">
      <c r="A35" s="219"/>
      <c r="B35" s="219"/>
      <c r="C35" s="219"/>
      <c r="D35" s="219"/>
      <c r="E35" s="218"/>
      <c r="F35" s="219"/>
      <c r="G35" s="218"/>
    </row>
    <row r="36" spans="1:7">
      <c r="A36" s="219"/>
      <c r="B36" s="219"/>
      <c r="C36" s="219"/>
      <c r="D36" s="219"/>
      <c r="E36" s="218"/>
      <c r="F36" s="219"/>
      <c r="G36" s="218"/>
    </row>
    <row r="37" spans="1:7">
      <c r="A37" s="219"/>
      <c r="B37" s="219"/>
      <c r="C37" s="219"/>
      <c r="D37" s="219"/>
      <c r="E37" s="218"/>
      <c r="F37" s="219"/>
      <c r="G37" s="218"/>
    </row>
    <row r="38" spans="1:7">
      <c r="A38" s="219"/>
      <c r="B38" s="219"/>
      <c r="C38" s="219"/>
      <c r="D38" s="219"/>
      <c r="E38" s="218"/>
      <c r="F38" s="219"/>
      <c r="G38" s="218"/>
    </row>
    <row r="39" spans="1:7">
      <c r="A39" s="219"/>
      <c r="B39" s="219"/>
      <c r="C39" s="219"/>
      <c r="D39" s="219"/>
      <c r="E39" s="218"/>
      <c r="F39" s="219"/>
      <c r="G39" s="218"/>
    </row>
    <row r="40" spans="1:7">
      <c r="A40" s="219"/>
      <c r="B40" s="219"/>
      <c r="C40" s="219"/>
      <c r="D40" s="219"/>
      <c r="E40" s="218"/>
      <c r="F40" s="219"/>
      <c r="G40" s="218"/>
    </row>
    <row r="41" spans="1:7">
      <c r="A41" s="12"/>
      <c r="B41" s="12"/>
      <c r="C41" s="12"/>
      <c r="D41" s="12"/>
      <c r="E41" s="217"/>
      <c r="F41" s="12"/>
      <c r="G41" s="217"/>
    </row>
    <row r="42" spans="1:7">
      <c r="A42" s="12"/>
      <c r="B42" s="12"/>
      <c r="C42" s="12"/>
      <c r="D42" s="12"/>
      <c r="E42" s="217"/>
      <c r="F42" s="12"/>
      <c r="G42" s="217"/>
    </row>
    <row r="43" spans="1:7">
      <c r="A43" s="12"/>
      <c r="B43" s="12"/>
      <c r="C43" s="12"/>
      <c r="D43" s="12"/>
      <c r="E43" s="217"/>
      <c r="F43" s="12"/>
      <c r="G43" s="217"/>
    </row>
    <row r="44" spans="1:7">
      <c r="A44" s="12"/>
      <c r="B44" s="12"/>
      <c r="C44" s="12"/>
      <c r="D44" s="12"/>
      <c r="E44" s="217"/>
      <c r="F44" s="12"/>
      <c r="G44" s="217"/>
    </row>
    <row r="45" spans="1:7">
      <c r="A45" s="12"/>
      <c r="B45" s="12"/>
      <c r="C45" s="12"/>
      <c r="D45" s="12"/>
      <c r="E45" s="217"/>
      <c r="F45" s="12"/>
      <c r="G45" s="217"/>
    </row>
    <row r="46" spans="1:7">
      <c r="A46" s="12"/>
      <c r="B46" s="12"/>
      <c r="C46" s="12"/>
      <c r="D46" s="12"/>
      <c r="E46" s="217"/>
      <c r="F46" s="12"/>
      <c r="G46" s="217"/>
    </row>
    <row r="47" spans="1:7">
      <c r="A47" s="12"/>
      <c r="B47" s="12"/>
      <c r="C47" s="12"/>
      <c r="D47" s="12"/>
      <c r="E47" s="217"/>
      <c r="F47" s="12"/>
      <c r="G47" s="217"/>
    </row>
    <row r="48" spans="1:7">
      <c r="A48" s="12"/>
      <c r="B48" s="12"/>
      <c r="C48" s="12"/>
      <c r="D48" s="12"/>
      <c r="E48" s="217"/>
      <c r="F48" s="12"/>
      <c r="G48" s="217"/>
    </row>
    <row r="49" spans="1:7">
      <c r="A49" s="12"/>
      <c r="B49" s="12"/>
      <c r="C49" s="12"/>
      <c r="D49" s="12"/>
      <c r="E49" s="217"/>
      <c r="F49" s="12"/>
      <c r="G49" s="217"/>
    </row>
    <row r="50" spans="1:7">
      <c r="A50" s="12"/>
      <c r="B50" s="12"/>
      <c r="C50" s="12"/>
      <c r="D50" s="12"/>
      <c r="E50" s="217"/>
      <c r="F50" s="12"/>
      <c r="G50" s="217"/>
    </row>
    <row r="51" spans="1:7">
      <c r="A51" s="12"/>
      <c r="B51" s="12"/>
      <c r="C51" s="12"/>
      <c r="D51" s="12"/>
      <c r="E51" s="217"/>
      <c r="F51" s="12"/>
      <c r="G51" s="217"/>
    </row>
    <row r="52" spans="1:7">
      <c r="A52" s="12"/>
      <c r="B52" s="12"/>
      <c r="C52" s="12"/>
      <c r="D52" s="12"/>
      <c r="E52" s="217"/>
      <c r="F52" s="12"/>
      <c r="G52" s="217"/>
    </row>
    <row r="53" spans="1:7">
      <c r="A53" s="12"/>
      <c r="B53" s="12"/>
      <c r="C53" s="12"/>
      <c r="D53" s="12"/>
      <c r="E53" s="217"/>
      <c r="F53" s="12"/>
      <c r="G53" s="217"/>
    </row>
    <row r="54" spans="1:7">
      <c r="A54" s="12"/>
      <c r="B54" s="12"/>
      <c r="C54" s="12"/>
      <c r="D54" s="12"/>
      <c r="E54" s="217"/>
      <c r="F54" s="12"/>
      <c r="G54" s="217"/>
    </row>
    <row r="55" spans="1:7">
      <c r="A55" s="12"/>
      <c r="B55" s="12"/>
      <c r="C55" s="12"/>
      <c r="D55" s="12"/>
      <c r="E55" s="217"/>
      <c r="F55" s="12"/>
      <c r="G55" s="217"/>
    </row>
    <row r="56" spans="1:7">
      <c r="A56" s="12"/>
      <c r="B56" s="12"/>
      <c r="C56" s="12"/>
      <c r="D56" s="12"/>
      <c r="E56" s="217"/>
      <c r="F56" s="12"/>
      <c r="G56" s="217"/>
    </row>
    <row r="57" spans="1:7">
      <c r="A57" s="12"/>
      <c r="B57" s="12"/>
      <c r="C57" s="12"/>
      <c r="D57" s="12"/>
      <c r="E57" s="217"/>
      <c r="F57" s="12"/>
      <c r="G57" s="217"/>
    </row>
    <row r="58" spans="1:7">
      <c r="A58" s="12"/>
      <c r="B58" s="12"/>
      <c r="C58" s="12"/>
      <c r="D58" s="12"/>
      <c r="E58" s="217"/>
      <c r="F58" s="12"/>
      <c r="G58" s="217"/>
    </row>
    <row r="59" spans="1:7">
      <c r="A59" s="12"/>
      <c r="B59" s="12"/>
      <c r="C59" s="12"/>
      <c r="D59" s="12"/>
      <c r="E59" s="217"/>
      <c r="F59" s="12"/>
      <c r="G59" s="217"/>
    </row>
    <row r="60" spans="1:7">
      <c r="A60" s="12"/>
      <c r="B60" s="12"/>
      <c r="C60" s="12"/>
      <c r="D60" s="12"/>
      <c r="E60" s="217"/>
      <c r="F60" s="12"/>
      <c r="G60" s="217"/>
    </row>
    <row r="61" spans="1:7">
      <c r="A61" s="12"/>
      <c r="B61" s="12"/>
      <c r="C61" s="12"/>
      <c r="D61" s="12"/>
      <c r="E61" s="217"/>
      <c r="F61" s="12"/>
      <c r="G61" s="217"/>
    </row>
    <row r="62" spans="1:7">
      <c r="A62" s="12"/>
      <c r="B62" s="12"/>
      <c r="C62" s="12"/>
      <c r="D62" s="12"/>
      <c r="E62" s="217"/>
      <c r="F62" s="12"/>
      <c r="G62" s="217"/>
    </row>
    <row r="63" spans="1:7">
      <c r="A63" s="12"/>
      <c r="B63" s="12"/>
      <c r="C63" s="12"/>
      <c r="D63" s="12"/>
      <c r="E63" s="217"/>
      <c r="F63" s="12"/>
      <c r="G63" s="217"/>
    </row>
    <row r="64" spans="1:7">
      <c r="A64" s="12"/>
      <c r="B64" s="12"/>
      <c r="C64" s="12"/>
      <c r="D64" s="12"/>
      <c r="E64" s="217"/>
      <c r="F64" s="12"/>
      <c r="G64" s="217"/>
    </row>
    <row r="65" spans="1:7">
      <c r="A65" s="12"/>
      <c r="B65" s="12"/>
      <c r="C65" s="12"/>
      <c r="D65" s="12"/>
      <c r="E65" s="217"/>
      <c r="F65" s="12"/>
      <c r="G65" s="217"/>
    </row>
    <row r="66" spans="1:7">
      <c r="A66" s="12"/>
      <c r="B66" s="12"/>
      <c r="C66" s="12"/>
      <c r="D66" s="12"/>
      <c r="E66" s="217"/>
      <c r="F66" s="12"/>
      <c r="G66" s="217"/>
    </row>
    <row r="67" spans="1:7">
      <c r="A67" s="12"/>
      <c r="B67" s="12"/>
      <c r="C67" s="12"/>
      <c r="D67" s="12"/>
      <c r="E67" s="217"/>
      <c r="F67" s="12"/>
      <c r="G67" s="217"/>
    </row>
    <row r="68" spans="1:7">
      <c r="A68" s="12"/>
      <c r="B68" s="12"/>
      <c r="C68" s="12"/>
      <c r="D68" s="12"/>
      <c r="E68" s="217"/>
      <c r="F68" s="12"/>
      <c r="G68" s="217"/>
    </row>
    <row r="69" spans="1:7">
      <c r="A69" s="12"/>
      <c r="B69" s="12"/>
      <c r="C69" s="12"/>
      <c r="D69" s="12"/>
      <c r="E69" s="217"/>
      <c r="F69" s="12"/>
      <c r="G69" s="217"/>
    </row>
    <row r="70" spans="1:7">
      <c r="A70" s="12"/>
      <c r="B70" s="12"/>
      <c r="C70" s="12"/>
      <c r="D70" s="12"/>
      <c r="E70" s="217"/>
      <c r="F70" s="12"/>
      <c r="G70" s="217"/>
    </row>
    <row r="71" spans="1:7">
      <c r="A71" s="12"/>
      <c r="B71" s="12"/>
      <c r="C71" s="12"/>
      <c r="D71" s="12"/>
      <c r="E71" s="217"/>
      <c r="F71" s="12"/>
      <c r="G71" s="217"/>
    </row>
    <row r="72" spans="1:7">
      <c r="A72" s="12"/>
      <c r="B72" s="12"/>
      <c r="C72" s="12"/>
      <c r="D72" s="12"/>
      <c r="E72" s="217"/>
      <c r="F72" s="12"/>
      <c r="G72" s="217"/>
    </row>
    <row r="73" spans="1:7">
      <c r="A73" s="12"/>
      <c r="B73" s="12"/>
      <c r="C73" s="12"/>
      <c r="D73" s="12"/>
      <c r="E73" s="217"/>
      <c r="F73" s="12"/>
      <c r="G73" s="217"/>
    </row>
    <row r="74" spans="1:7">
      <c r="A74" s="12"/>
      <c r="B74" s="12"/>
      <c r="C74" s="12"/>
      <c r="D74" s="12"/>
      <c r="E74" s="217"/>
      <c r="F74" s="12"/>
      <c r="G74" s="217"/>
    </row>
    <row r="75" spans="1:7">
      <c r="A75" s="12"/>
      <c r="B75" s="12"/>
      <c r="C75" s="12"/>
      <c r="D75" s="12"/>
      <c r="E75" s="217"/>
      <c r="F75" s="12"/>
      <c r="G75" s="217"/>
    </row>
    <row r="76" spans="1:7">
      <c r="A76" s="12"/>
      <c r="B76" s="12"/>
      <c r="C76" s="12"/>
      <c r="D76" s="12"/>
      <c r="E76" s="217"/>
      <c r="F76" s="12"/>
      <c r="G76" s="217"/>
    </row>
    <row r="77" spans="1:7">
      <c r="A77" s="12"/>
      <c r="B77" s="12"/>
      <c r="C77" s="12"/>
      <c r="D77" s="12"/>
      <c r="E77" s="217"/>
      <c r="F77" s="12"/>
      <c r="G77" s="217"/>
    </row>
    <row r="78" spans="1:7">
      <c r="A78" s="12"/>
      <c r="B78" s="12"/>
      <c r="C78" s="12"/>
      <c r="D78" s="12"/>
      <c r="E78" s="217"/>
      <c r="F78" s="12"/>
      <c r="G78" s="217"/>
    </row>
    <row r="79" spans="1:7">
      <c r="A79" s="12"/>
      <c r="B79" s="12"/>
      <c r="C79" s="12"/>
      <c r="D79" s="12"/>
      <c r="E79" s="217"/>
      <c r="F79" s="12"/>
      <c r="G79" s="217"/>
    </row>
    <row r="80" spans="1:7">
      <c r="A80" s="12"/>
      <c r="B80" s="12"/>
      <c r="C80" s="12"/>
      <c r="D80" s="12"/>
      <c r="E80" s="217"/>
      <c r="F80" s="12"/>
      <c r="G80" s="217"/>
    </row>
  </sheetData>
  <mergeCells count="16">
    <mergeCell ref="A1:G1"/>
    <mergeCell ref="A3:A4"/>
    <mergeCell ref="B3:B4"/>
    <mergeCell ref="C3:G4"/>
    <mergeCell ref="A23:A28"/>
    <mergeCell ref="B27:B28"/>
    <mergeCell ref="E28:G28"/>
    <mergeCell ref="A5:A10"/>
    <mergeCell ref="B9:B10"/>
    <mergeCell ref="E10:G10"/>
    <mergeCell ref="A11:A16"/>
    <mergeCell ref="B15:B16"/>
    <mergeCell ref="E16:G16"/>
    <mergeCell ref="A17:A22"/>
    <mergeCell ref="B21:B22"/>
    <mergeCell ref="E22:G22"/>
  </mergeCells>
  <pageMargins left="0.7" right="0.7" top="0.75" bottom="0.75" header="0.3" footer="0.3"/>
  <pageSetup paperSize="9" scale="88" orientation="landscape" r:id="rId1"/>
  <rowBreaks count="1" manualBreakCount="1">
    <brk id="1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G45"/>
  <sheetViews>
    <sheetView tabSelected="1" topLeftCell="A37" workbookViewId="0">
      <selection activeCell="B45" sqref="B45:G45"/>
    </sheetView>
  </sheetViews>
  <sheetFormatPr baseColWidth="10" defaultRowHeight="15"/>
  <cols>
    <col min="1" max="1" width="21.28515625" customWidth="1"/>
    <col min="2" max="2" width="16.7109375" customWidth="1"/>
    <col min="3" max="3" width="48.28515625" customWidth="1"/>
  </cols>
  <sheetData>
    <row r="1" spans="1:7" ht="51.75" thickBot="1">
      <c r="A1" s="358" t="s">
        <v>278</v>
      </c>
      <c r="B1" s="441" t="s">
        <v>3</v>
      </c>
      <c r="C1" s="441"/>
      <c r="D1" s="441"/>
      <c r="E1" s="441"/>
      <c r="F1" s="359" t="s">
        <v>279</v>
      </c>
      <c r="G1" s="359" t="s">
        <v>313</v>
      </c>
    </row>
    <row r="2" spans="1:7">
      <c r="A2" s="450" t="s">
        <v>283</v>
      </c>
      <c r="B2" s="442" t="s">
        <v>284</v>
      </c>
      <c r="C2" s="442"/>
      <c r="D2" s="442"/>
      <c r="E2" s="442"/>
      <c r="F2" s="363">
        <v>0.15</v>
      </c>
      <c r="G2" s="461">
        <f>SUM(F2:F7)</f>
        <v>1</v>
      </c>
    </row>
    <row r="3" spans="1:7">
      <c r="A3" s="451"/>
      <c r="B3" s="443" t="s">
        <v>285</v>
      </c>
      <c r="C3" s="443"/>
      <c r="D3" s="443"/>
      <c r="E3" s="443"/>
      <c r="F3" s="362">
        <v>0.3</v>
      </c>
      <c r="G3" s="462"/>
    </row>
    <row r="4" spans="1:7">
      <c r="A4" s="451"/>
      <c r="B4" s="443" t="s">
        <v>286</v>
      </c>
      <c r="C4" s="443"/>
      <c r="D4" s="443"/>
      <c r="E4" s="443"/>
      <c r="F4" s="362">
        <v>0.15</v>
      </c>
      <c r="G4" s="462"/>
    </row>
    <row r="5" spans="1:7">
      <c r="A5" s="451"/>
      <c r="B5" s="443" t="s">
        <v>317</v>
      </c>
      <c r="C5" s="443"/>
      <c r="D5" s="443"/>
      <c r="E5" s="443"/>
      <c r="F5" s="362">
        <v>0.2</v>
      </c>
      <c r="G5" s="462"/>
    </row>
    <row r="6" spans="1:7">
      <c r="A6" s="451"/>
      <c r="B6" s="444" t="s">
        <v>287</v>
      </c>
      <c r="C6" s="445"/>
      <c r="D6" s="445"/>
      <c r="E6" s="446"/>
      <c r="F6" s="362">
        <v>0.1</v>
      </c>
      <c r="G6" s="462"/>
    </row>
    <row r="7" spans="1:7" ht="15.75" thickBot="1">
      <c r="A7" s="452"/>
      <c r="B7" s="447" t="s">
        <v>288</v>
      </c>
      <c r="C7" s="448"/>
      <c r="D7" s="448"/>
      <c r="E7" s="449"/>
      <c r="F7" s="364">
        <v>0.1</v>
      </c>
      <c r="G7" s="463"/>
    </row>
    <row r="8" spans="1:7">
      <c r="A8" s="450" t="s">
        <v>289</v>
      </c>
      <c r="B8" s="442" t="s">
        <v>290</v>
      </c>
      <c r="C8" s="442"/>
      <c r="D8" s="442"/>
      <c r="E8" s="442"/>
      <c r="F8" s="363">
        <v>0.35</v>
      </c>
      <c r="G8" s="461">
        <f>SUM(F8:F11)</f>
        <v>1</v>
      </c>
    </row>
    <row r="9" spans="1:7">
      <c r="A9" s="451"/>
      <c r="B9" s="443" t="s">
        <v>291</v>
      </c>
      <c r="C9" s="443"/>
      <c r="D9" s="443"/>
      <c r="E9" s="443"/>
      <c r="F9" s="362">
        <v>0.35</v>
      </c>
      <c r="G9" s="464"/>
    </row>
    <row r="10" spans="1:7">
      <c r="A10" s="451"/>
      <c r="B10" s="444" t="s">
        <v>318</v>
      </c>
      <c r="C10" s="445"/>
      <c r="D10" s="445"/>
      <c r="E10" s="446"/>
      <c r="F10" s="362">
        <v>0.1</v>
      </c>
      <c r="G10" s="464"/>
    </row>
    <row r="11" spans="1:7" ht="15.75" thickBot="1">
      <c r="A11" s="452"/>
      <c r="B11" s="447" t="s">
        <v>292</v>
      </c>
      <c r="C11" s="448"/>
      <c r="D11" s="448"/>
      <c r="E11" s="449"/>
      <c r="F11" s="364">
        <v>0.2</v>
      </c>
      <c r="G11" s="465"/>
    </row>
    <row r="12" spans="1:7">
      <c r="A12" s="453" t="s">
        <v>293</v>
      </c>
      <c r="B12" s="456" t="s">
        <v>294</v>
      </c>
      <c r="C12" s="456"/>
      <c r="D12" s="456"/>
      <c r="E12" s="456"/>
      <c r="F12" s="363">
        <v>0.15</v>
      </c>
      <c r="G12" s="461">
        <f>SUM(F12:F18)</f>
        <v>1</v>
      </c>
    </row>
    <row r="13" spans="1:7" ht="25.5" customHeight="1">
      <c r="A13" s="454"/>
      <c r="B13" s="443" t="s">
        <v>295</v>
      </c>
      <c r="C13" s="443"/>
      <c r="D13" s="443"/>
      <c r="E13" s="443"/>
      <c r="F13" s="362">
        <v>0.15</v>
      </c>
      <c r="G13" s="464"/>
    </row>
    <row r="14" spans="1:7" ht="22.5" customHeight="1">
      <c r="A14" s="454"/>
      <c r="B14" s="443" t="s">
        <v>296</v>
      </c>
      <c r="C14" s="443"/>
      <c r="D14" s="443"/>
      <c r="E14" s="443"/>
      <c r="F14" s="362">
        <v>0.15</v>
      </c>
      <c r="G14" s="464"/>
    </row>
    <row r="15" spans="1:7">
      <c r="A15" s="454"/>
      <c r="B15" s="443" t="s">
        <v>297</v>
      </c>
      <c r="C15" s="443"/>
      <c r="D15" s="443"/>
      <c r="E15" s="443"/>
      <c r="F15" s="362">
        <v>0.15</v>
      </c>
      <c r="G15" s="464"/>
    </row>
    <row r="16" spans="1:7">
      <c r="A16" s="454"/>
      <c r="B16" s="443" t="s">
        <v>298</v>
      </c>
      <c r="C16" s="443"/>
      <c r="D16" s="443"/>
      <c r="E16" s="443"/>
      <c r="F16" s="362">
        <v>0.2</v>
      </c>
      <c r="G16" s="464"/>
    </row>
    <row r="17" spans="1:7">
      <c r="A17" s="454"/>
      <c r="B17" s="443" t="s">
        <v>299</v>
      </c>
      <c r="C17" s="443"/>
      <c r="D17" s="443"/>
      <c r="E17" s="443"/>
      <c r="F17" s="362">
        <v>0.1</v>
      </c>
      <c r="G17" s="464"/>
    </row>
    <row r="18" spans="1:7" ht="15.75" thickBot="1">
      <c r="A18" s="455"/>
      <c r="B18" s="457" t="s">
        <v>300</v>
      </c>
      <c r="C18" s="457"/>
      <c r="D18" s="457"/>
      <c r="E18" s="457"/>
      <c r="F18" s="364">
        <v>0.1</v>
      </c>
      <c r="G18" s="465"/>
    </row>
    <row r="19" spans="1:7">
      <c r="A19" s="450" t="s">
        <v>301</v>
      </c>
      <c r="B19" s="442" t="s">
        <v>302</v>
      </c>
      <c r="C19" s="442"/>
      <c r="D19" s="442"/>
      <c r="E19" s="442"/>
      <c r="F19" s="363">
        <v>0.9</v>
      </c>
      <c r="G19" s="461">
        <f>SUM(F19:F20)</f>
        <v>1</v>
      </c>
    </row>
    <row r="20" spans="1:7" ht="15.75" thickBot="1">
      <c r="A20" s="452"/>
      <c r="B20" s="447" t="s">
        <v>303</v>
      </c>
      <c r="C20" s="448"/>
      <c r="D20" s="448"/>
      <c r="E20" s="449"/>
      <c r="F20" s="364">
        <v>0.1</v>
      </c>
      <c r="G20" s="465"/>
    </row>
    <row r="21" spans="1:7">
      <c r="A21" s="450" t="s">
        <v>304</v>
      </c>
      <c r="B21" s="442" t="s">
        <v>305</v>
      </c>
      <c r="C21" s="442"/>
      <c r="D21" s="442"/>
      <c r="E21" s="442"/>
      <c r="F21" s="363">
        <v>0.9</v>
      </c>
      <c r="G21" s="461">
        <f>SUM(F21:F22)</f>
        <v>1</v>
      </c>
    </row>
    <row r="22" spans="1:7" ht="15.75" thickBot="1">
      <c r="A22" s="452"/>
      <c r="B22" s="457" t="s">
        <v>306</v>
      </c>
      <c r="C22" s="457"/>
      <c r="D22" s="457"/>
      <c r="E22" s="457"/>
      <c r="F22" s="364">
        <v>0.1</v>
      </c>
      <c r="G22" s="465"/>
    </row>
    <row r="23" spans="1:7">
      <c r="A23" s="450" t="s">
        <v>280</v>
      </c>
      <c r="B23" s="442" t="s">
        <v>281</v>
      </c>
      <c r="C23" s="442"/>
      <c r="D23" s="442"/>
      <c r="E23" s="442"/>
      <c r="F23" s="363">
        <v>0.9</v>
      </c>
      <c r="G23" s="461">
        <f>SUM(F23:F24)</f>
        <v>1</v>
      </c>
    </row>
    <row r="24" spans="1:7" ht="15.75" thickBot="1">
      <c r="A24" s="452"/>
      <c r="B24" s="457" t="s">
        <v>282</v>
      </c>
      <c r="C24" s="457"/>
      <c r="D24" s="457"/>
      <c r="E24" s="457"/>
      <c r="F24" s="364">
        <v>0.1</v>
      </c>
      <c r="G24" s="465"/>
    </row>
    <row r="25" spans="1:7">
      <c r="A25" s="450" t="s">
        <v>307</v>
      </c>
      <c r="B25" s="442" t="s">
        <v>327</v>
      </c>
      <c r="C25" s="442"/>
      <c r="D25" s="442"/>
      <c r="E25" s="442"/>
      <c r="F25" s="363">
        <v>0.9</v>
      </c>
      <c r="G25" s="461">
        <f>SUM(F25:F26)</f>
        <v>1</v>
      </c>
    </row>
    <row r="26" spans="1:7" ht="15.75" thickBot="1">
      <c r="A26" s="451"/>
      <c r="B26" s="466" t="s">
        <v>328</v>
      </c>
      <c r="C26" s="467"/>
      <c r="D26" s="467"/>
      <c r="E26" s="468"/>
      <c r="F26" s="365">
        <v>0.1</v>
      </c>
      <c r="G26" s="462"/>
    </row>
    <row r="27" spans="1:7">
      <c r="A27" s="450" t="s">
        <v>308</v>
      </c>
      <c r="B27" s="442" t="s">
        <v>329</v>
      </c>
      <c r="C27" s="442"/>
      <c r="D27" s="442"/>
      <c r="E27" s="442"/>
      <c r="F27" s="363">
        <v>0.9</v>
      </c>
      <c r="G27" s="461">
        <f>SUM(F27:F28)</f>
        <v>1</v>
      </c>
    </row>
    <row r="28" spans="1:7" ht="15.75" thickBot="1">
      <c r="A28" s="451"/>
      <c r="B28" s="458" t="s">
        <v>331</v>
      </c>
      <c r="C28" s="458"/>
      <c r="D28" s="458"/>
      <c r="E28" s="458"/>
      <c r="F28" s="365">
        <v>0.1</v>
      </c>
      <c r="G28" s="462"/>
    </row>
    <row r="29" spans="1:7">
      <c r="A29" s="459" t="s">
        <v>309</v>
      </c>
      <c r="B29" s="442" t="s">
        <v>310</v>
      </c>
      <c r="C29" s="442"/>
      <c r="D29" s="442"/>
      <c r="E29" s="442"/>
      <c r="F29" s="363">
        <v>0.9</v>
      </c>
      <c r="G29" s="461">
        <f>SUM(F29:F30)</f>
        <v>1</v>
      </c>
    </row>
    <row r="30" spans="1:7" ht="15.75" customHeight="1" thickBot="1">
      <c r="A30" s="460"/>
      <c r="B30" s="458" t="s">
        <v>333</v>
      </c>
      <c r="C30" s="458"/>
      <c r="D30" s="458"/>
      <c r="E30" s="458"/>
      <c r="F30" s="365">
        <v>0.1</v>
      </c>
      <c r="G30" s="462"/>
    </row>
    <row r="31" spans="1:7">
      <c r="A31" s="459" t="s">
        <v>311</v>
      </c>
      <c r="B31" s="442" t="s">
        <v>335</v>
      </c>
      <c r="C31" s="442"/>
      <c r="D31" s="442"/>
      <c r="E31" s="442"/>
      <c r="F31" s="363">
        <v>0.9</v>
      </c>
      <c r="G31" s="477">
        <f>SUM(F31:F32)</f>
        <v>1</v>
      </c>
    </row>
    <row r="32" spans="1:7" ht="15.75" thickBot="1">
      <c r="A32" s="460"/>
      <c r="B32" s="458" t="s">
        <v>336</v>
      </c>
      <c r="C32" s="458"/>
      <c r="D32" s="458"/>
      <c r="E32" s="458"/>
      <c r="F32" s="365">
        <v>0.1</v>
      </c>
      <c r="G32" s="478"/>
    </row>
    <row r="33" spans="1:7">
      <c r="A33" s="459" t="s">
        <v>312</v>
      </c>
      <c r="B33" s="442" t="s">
        <v>208</v>
      </c>
      <c r="C33" s="442"/>
      <c r="D33" s="442"/>
      <c r="E33" s="442"/>
      <c r="F33" s="363">
        <v>0.2</v>
      </c>
      <c r="G33" s="477">
        <f>SUM(F33:F38)</f>
        <v>1</v>
      </c>
    </row>
    <row r="34" spans="1:7">
      <c r="A34" s="483"/>
      <c r="B34" s="443" t="s">
        <v>205</v>
      </c>
      <c r="C34" s="443"/>
      <c r="D34" s="443"/>
      <c r="E34" s="443"/>
      <c r="F34" s="362">
        <v>0.1</v>
      </c>
      <c r="G34" s="481"/>
    </row>
    <row r="35" spans="1:7">
      <c r="A35" s="483"/>
      <c r="B35" s="443" t="s">
        <v>276</v>
      </c>
      <c r="C35" s="443"/>
      <c r="D35" s="443"/>
      <c r="E35" s="443"/>
      <c r="F35" s="362">
        <v>0.2</v>
      </c>
      <c r="G35" s="481"/>
    </row>
    <row r="36" spans="1:7">
      <c r="A36" s="483"/>
      <c r="B36" s="443" t="s">
        <v>277</v>
      </c>
      <c r="C36" s="443"/>
      <c r="D36" s="443"/>
      <c r="E36" s="443"/>
      <c r="F36" s="362">
        <v>0.1</v>
      </c>
      <c r="G36" s="481"/>
    </row>
    <row r="37" spans="1:7">
      <c r="A37" s="483"/>
      <c r="B37" s="443" t="s">
        <v>339</v>
      </c>
      <c r="C37" s="443"/>
      <c r="D37" s="443"/>
      <c r="E37" s="443"/>
      <c r="F37" s="362">
        <v>0.2</v>
      </c>
      <c r="G37" s="481"/>
    </row>
    <row r="38" spans="1:7" ht="15.75" thickBot="1">
      <c r="A38" s="484"/>
      <c r="B38" s="457" t="s">
        <v>320</v>
      </c>
      <c r="C38" s="457"/>
      <c r="D38" s="457"/>
      <c r="E38" s="457"/>
      <c r="F38" s="364">
        <v>0.2</v>
      </c>
      <c r="G38" s="482"/>
    </row>
    <row r="39" spans="1:7">
      <c r="A39" s="471" t="s">
        <v>337</v>
      </c>
      <c r="B39" s="479" t="s">
        <v>265</v>
      </c>
      <c r="C39" s="480"/>
      <c r="D39" s="480"/>
      <c r="E39" s="480"/>
      <c r="F39" s="379">
        <v>0.25</v>
      </c>
      <c r="G39" s="474">
        <f>SUM(F39:F42)</f>
        <v>1</v>
      </c>
    </row>
    <row r="40" spans="1:7">
      <c r="A40" s="472"/>
      <c r="B40" s="469" t="s">
        <v>269</v>
      </c>
      <c r="C40" s="470"/>
      <c r="D40" s="470"/>
      <c r="E40" s="470"/>
      <c r="F40" s="381">
        <v>0.25</v>
      </c>
      <c r="G40" s="475"/>
    </row>
    <row r="41" spans="1:7">
      <c r="A41" s="472"/>
      <c r="B41" s="469" t="s">
        <v>270</v>
      </c>
      <c r="C41" s="470"/>
      <c r="D41" s="470"/>
      <c r="E41" s="470"/>
      <c r="F41" s="381">
        <v>0.25</v>
      </c>
      <c r="G41" s="475"/>
    </row>
    <row r="42" spans="1:7" ht="15.75" thickBot="1">
      <c r="A42" s="473"/>
      <c r="B42" s="382" t="s">
        <v>274</v>
      </c>
      <c r="C42" s="378"/>
      <c r="D42" s="378"/>
      <c r="E42" s="378"/>
      <c r="F42" s="380">
        <v>0.25</v>
      </c>
      <c r="G42" s="476"/>
    </row>
    <row r="45" spans="1:7" ht="84.75" customHeight="1">
      <c r="A45" s="406" t="s">
        <v>351</v>
      </c>
      <c r="B45" s="440" t="s">
        <v>352</v>
      </c>
      <c r="C45" s="440"/>
      <c r="D45" s="440"/>
      <c r="E45" s="440"/>
      <c r="F45" s="440"/>
      <c r="G45" s="440"/>
    </row>
  </sheetData>
  <mergeCells count="66">
    <mergeCell ref="B31:E31"/>
    <mergeCell ref="B40:E40"/>
    <mergeCell ref="B41:E41"/>
    <mergeCell ref="A39:A42"/>
    <mergeCell ref="G39:G42"/>
    <mergeCell ref="G31:G32"/>
    <mergeCell ref="B39:E39"/>
    <mergeCell ref="G33:G38"/>
    <mergeCell ref="A33:A38"/>
    <mergeCell ref="B33:E33"/>
    <mergeCell ref="B34:E34"/>
    <mergeCell ref="B35:E35"/>
    <mergeCell ref="B36:E36"/>
    <mergeCell ref="B37:E37"/>
    <mergeCell ref="B38:E38"/>
    <mergeCell ref="A31:A32"/>
    <mergeCell ref="G23:G24"/>
    <mergeCell ref="G25:G26"/>
    <mergeCell ref="B28:E28"/>
    <mergeCell ref="A27:A28"/>
    <mergeCell ref="G27:G28"/>
    <mergeCell ref="A25:A26"/>
    <mergeCell ref="B25:E25"/>
    <mergeCell ref="B26:E26"/>
    <mergeCell ref="B27:E27"/>
    <mergeCell ref="A29:A30"/>
    <mergeCell ref="A19:A20"/>
    <mergeCell ref="B19:E19"/>
    <mergeCell ref="B20:E20"/>
    <mergeCell ref="A21:A22"/>
    <mergeCell ref="B21:E21"/>
    <mergeCell ref="B22:E22"/>
    <mergeCell ref="A23:A24"/>
    <mergeCell ref="B23:E23"/>
    <mergeCell ref="B24:E24"/>
    <mergeCell ref="B29:E29"/>
    <mergeCell ref="A2:A7"/>
    <mergeCell ref="A12:A18"/>
    <mergeCell ref="B12:E12"/>
    <mergeCell ref="B13:E13"/>
    <mergeCell ref="B14:E14"/>
    <mergeCell ref="B15:E15"/>
    <mergeCell ref="B16:E16"/>
    <mergeCell ref="B17:E17"/>
    <mergeCell ref="B18:E18"/>
    <mergeCell ref="A8:A11"/>
    <mergeCell ref="B8:E8"/>
    <mergeCell ref="B9:E9"/>
    <mergeCell ref="B10:E10"/>
    <mergeCell ref="B11:E11"/>
    <mergeCell ref="B45:G45"/>
    <mergeCell ref="B1:E1"/>
    <mergeCell ref="B2:E2"/>
    <mergeCell ref="B3:E3"/>
    <mergeCell ref="B4:E4"/>
    <mergeCell ref="B5:E5"/>
    <mergeCell ref="B6:E6"/>
    <mergeCell ref="B7:E7"/>
    <mergeCell ref="B30:E30"/>
    <mergeCell ref="G2:G7"/>
    <mergeCell ref="G8:G11"/>
    <mergeCell ref="G12:G18"/>
    <mergeCell ref="G19:G20"/>
    <mergeCell ref="G21:G22"/>
    <mergeCell ref="G29:G30"/>
    <mergeCell ref="B32:E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S15"/>
  <sheetViews>
    <sheetView zoomScale="75" zoomScaleNormal="75" workbookViewId="0">
      <selection activeCell="B15" sqref="B15"/>
    </sheetView>
  </sheetViews>
  <sheetFormatPr baseColWidth="10" defaultRowHeight="15"/>
  <cols>
    <col min="1" max="1" width="1.7109375" customWidth="1"/>
    <col min="3" max="3" width="1.7109375" customWidth="1"/>
    <col min="4" max="4" width="1.5703125" customWidth="1"/>
    <col min="12" max="12" width="1.7109375" customWidth="1"/>
    <col min="13" max="13" width="2.42578125" customWidth="1"/>
    <col min="14" max="14" width="8.42578125" customWidth="1"/>
    <col min="15" max="15" width="7" customWidth="1"/>
    <col min="16" max="16" width="12.42578125" customWidth="1"/>
    <col min="17" max="17" width="13.85546875" customWidth="1"/>
    <col min="18" max="18" width="3" customWidth="1"/>
    <col min="19" max="19" width="16.7109375" bestFit="1" customWidth="1"/>
  </cols>
  <sheetData>
    <row r="1" spans="1:19" ht="18.75" thickBot="1">
      <c r="A1" s="497" t="s">
        <v>347</v>
      </c>
      <c r="B1" s="498"/>
      <c r="C1" s="498"/>
      <c r="D1" s="498"/>
      <c r="E1" s="498"/>
      <c r="F1" s="498"/>
      <c r="G1" s="498"/>
      <c r="H1" s="498"/>
      <c r="I1" s="498"/>
      <c r="J1" s="498"/>
      <c r="K1" s="498"/>
      <c r="L1" s="498"/>
      <c r="M1" s="498"/>
      <c r="N1" s="498"/>
      <c r="O1" s="498"/>
      <c r="P1" s="498"/>
      <c r="Q1" s="498"/>
      <c r="R1" s="499"/>
    </row>
    <row r="2" spans="1:19" ht="15.75" thickBot="1">
      <c r="B2" s="1"/>
      <c r="C2" s="1"/>
      <c r="D2" s="1"/>
      <c r="E2" s="1"/>
      <c r="F2" s="1"/>
      <c r="G2" s="1"/>
      <c r="H2" s="1"/>
      <c r="I2" s="1"/>
      <c r="J2" s="1"/>
      <c r="K2" s="1"/>
      <c r="L2" s="1"/>
      <c r="M2" s="1"/>
      <c r="N2" s="1"/>
      <c r="O2" s="1"/>
      <c r="P2" s="1"/>
      <c r="Q2" s="1"/>
    </row>
    <row r="3" spans="1:19" ht="15.75" thickBot="1">
      <c r="A3" s="500" t="s">
        <v>3</v>
      </c>
      <c r="B3" s="501"/>
      <c r="C3" s="502"/>
      <c r="D3" s="503" t="s">
        <v>4</v>
      </c>
      <c r="E3" s="504"/>
      <c r="F3" s="504"/>
      <c r="G3" s="504"/>
      <c r="H3" s="504"/>
      <c r="I3" s="504"/>
      <c r="J3" s="504"/>
      <c r="K3" s="504"/>
      <c r="L3" s="505"/>
      <c r="M3" s="506" t="s">
        <v>5</v>
      </c>
      <c r="N3" s="507"/>
      <c r="O3" s="507"/>
      <c r="P3" s="507"/>
      <c r="Q3" s="507"/>
      <c r="R3" s="508"/>
    </row>
    <row r="4" spans="1:19">
      <c r="A4" s="70"/>
      <c r="B4" s="71"/>
      <c r="C4" s="72"/>
      <c r="D4" s="133"/>
      <c r="E4" s="26"/>
      <c r="F4" s="26"/>
      <c r="G4" s="26"/>
      <c r="H4" s="26"/>
      <c r="I4" s="26"/>
      <c r="J4" s="26"/>
      <c r="K4" s="26"/>
      <c r="L4" s="46"/>
      <c r="M4" s="26"/>
      <c r="N4" s="27"/>
      <c r="O4" s="27"/>
      <c r="P4" s="27"/>
      <c r="Q4" s="27"/>
      <c r="R4" s="40"/>
    </row>
    <row r="5" spans="1:19">
      <c r="A5" s="14"/>
      <c r="B5" s="487" t="s">
        <v>343</v>
      </c>
      <c r="C5" s="73"/>
      <c r="D5" s="134"/>
      <c r="E5" s="487" t="s">
        <v>348</v>
      </c>
      <c r="F5" s="487"/>
      <c r="G5" s="487"/>
      <c r="H5" s="487"/>
      <c r="I5" s="487"/>
      <c r="J5" s="487"/>
      <c r="K5" s="487"/>
      <c r="L5" s="76"/>
      <c r="M5" s="400"/>
      <c r="N5" s="402"/>
      <c r="O5" s="402"/>
      <c r="P5" s="402"/>
      <c r="Q5" s="124"/>
      <c r="R5" s="24"/>
    </row>
    <row r="6" spans="1:19" ht="25.5" customHeight="1">
      <c r="A6" s="14"/>
      <c r="B6" s="487"/>
      <c r="C6" s="73"/>
      <c r="D6" s="134"/>
      <c r="E6" s="80"/>
      <c r="F6" s="80"/>
      <c r="G6" s="80"/>
      <c r="H6" s="80"/>
      <c r="I6" s="80"/>
      <c r="J6" s="80"/>
      <c r="K6" s="80"/>
      <c r="L6" s="77"/>
      <c r="M6" s="401"/>
      <c r="N6" s="488" t="s">
        <v>345</v>
      </c>
      <c r="O6" s="489"/>
      <c r="P6" s="490"/>
      <c r="Q6" s="486" t="s">
        <v>346</v>
      </c>
      <c r="R6" s="24"/>
    </row>
    <row r="7" spans="1:19" ht="25.5" customHeight="1">
      <c r="A7" s="14"/>
      <c r="B7" s="487"/>
      <c r="C7" s="73"/>
      <c r="D7" s="134"/>
      <c r="E7" s="487" t="s">
        <v>349</v>
      </c>
      <c r="F7" s="487"/>
      <c r="G7" s="487"/>
      <c r="H7" s="487"/>
      <c r="I7" s="487"/>
      <c r="J7" s="487"/>
      <c r="K7" s="487"/>
      <c r="L7" s="76"/>
      <c r="M7" s="400"/>
      <c r="N7" s="491"/>
      <c r="O7" s="492"/>
      <c r="P7" s="493"/>
      <c r="Q7" s="486"/>
      <c r="R7" s="24"/>
    </row>
    <row r="8" spans="1:19">
      <c r="A8" s="14"/>
      <c r="B8" s="487"/>
      <c r="C8" s="73"/>
      <c r="D8" s="134"/>
      <c r="E8" s="81"/>
      <c r="F8" s="81"/>
      <c r="G8" s="81"/>
      <c r="H8" s="81"/>
      <c r="I8" s="81"/>
      <c r="J8" s="81"/>
      <c r="K8" s="81"/>
      <c r="L8" s="76"/>
      <c r="M8" s="400"/>
      <c r="N8" s="494"/>
      <c r="O8" s="495"/>
      <c r="P8" s="496"/>
      <c r="Q8" s="486"/>
      <c r="R8" s="24"/>
    </row>
    <row r="9" spans="1:19" ht="43.5" customHeight="1">
      <c r="A9" s="14"/>
      <c r="B9" s="487"/>
      <c r="C9" s="73"/>
      <c r="D9" s="134"/>
      <c r="E9" s="487" t="s">
        <v>350</v>
      </c>
      <c r="F9" s="487"/>
      <c r="G9" s="487"/>
      <c r="H9" s="487"/>
      <c r="I9" s="487"/>
      <c r="J9" s="487"/>
      <c r="K9" s="487"/>
      <c r="L9" s="76"/>
      <c r="M9" s="400"/>
      <c r="N9" s="509">
        <v>1</v>
      </c>
      <c r="O9" s="509"/>
      <c r="P9" s="509"/>
      <c r="Q9" s="405">
        <v>1E-3</v>
      </c>
      <c r="R9" s="24"/>
      <c r="S9" s="403"/>
    </row>
    <row r="10" spans="1:19">
      <c r="A10" s="14"/>
      <c r="B10" s="487"/>
      <c r="C10" s="73"/>
      <c r="D10" s="134"/>
      <c r="E10" s="487"/>
      <c r="F10" s="487"/>
      <c r="G10" s="487"/>
      <c r="H10" s="487"/>
      <c r="I10" s="487"/>
      <c r="J10" s="487"/>
      <c r="K10" s="487"/>
      <c r="L10" s="78"/>
      <c r="M10" s="4"/>
      <c r="N10" s="509">
        <v>2</v>
      </c>
      <c r="O10" s="509"/>
      <c r="P10" s="509"/>
      <c r="Q10" s="405">
        <v>2E-3</v>
      </c>
      <c r="R10" s="24"/>
      <c r="S10" s="404"/>
    </row>
    <row r="11" spans="1:19" ht="34.5" customHeight="1">
      <c r="A11" s="14"/>
      <c r="B11" s="487"/>
      <c r="C11" s="73"/>
      <c r="D11" s="134"/>
      <c r="E11" s="487"/>
      <c r="F11" s="487"/>
      <c r="G11" s="487"/>
      <c r="H11" s="487"/>
      <c r="I11" s="487"/>
      <c r="J11" s="487"/>
      <c r="K11" s="487"/>
      <c r="L11" s="5"/>
      <c r="M11" s="1"/>
      <c r="N11" s="509">
        <v>3</v>
      </c>
      <c r="O11" s="509"/>
      <c r="P11" s="509"/>
      <c r="Q11" s="405">
        <v>3.0000000000000001E-3</v>
      </c>
      <c r="R11" s="24"/>
    </row>
    <row r="12" spans="1:19">
      <c r="A12" s="14"/>
      <c r="B12" s="487"/>
      <c r="C12" s="73"/>
      <c r="D12" s="134"/>
      <c r="E12" s="1"/>
      <c r="F12" s="1"/>
      <c r="G12" s="1"/>
      <c r="H12" s="1"/>
      <c r="I12" s="1"/>
      <c r="J12" s="1"/>
      <c r="K12" s="1"/>
      <c r="L12" s="5"/>
      <c r="M12" s="1"/>
      <c r="N12" s="509">
        <v>4</v>
      </c>
      <c r="O12" s="509"/>
      <c r="P12" s="509"/>
      <c r="Q12" s="405">
        <v>4.0000000000000001E-3</v>
      </c>
      <c r="R12" s="24"/>
    </row>
    <row r="13" spans="1:19">
      <c r="A13" s="14"/>
      <c r="B13" s="487"/>
      <c r="C13" s="73"/>
      <c r="D13" s="134"/>
      <c r="E13" s="1"/>
      <c r="F13" s="1"/>
      <c r="G13" s="1"/>
      <c r="H13" s="1"/>
      <c r="I13" s="1"/>
      <c r="J13" s="1"/>
      <c r="K13" s="1"/>
      <c r="L13" s="5"/>
      <c r="M13" s="1"/>
      <c r="N13" s="509" t="s">
        <v>344</v>
      </c>
      <c r="O13" s="509"/>
      <c r="P13" s="509"/>
      <c r="Q13" s="297">
        <v>0.02</v>
      </c>
      <c r="R13" s="24"/>
    </row>
    <row r="14" spans="1:19">
      <c r="A14" s="14"/>
      <c r="B14" s="487"/>
      <c r="C14" s="73"/>
      <c r="D14" s="134"/>
      <c r="E14" s="1"/>
      <c r="F14" s="1"/>
      <c r="G14" s="1"/>
      <c r="H14" s="1"/>
      <c r="I14" s="1"/>
      <c r="J14" s="1"/>
      <c r="K14" s="1"/>
      <c r="L14" s="5"/>
      <c r="M14" s="1"/>
      <c r="N14" s="485"/>
      <c r="O14" s="485"/>
      <c r="P14" s="485"/>
      <c r="Q14" s="29"/>
      <c r="R14" s="24"/>
    </row>
    <row r="15" spans="1:19" ht="15.75" thickBot="1">
      <c r="A15" s="45"/>
      <c r="B15" s="375"/>
      <c r="C15" s="25"/>
      <c r="D15" s="45"/>
      <c r="E15" s="375"/>
      <c r="F15" s="375"/>
      <c r="G15" s="375"/>
      <c r="H15" s="375"/>
      <c r="I15" s="375"/>
      <c r="J15" s="375"/>
      <c r="K15" s="375"/>
      <c r="L15" s="25"/>
      <c r="M15" s="375"/>
      <c r="N15" s="375"/>
      <c r="O15" s="375"/>
      <c r="P15" s="375"/>
      <c r="Q15" s="375"/>
      <c r="R15" s="25"/>
    </row>
  </sheetData>
  <mergeCells count="16">
    <mergeCell ref="N14:P14"/>
    <mergeCell ref="Q6:Q8"/>
    <mergeCell ref="E9:K11"/>
    <mergeCell ref="N6:P8"/>
    <mergeCell ref="A1:R1"/>
    <mergeCell ref="A3:C3"/>
    <mergeCell ref="D3:L3"/>
    <mergeCell ref="M3:R3"/>
    <mergeCell ref="B5:B14"/>
    <mergeCell ref="E5:K5"/>
    <mergeCell ref="E7:K7"/>
    <mergeCell ref="N9:P9"/>
    <mergeCell ref="N10:P10"/>
    <mergeCell ref="N11:P11"/>
    <mergeCell ref="N12:P12"/>
    <mergeCell ref="N13:P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Z103"/>
  <sheetViews>
    <sheetView topLeftCell="B7" zoomScale="70" zoomScaleNormal="70" workbookViewId="0">
      <selection activeCell="B2" sqref="B2:S15"/>
    </sheetView>
  </sheetViews>
  <sheetFormatPr baseColWidth="10" defaultColWidth="11.42578125" defaultRowHeight="15"/>
  <cols>
    <col min="1" max="1" width="3.140625" customWidth="1"/>
    <col min="2" max="2" width="4.7109375" customWidth="1"/>
    <col min="3" max="3" width="40.7109375" customWidth="1"/>
    <col min="4" max="5" width="4.7109375" customWidth="1"/>
    <col min="6" max="7" width="16.7109375" customWidth="1"/>
    <col min="8" max="8" width="21" customWidth="1"/>
    <col min="9" max="12" width="16.7109375" customWidth="1"/>
    <col min="13" max="14" width="4.7109375" customWidth="1"/>
    <col min="17" max="17" width="17.28515625" customWidth="1"/>
    <col min="18" max="18" width="21" customWidth="1"/>
    <col min="19" max="19" width="4.7109375" customWidth="1"/>
    <col min="20" max="20" width="3.140625" customWidth="1"/>
    <col min="234" max="234" width="21.5703125" customWidth="1"/>
    <col min="235" max="235" width="45" customWidth="1"/>
    <col min="239" max="239" width="15.5703125" customWidth="1"/>
    <col min="240" max="240" width="21" customWidth="1"/>
    <col min="490" max="490" width="21.5703125" customWidth="1"/>
    <col min="491" max="491" width="45" customWidth="1"/>
    <col min="495" max="495" width="15.5703125" customWidth="1"/>
    <col min="496" max="496" width="21" customWidth="1"/>
    <col min="746" max="746" width="21.5703125" customWidth="1"/>
    <col min="747" max="747" width="45" customWidth="1"/>
    <col min="751" max="751" width="15.5703125" customWidth="1"/>
    <col min="752" max="752" width="21" customWidth="1"/>
    <col min="1002" max="1002" width="21.5703125" customWidth="1"/>
    <col min="1003" max="1003" width="45" customWidth="1"/>
    <col min="1007" max="1007" width="15.5703125" customWidth="1"/>
    <col min="1008" max="1008" width="21" customWidth="1"/>
    <col min="1258" max="1258" width="21.5703125" customWidth="1"/>
    <col min="1259" max="1259" width="45" customWidth="1"/>
    <col min="1263" max="1263" width="15.5703125" customWidth="1"/>
    <col min="1264" max="1264" width="21" customWidth="1"/>
    <col min="1514" max="1514" width="21.5703125" customWidth="1"/>
    <col min="1515" max="1515" width="45" customWidth="1"/>
    <col min="1519" max="1519" width="15.5703125" customWidth="1"/>
    <col min="1520" max="1520" width="21" customWidth="1"/>
    <col min="1770" max="1770" width="21.5703125" customWidth="1"/>
    <col min="1771" max="1771" width="45" customWidth="1"/>
    <col min="1775" max="1775" width="15.5703125" customWidth="1"/>
    <col min="1776" max="1776" width="21" customWidth="1"/>
    <col min="2026" max="2026" width="21.5703125" customWidth="1"/>
    <col min="2027" max="2027" width="45" customWidth="1"/>
    <col min="2031" max="2031" width="15.5703125" customWidth="1"/>
    <col min="2032" max="2032" width="21" customWidth="1"/>
    <col min="2282" max="2282" width="21.5703125" customWidth="1"/>
    <col min="2283" max="2283" width="45" customWidth="1"/>
    <col min="2287" max="2287" width="15.5703125" customWidth="1"/>
    <col min="2288" max="2288" width="21" customWidth="1"/>
    <col min="2538" max="2538" width="21.5703125" customWidth="1"/>
    <col min="2539" max="2539" width="45" customWidth="1"/>
    <col min="2543" max="2543" width="15.5703125" customWidth="1"/>
    <col min="2544" max="2544" width="21" customWidth="1"/>
    <col min="2794" max="2794" width="21.5703125" customWidth="1"/>
    <col min="2795" max="2795" width="45" customWidth="1"/>
    <col min="2799" max="2799" width="15.5703125" customWidth="1"/>
    <col min="2800" max="2800" width="21" customWidth="1"/>
    <col min="3050" max="3050" width="21.5703125" customWidth="1"/>
    <col min="3051" max="3051" width="45" customWidth="1"/>
    <col min="3055" max="3055" width="15.5703125" customWidth="1"/>
    <col min="3056" max="3056" width="21" customWidth="1"/>
    <col min="3306" max="3306" width="21.5703125" customWidth="1"/>
    <col min="3307" max="3307" width="45" customWidth="1"/>
    <col min="3311" max="3311" width="15.5703125" customWidth="1"/>
    <col min="3312" max="3312" width="21" customWidth="1"/>
    <col min="3562" max="3562" width="21.5703125" customWidth="1"/>
    <col min="3563" max="3563" width="45" customWidth="1"/>
    <col min="3567" max="3567" width="15.5703125" customWidth="1"/>
    <col min="3568" max="3568" width="21" customWidth="1"/>
    <col min="3818" max="3818" width="21.5703125" customWidth="1"/>
    <col min="3819" max="3819" width="45" customWidth="1"/>
    <col min="3823" max="3823" width="15.5703125" customWidth="1"/>
    <col min="3824" max="3824" width="21" customWidth="1"/>
    <col min="4074" max="4074" width="21.5703125" customWidth="1"/>
    <col min="4075" max="4075" width="45" customWidth="1"/>
    <col min="4079" max="4079" width="15.5703125" customWidth="1"/>
    <col min="4080" max="4080" width="21" customWidth="1"/>
    <col min="4330" max="4330" width="21.5703125" customWidth="1"/>
    <col min="4331" max="4331" width="45" customWidth="1"/>
    <col min="4335" max="4335" width="15.5703125" customWidth="1"/>
    <col min="4336" max="4336" width="21" customWidth="1"/>
    <col min="4586" max="4586" width="21.5703125" customWidth="1"/>
    <col min="4587" max="4587" width="45" customWidth="1"/>
    <col min="4591" max="4591" width="15.5703125" customWidth="1"/>
    <col min="4592" max="4592" width="21" customWidth="1"/>
    <col min="4842" max="4842" width="21.5703125" customWidth="1"/>
    <col min="4843" max="4843" width="45" customWidth="1"/>
    <col min="4847" max="4847" width="15.5703125" customWidth="1"/>
    <col min="4848" max="4848" width="21" customWidth="1"/>
    <col min="5098" max="5098" width="21.5703125" customWidth="1"/>
    <col min="5099" max="5099" width="45" customWidth="1"/>
    <col min="5103" max="5103" width="15.5703125" customWidth="1"/>
    <col min="5104" max="5104" width="21" customWidth="1"/>
    <col min="5354" max="5354" width="21.5703125" customWidth="1"/>
    <col min="5355" max="5355" width="45" customWidth="1"/>
    <col min="5359" max="5359" width="15.5703125" customWidth="1"/>
    <col min="5360" max="5360" width="21" customWidth="1"/>
    <col min="5610" max="5610" width="21.5703125" customWidth="1"/>
    <col min="5611" max="5611" width="45" customWidth="1"/>
    <col min="5615" max="5615" width="15.5703125" customWidth="1"/>
    <col min="5616" max="5616" width="21" customWidth="1"/>
    <col min="5866" max="5866" width="21.5703125" customWidth="1"/>
    <col min="5867" max="5867" width="45" customWidth="1"/>
    <col min="5871" max="5871" width="15.5703125" customWidth="1"/>
    <col min="5872" max="5872" width="21" customWidth="1"/>
    <col min="6122" max="6122" width="21.5703125" customWidth="1"/>
    <col min="6123" max="6123" width="45" customWidth="1"/>
    <col min="6127" max="6127" width="15.5703125" customWidth="1"/>
    <col min="6128" max="6128" width="21" customWidth="1"/>
    <col min="6378" max="6378" width="21.5703125" customWidth="1"/>
    <col min="6379" max="6379" width="45" customWidth="1"/>
    <col min="6383" max="6383" width="15.5703125" customWidth="1"/>
    <col min="6384" max="6384" width="21" customWidth="1"/>
    <col min="6634" max="6634" width="21.5703125" customWidth="1"/>
    <col min="6635" max="6635" width="45" customWidth="1"/>
    <col min="6639" max="6639" width="15.5703125" customWidth="1"/>
    <col min="6640" max="6640" width="21" customWidth="1"/>
    <col min="6890" max="6890" width="21.5703125" customWidth="1"/>
    <col min="6891" max="6891" width="45" customWidth="1"/>
    <col min="6895" max="6895" width="15.5703125" customWidth="1"/>
    <col min="6896" max="6896" width="21" customWidth="1"/>
    <col min="7146" max="7146" width="21.5703125" customWidth="1"/>
    <col min="7147" max="7147" width="45" customWidth="1"/>
    <col min="7151" max="7151" width="15.5703125" customWidth="1"/>
    <col min="7152" max="7152" width="21" customWidth="1"/>
    <col min="7402" max="7402" width="21.5703125" customWidth="1"/>
    <col min="7403" max="7403" width="45" customWidth="1"/>
    <col min="7407" max="7407" width="15.5703125" customWidth="1"/>
    <col min="7408" max="7408" width="21" customWidth="1"/>
    <col min="7658" max="7658" width="21.5703125" customWidth="1"/>
    <col min="7659" max="7659" width="45" customWidth="1"/>
    <col min="7663" max="7663" width="15.5703125" customWidth="1"/>
    <col min="7664" max="7664" width="21" customWidth="1"/>
    <col min="7914" max="7914" width="21.5703125" customWidth="1"/>
    <col min="7915" max="7915" width="45" customWidth="1"/>
    <col min="7919" max="7919" width="15.5703125" customWidth="1"/>
    <col min="7920" max="7920" width="21" customWidth="1"/>
    <col min="8170" max="8170" width="21.5703125" customWidth="1"/>
    <col min="8171" max="8171" width="45" customWidth="1"/>
    <col min="8175" max="8175" width="15.5703125" customWidth="1"/>
    <col min="8176" max="8176" width="21" customWidth="1"/>
    <col min="8426" max="8426" width="21.5703125" customWidth="1"/>
    <col min="8427" max="8427" width="45" customWidth="1"/>
    <col min="8431" max="8431" width="15.5703125" customWidth="1"/>
    <col min="8432" max="8432" width="21" customWidth="1"/>
    <col min="8682" max="8682" width="21.5703125" customWidth="1"/>
    <col min="8683" max="8683" width="45" customWidth="1"/>
    <col min="8687" max="8687" width="15.5703125" customWidth="1"/>
    <col min="8688" max="8688" width="21" customWidth="1"/>
    <col min="8938" max="8938" width="21.5703125" customWidth="1"/>
    <col min="8939" max="8939" width="45" customWidth="1"/>
    <col min="8943" max="8943" width="15.5703125" customWidth="1"/>
    <col min="8944" max="8944" width="21" customWidth="1"/>
    <col min="9194" max="9194" width="21.5703125" customWidth="1"/>
    <col min="9195" max="9195" width="45" customWidth="1"/>
    <col min="9199" max="9199" width="15.5703125" customWidth="1"/>
    <col min="9200" max="9200" width="21" customWidth="1"/>
    <col min="9450" max="9450" width="21.5703125" customWidth="1"/>
    <col min="9451" max="9451" width="45" customWidth="1"/>
    <col min="9455" max="9455" width="15.5703125" customWidth="1"/>
    <col min="9456" max="9456" width="21" customWidth="1"/>
    <col min="9706" max="9706" width="21.5703125" customWidth="1"/>
    <col min="9707" max="9707" width="45" customWidth="1"/>
    <col min="9711" max="9711" width="15.5703125" customWidth="1"/>
    <col min="9712" max="9712" width="21" customWidth="1"/>
    <col min="9962" max="9962" width="21.5703125" customWidth="1"/>
    <col min="9963" max="9963" width="45" customWidth="1"/>
    <col min="9967" max="9967" width="15.5703125" customWidth="1"/>
    <col min="9968" max="9968" width="21" customWidth="1"/>
    <col min="10218" max="10218" width="21.5703125" customWidth="1"/>
    <col min="10219" max="10219" width="45" customWidth="1"/>
    <col min="10223" max="10223" width="15.5703125" customWidth="1"/>
    <col min="10224" max="10224" width="21" customWidth="1"/>
    <col min="10474" max="10474" width="21.5703125" customWidth="1"/>
    <col min="10475" max="10475" width="45" customWidth="1"/>
    <col min="10479" max="10479" width="15.5703125" customWidth="1"/>
    <col min="10480" max="10480" width="21" customWidth="1"/>
    <col min="10730" max="10730" width="21.5703125" customWidth="1"/>
    <col min="10731" max="10731" width="45" customWidth="1"/>
    <col min="10735" max="10735" width="15.5703125" customWidth="1"/>
    <col min="10736" max="10736" width="21" customWidth="1"/>
    <col min="10986" max="10986" width="21.5703125" customWidth="1"/>
    <col min="10987" max="10987" width="45" customWidth="1"/>
    <col min="10991" max="10991" width="15.5703125" customWidth="1"/>
    <col min="10992" max="10992" width="21" customWidth="1"/>
    <col min="11242" max="11242" width="21.5703125" customWidth="1"/>
    <col min="11243" max="11243" width="45" customWidth="1"/>
    <col min="11247" max="11247" width="15.5703125" customWidth="1"/>
    <col min="11248" max="11248" width="21" customWidth="1"/>
    <col min="11498" max="11498" width="21.5703125" customWidth="1"/>
    <col min="11499" max="11499" width="45" customWidth="1"/>
    <col min="11503" max="11503" width="15.5703125" customWidth="1"/>
    <col min="11504" max="11504" width="21" customWidth="1"/>
    <col min="11754" max="11754" width="21.5703125" customWidth="1"/>
    <col min="11755" max="11755" width="45" customWidth="1"/>
    <col min="11759" max="11759" width="15.5703125" customWidth="1"/>
    <col min="11760" max="11760" width="21" customWidth="1"/>
    <col min="12010" max="12010" width="21.5703125" customWidth="1"/>
    <col min="12011" max="12011" width="45" customWidth="1"/>
    <col min="12015" max="12015" width="15.5703125" customWidth="1"/>
    <col min="12016" max="12016" width="21" customWidth="1"/>
    <col min="12266" max="12266" width="21.5703125" customWidth="1"/>
    <col min="12267" max="12267" width="45" customWidth="1"/>
    <col min="12271" max="12271" width="15.5703125" customWidth="1"/>
    <col min="12272" max="12272" width="21" customWidth="1"/>
    <col min="12522" max="12522" width="21.5703125" customWidth="1"/>
    <col min="12523" max="12523" width="45" customWidth="1"/>
    <col min="12527" max="12527" width="15.5703125" customWidth="1"/>
    <col min="12528" max="12528" width="21" customWidth="1"/>
    <col min="12778" max="12778" width="21.5703125" customWidth="1"/>
    <col min="12779" max="12779" width="45" customWidth="1"/>
    <col min="12783" max="12783" width="15.5703125" customWidth="1"/>
    <col min="12784" max="12784" width="21" customWidth="1"/>
    <col min="13034" max="13034" width="21.5703125" customWidth="1"/>
    <col min="13035" max="13035" width="45" customWidth="1"/>
    <col min="13039" max="13039" width="15.5703125" customWidth="1"/>
    <col min="13040" max="13040" width="21" customWidth="1"/>
    <col min="13290" max="13290" width="21.5703125" customWidth="1"/>
    <col min="13291" max="13291" width="45" customWidth="1"/>
    <col min="13295" max="13295" width="15.5703125" customWidth="1"/>
    <col min="13296" max="13296" width="21" customWidth="1"/>
    <col min="13546" max="13546" width="21.5703125" customWidth="1"/>
    <col min="13547" max="13547" width="45" customWidth="1"/>
    <col min="13551" max="13551" width="15.5703125" customWidth="1"/>
    <col min="13552" max="13552" width="21" customWidth="1"/>
    <col min="13802" max="13802" width="21.5703125" customWidth="1"/>
    <col min="13803" max="13803" width="45" customWidth="1"/>
    <col min="13807" max="13807" width="15.5703125" customWidth="1"/>
    <col min="13808" max="13808" width="21" customWidth="1"/>
    <col min="14058" max="14058" width="21.5703125" customWidth="1"/>
    <col min="14059" max="14059" width="45" customWidth="1"/>
    <col min="14063" max="14063" width="15.5703125" customWidth="1"/>
    <col min="14064" max="14064" width="21" customWidth="1"/>
    <col min="14314" max="14314" width="21.5703125" customWidth="1"/>
    <col min="14315" max="14315" width="45" customWidth="1"/>
    <col min="14319" max="14319" width="15.5703125" customWidth="1"/>
    <col min="14320" max="14320" width="21" customWidth="1"/>
    <col min="14570" max="14570" width="21.5703125" customWidth="1"/>
    <col min="14571" max="14571" width="45" customWidth="1"/>
    <col min="14575" max="14575" width="15.5703125" customWidth="1"/>
    <col min="14576" max="14576" width="21" customWidth="1"/>
    <col min="14826" max="14826" width="21.5703125" customWidth="1"/>
    <col min="14827" max="14827" width="45" customWidth="1"/>
    <col min="14831" max="14831" width="15.5703125" customWidth="1"/>
    <col min="14832" max="14832" width="21" customWidth="1"/>
    <col min="15082" max="15082" width="21.5703125" customWidth="1"/>
    <col min="15083" max="15083" width="45" customWidth="1"/>
    <col min="15087" max="15087" width="15.5703125" customWidth="1"/>
    <col min="15088" max="15088" width="21" customWidth="1"/>
    <col min="15338" max="15338" width="21.5703125" customWidth="1"/>
    <col min="15339" max="15339" width="45" customWidth="1"/>
    <col min="15343" max="15343" width="15.5703125" customWidth="1"/>
    <col min="15344" max="15344" width="21" customWidth="1"/>
    <col min="15594" max="15594" width="21.5703125" customWidth="1"/>
    <col min="15595" max="15595" width="45" customWidth="1"/>
    <col min="15599" max="15599" width="15.5703125" customWidth="1"/>
    <col min="15600" max="15600" width="21" customWidth="1"/>
    <col min="15850" max="15850" width="21.5703125" customWidth="1"/>
    <col min="15851" max="15851" width="45" customWidth="1"/>
    <col min="15855" max="15855" width="15.5703125" customWidth="1"/>
    <col min="15856" max="15856" width="21" customWidth="1"/>
    <col min="16106" max="16106" width="21.5703125" customWidth="1"/>
    <col min="16107" max="16107" width="45" customWidth="1"/>
    <col min="16111" max="16111" width="15.5703125" customWidth="1"/>
    <col min="16112" max="16112" width="21" customWidth="1"/>
  </cols>
  <sheetData>
    <row r="1" spans="2:19" ht="15.95" customHeight="1" thickBot="1"/>
    <row r="2" spans="2:19" ht="39.950000000000003" customHeight="1" thickBot="1">
      <c r="B2" s="497" t="s">
        <v>2</v>
      </c>
      <c r="C2" s="498"/>
      <c r="D2" s="498"/>
      <c r="E2" s="498"/>
      <c r="F2" s="498"/>
      <c r="G2" s="498"/>
      <c r="H2" s="498"/>
      <c r="I2" s="498"/>
      <c r="J2" s="498"/>
      <c r="K2" s="498"/>
      <c r="L2" s="498"/>
      <c r="M2" s="498"/>
      <c r="N2" s="498"/>
      <c r="O2" s="498"/>
      <c r="P2" s="498"/>
      <c r="Q2" s="498"/>
      <c r="R2" s="498"/>
      <c r="S2" s="499"/>
    </row>
    <row r="3" spans="2:19" ht="12" customHeight="1" thickBot="1">
      <c r="C3" s="1"/>
      <c r="D3" s="1"/>
      <c r="E3" s="1"/>
      <c r="F3" s="1"/>
      <c r="G3" s="1"/>
      <c r="H3" s="1"/>
      <c r="I3" s="1"/>
      <c r="J3" s="1"/>
      <c r="K3" s="1"/>
      <c r="L3" s="1"/>
      <c r="M3" s="1"/>
      <c r="N3" s="1"/>
      <c r="O3" s="1"/>
      <c r="P3" s="1"/>
      <c r="Q3" s="1"/>
      <c r="R3" s="1"/>
    </row>
    <row r="4" spans="2:19" s="8" customFormat="1" ht="27" customHeight="1" thickBot="1">
      <c r="B4" s="500" t="s">
        <v>3</v>
      </c>
      <c r="C4" s="501"/>
      <c r="D4" s="502"/>
      <c r="E4" s="503" t="s">
        <v>4</v>
      </c>
      <c r="F4" s="504"/>
      <c r="G4" s="504"/>
      <c r="H4" s="504"/>
      <c r="I4" s="504"/>
      <c r="J4" s="504"/>
      <c r="K4" s="504"/>
      <c r="L4" s="504"/>
      <c r="M4" s="505"/>
      <c r="N4" s="506" t="s">
        <v>5</v>
      </c>
      <c r="O4" s="507"/>
      <c r="P4" s="507"/>
      <c r="Q4" s="507"/>
      <c r="R4" s="507"/>
      <c r="S4" s="508"/>
    </row>
    <row r="5" spans="2:19" s="47" customFormat="1" ht="12" customHeight="1" thickBot="1">
      <c r="B5" s="70"/>
      <c r="C5" s="71"/>
      <c r="D5" s="72"/>
      <c r="E5" s="133"/>
      <c r="F5" s="26"/>
      <c r="G5" s="26"/>
      <c r="H5" s="26"/>
      <c r="I5" s="26"/>
      <c r="J5" s="26"/>
      <c r="K5" s="26"/>
      <c r="L5" s="26"/>
      <c r="M5" s="46"/>
      <c r="N5" s="132"/>
      <c r="O5" s="27"/>
      <c r="P5" s="27"/>
      <c r="Q5" s="27"/>
      <c r="R5" s="27"/>
      <c r="S5" s="40"/>
    </row>
    <row r="6" spans="2:19" s="8" customFormat="1" ht="39" customHeight="1" thickBot="1">
      <c r="B6" s="14"/>
      <c r="C6" s="487" t="s">
        <v>316</v>
      </c>
      <c r="D6" s="73"/>
      <c r="E6" s="134"/>
      <c r="F6" s="487" t="s">
        <v>73</v>
      </c>
      <c r="G6" s="487"/>
      <c r="H6" s="487"/>
      <c r="I6" s="487"/>
      <c r="J6" s="487"/>
      <c r="K6" s="487"/>
      <c r="L6" s="487"/>
      <c r="M6" s="76"/>
      <c r="N6" s="7"/>
      <c r="O6" s="512" t="s">
        <v>6</v>
      </c>
      <c r="P6" s="513"/>
      <c r="Q6" s="513"/>
      <c r="R6" s="83">
        <v>720</v>
      </c>
      <c r="S6" s="24"/>
    </row>
    <row r="7" spans="2:19" s="8" customFormat="1" ht="15.95" customHeight="1" thickBot="1">
      <c r="B7" s="14"/>
      <c r="C7" s="487"/>
      <c r="D7" s="73"/>
      <c r="E7" s="134"/>
      <c r="F7" s="80"/>
      <c r="G7" s="80"/>
      <c r="H7" s="80"/>
      <c r="I7" s="80"/>
      <c r="J7" s="80"/>
      <c r="K7" s="80"/>
      <c r="L7" s="80"/>
      <c r="M7" s="77"/>
      <c r="N7" s="2"/>
      <c r="O7" s="1"/>
      <c r="P7" s="1"/>
      <c r="Q7" s="4"/>
      <c r="R7" s="1"/>
      <c r="S7" s="24"/>
    </row>
    <row r="8" spans="2:19" s="8" customFormat="1" ht="39" customHeight="1" thickBot="1">
      <c r="B8" s="14"/>
      <c r="C8" s="487"/>
      <c r="D8" s="73"/>
      <c r="E8" s="134"/>
      <c r="F8" s="487" t="s">
        <v>74</v>
      </c>
      <c r="G8" s="487"/>
      <c r="H8" s="487"/>
      <c r="I8" s="487"/>
      <c r="J8" s="487"/>
      <c r="K8" s="487"/>
      <c r="L8" s="487"/>
      <c r="M8" s="76"/>
      <c r="N8" s="7"/>
      <c r="O8" s="16" t="s">
        <v>7</v>
      </c>
      <c r="P8" s="131" t="s">
        <v>57</v>
      </c>
      <c r="Q8" s="510" t="s">
        <v>9</v>
      </c>
      <c r="R8" s="510" t="s">
        <v>10</v>
      </c>
      <c r="S8" s="24"/>
    </row>
    <row r="9" spans="2:19" s="8" customFormat="1" ht="15.75" customHeight="1" thickBot="1">
      <c r="B9" s="14"/>
      <c r="C9" s="487"/>
      <c r="D9" s="73"/>
      <c r="E9" s="134"/>
      <c r="F9" s="81"/>
      <c r="G9" s="81"/>
      <c r="H9" s="81"/>
      <c r="I9" s="81"/>
      <c r="J9" s="81"/>
      <c r="K9" s="81"/>
      <c r="L9" s="81"/>
      <c r="M9" s="76"/>
      <c r="N9" s="7"/>
      <c r="O9" s="17" t="s">
        <v>11</v>
      </c>
      <c r="P9" s="48" t="s">
        <v>11</v>
      </c>
      <c r="Q9" s="514"/>
      <c r="R9" s="514"/>
      <c r="S9" s="24"/>
    </row>
    <row r="10" spans="2:19" s="8" customFormat="1" ht="30" customHeight="1">
      <c r="B10" s="14"/>
      <c r="C10" s="487"/>
      <c r="D10" s="73"/>
      <c r="E10" s="134"/>
      <c r="F10" s="487" t="s">
        <v>75</v>
      </c>
      <c r="G10" s="487"/>
      <c r="H10" s="487"/>
      <c r="I10" s="487"/>
      <c r="J10" s="487"/>
      <c r="K10" s="487"/>
      <c r="L10" s="487"/>
      <c r="M10" s="76"/>
      <c r="N10" s="7"/>
      <c r="O10" s="165">
        <v>100</v>
      </c>
      <c r="P10" s="32">
        <v>99.9</v>
      </c>
      <c r="Q10" s="33">
        <f>-(((P10*$R$6)/$O$10)-$R$6)</f>
        <v>0.72000000000002728</v>
      </c>
      <c r="R10" s="44">
        <v>0</v>
      </c>
      <c r="S10" s="24"/>
    </row>
    <row r="11" spans="2:19" s="8" customFormat="1" ht="30" customHeight="1">
      <c r="B11" s="14"/>
      <c r="C11" s="487"/>
      <c r="D11" s="73"/>
      <c r="E11" s="134"/>
      <c r="F11" s="82"/>
      <c r="G11" s="82"/>
      <c r="H11" s="82"/>
      <c r="I11" s="82"/>
      <c r="J11" s="82"/>
      <c r="K11" s="82"/>
      <c r="L11" s="82"/>
      <c r="M11" s="78"/>
      <c r="N11" s="65"/>
      <c r="O11" s="163">
        <v>99.89</v>
      </c>
      <c r="P11" s="30">
        <v>99.8</v>
      </c>
      <c r="Q11" s="31">
        <f t="shared" ref="Q11:Q14" si="0">-(((P11*$R$6)/$O$10)-$R$6)</f>
        <v>1.4400000000000546</v>
      </c>
      <c r="R11" s="38">
        <v>0.1</v>
      </c>
      <c r="S11" s="24"/>
    </row>
    <row r="12" spans="2:19" s="8" customFormat="1" ht="30" customHeight="1">
      <c r="B12" s="14"/>
      <c r="C12" s="487"/>
      <c r="D12" s="73"/>
      <c r="E12" s="134"/>
      <c r="F12" s="435" t="s">
        <v>12</v>
      </c>
      <c r="G12" s="435"/>
      <c r="H12" s="435"/>
      <c r="I12" s="435"/>
      <c r="J12" s="435"/>
      <c r="K12" s="435"/>
      <c r="L12" s="435"/>
      <c r="M12" s="5"/>
      <c r="N12" s="3"/>
      <c r="O12" s="164">
        <v>99.79</v>
      </c>
      <c r="P12" s="162">
        <v>99.65</v>
      </c>
      <c r="Q12" s="31">
        <f t="shared" si="0"/>
        <v>2.5199999999999818</v>
      </c>
      <c r="R12" s="38">
        <v>0.15</v>
      </c>
      <c r="S12" s="24"/>
    </row>
    <row r="13" spans="2:19" s="8" customFormat="1" ht="30" customHeight="1">
      <c r="B13" s="14"/>
      <c r="C13" s="487"/>
      <c r="D13" s="73"/>
      <c r="E13" s="134"/>
      <c r="F13" s="1"/>
      <c r="G13" s="1"/>
      <c r="H13" s="1"/>
      <c r="I13" s="1"/>
      <c r="J13" s="1"/>
      <c r="K13" s="1"/>
      <c r="L13" s="1"/>
      <c r="M13" s="5"/>
      <c r="N13" s="3"/>
      <c r="O13" s="164">
        <v>99.64</v>
      </c>
      <c r="P13" s="162">
        <v>99.55</v>
      </c>
      <c r="Q13" s="31">
        <f t="shared" si="0"/>
        <v>3.2400000000000091</v>
      </c>
      <c r="R13" s="38">
        <v>0.25</v>
      </c>
      <c r="S13" s="24"/>
    </row>
    <row r="14" spans="2:19" s="8" customFormat="1" ht="30" customHeight="1">
      <c r="B14" s="14"/>
      <c r="C14" s="487"/>
      <c r="D14" s="73"/>
      <c r="E14" s="134"/>
      <c r="F14" s="1"/>
      <c r="G14" s="1"/>
      <c r="H14" s="1"/>
      <c r="I14" s="1"/>
      <c r="J14" s="1"/>
      <c r="K14" s="1"/>
      <c r="L14" s="1"/>
      <c r="M14" s="5"/>
      <c r="N14" s="3"/>
      <c r="O14" s="164">
        <v>99.54</v>
      </c>
      <c r="P14" s="30">
        <v>99.3</v>
      </c>
      <c r="Q14" s="31">
        <f t="shared" si="0"/>
        <v>5.0399999999999636</v>
      </c>
      <c r="R14" s="38">
        <v>0.5</v>
      </c>
      <c r="S14" s="24"/>
    </row>
    <row r="15" spans="2:19" s="8" customFormat="1" ht="30" customHeight="1" thickBot="1">
      <c r="B15" s="14"/>
      <c r="C15" s="487"/>
      <c r="D15" s="73"/>
      <c r="E15" s="134"/>
      <c r="F15" s="1"/>
      <c r="G15" s="1"/>
      <c r="H15" s="1"/>
      <c r="I15" s="1"/>
      <c r="J15" s="1"/>
      <c r="K15" s="1"/>
      <c r="L15" s="1"/>
      <c r="M15" s="5"/>
      <c r="N15" s="3"/>
      <c r="O15" s="515" t="s">
        <v>58</v>
      </c>
      <c r="P15" s="516"/>
      <c r="Q15" s="516"/>
      <c r="R15" s="39">
        <v>1</v>
      </c>
      <c r="S15" s="24"/>
    </row>
    <row r="16" spans="2:19" s="8" customFormat="1" ht="12" customHeight="1" thickBot="1">
      <c r="B16" s="45"/>
      <c r="C16" s="75"/>
      <c r="D16" s="74"/>
      <c r="E16" s="135"/>
      <c r="F16" s="79"/>
      <c r="G16" s="79"/>
      <c r="H16" s="79"/>
      <c r="I16" s="79"/>
      <c r="J16" s="79"/>
      <c r="K16" s="79"/>
      <c r="L16" s="79"/>
      <c r="M16" s="13"/>
      <c r="N16" s="6"/>
      <c r="O16" s="28"/>
      <c r="P16" s="28"/>
      <c r="Q16" s="28"/>
      <c r="R16" s="41"/>
      <c r="S16" s="25"/>
    </row>
    <row r="17" spans="2:19" s="47" customFormat="1" ht="12" customHeight="1" thickBot="1">
      <c r="B17" s="70"/>
      <c r="C17" s="71"/>
      <c r="D17" s="72"/>
      <c r="E17" s="133"/>
      <c r="F17" s="26"/>
      <c r="G17" s="26"/>
      <c r="H17" s="26"/>
      <c r="I17" s="26"/>
      <c r="J17" s="26"/>
      <c r="K17" s="26"/>
      <c r="L17" s="26"/>
      <c r="M17" s="46"/>
      <c r="N17" s="132"/>
      <c r="O17" s="27"/>
      <c r="P17" s="27"/>
      <c r="Q17" s="27"/>
      <c r="R17" s="27"/>
      <c r="S17" s="40"/>
    </row>
    <row r="18" spans="2:19" s="8" customFormat="1" ht="39" customHeight="1" thickBot="1">
      <c r="B18" s="14"/>
      <c r="C18" s="487" t="s">
        <v>315</v>
      </c>
      <c r="D18" s="73"/>
      <c r="E18" s="134"/>
      <c r="F18" s="487" t="s">
        <v>76</v>
      </c>
      <c r="G18" s="487"/>
      <c r="H18" s="487"/>
      <c r="I18" s="487"/>
      <c r="J18" s="487"/>
      <c r="K18" s="487"/>
      <c r="L18" s="487"/>
      <c r="M18" s="76"/>
      <c r="N18" s="7"/>
      <c r="O18" s="512" t="s">
        <v>6</v>
      </c>
      <c r="P18" s="513"/>
      <c r="Q18" s="513"/>
      <c r="R18" s="83">
        <v>720</v>
      </c>
      <c r="S18" s="24"/>
    </row>
    <row r="19" spans="2:19" s="8" customFormat="1" ht="15.95" customHeight="1" thickBot="1">
      <c r="B19" s="14"/>
      <c r="C19" s="487"/>
      <c r="D19" s="73"/>
      <c r="E19" s="134"/>
      <c r="F19" s="80"/>
      <c r="G19" s="80"/>
      <c r="H19" s="80"/>
      <c r="I19" s="80"/>
      <c r="J19" s="80"/>
      <c r="K19" s="80"/>
      <c r="L19" s="80"/>
      <c r="M19" s="77"/>
      <c r="N19" s="2"/>
      <c r="O19" s="1"/>
      <c r="P19" s="1"/>
      <c r="Q19" s="4"/>
      <c r="R19" s="1"/>
      <c r="S19" s="24"/>
    </row>
    <row r="20" spans="2:19" s="8" customFormat="1" ht="39" customHeight="1" thickBot="1">
      <c r="B20" s="14"/>
      <c r="C20" s="487"/>
      <c r="D20" s="73"/>
      <c r="E20" s="134"/>
      <c r="F20" s="487" t="s">
        <v>77</v>
      </c>
      <c r="G20" s="487"/>
      <c r="H20" s="487"/>
      <c r="I20" s="487"/>
      <c r="J20" s="487"/>
      <c r="K20" s="487"/>
      <c r="L20" s="487"/>
      <c r="M20" s="76"/>
      <c r="N20" s="7"/>
      <c r="O20" s="16" t="s">
        <v>7</v>
      </c>
      <c r="P20" s="131" t="s">
        <v>57</v>
      </c>
      <c r="Q20" s="510" t="s">
        <v>9</v>
      </c>
      <c r="R20" s="510" t="s">
        <v>10</v>
      </c>
      <c r="S20" s="24"/>
    </row>
    <row r="21" spans="2:19" s="8" customFormat="1" ht="15.75" customHeight="1" thickBot="1">
      <c r="B21" s="14"/>
      <c r="C21" s="487"/>
      <c r="D21" s="73"/>
      <c r="E21" s="134"/>
      <c r="F21" s="81"/>
      <c r="G21" s="81"/>
      <c r="H21" s="81"/>
      <c r="I21" s="81"/>
      <c r="J21" s="81"/>
      <c r="K21" s="81"/>
      <c r="L21" s="81"/>
      <c r="M21" s="76"/>
      <c r="N21" s="7"/>
      <c r="O21" s="84" t="s">
        <v>11</v>
      </c>
      <c r="P21" s="66" t="s">
        <v>11</v>
      </c>
      <c r="Q21" s="511"/>
      <c r="R21" s="511"/>
      <c r="S21" s="24"/>
    </row>
    <row r="22" spans="2:19" s="8" customFormat="1" ht="30" customHeight="1">
      <c r="B22" s="14"/>
      <c r="C22" s="487"/>
      <c r="D22" s="73"/>
      <c r="E22" s="134"/>
      <c r="F22" s="487" t="s">
        <v>75</v>
      </c>
      <c r="G22" s="487"/>
      <c r="H22" s="487"/>
      <c r="I22" s="487"/>
      <c r="J22" s="487"/>
      <c r="K22" s="487"/>
      <c r="L22" s="487"/>
      <c r="M22" s="76"/>
      <c r="N22" s="7"/>
      <c r="O22" s="159">
        <v>100</v>
      </c>
      <c r="P22" s="160">
        <v>99.95</v>
      </c>
      <c r="Q22" s="35">
        <f>-(((P22*$R$18)/$O$22)-$R$18)</f>
        <v>0.36000000000001364</v>
      </c>
      <c r="R22" s="36">
        <v>0</v>
      </c>
      <c r="S22" s="24"/>
    </row>
    <row r="23" spans="2:19" s="8" customFormat="1" ht="30" customHeight="1">
      <c r="B23" s="14"/>
      <c r="C23" s="487"/>
      <c r="D23" s="73"/>
      <c r="E23" s="134"/>
      <c r="F23" s="82"/>
      <c r="G23" s="82"/>
      <c r="H23" s="82"/>
      <c r="I23" s="82"/>
      <c r="J23" s="82"/>
      <c r="K23" s="82"/>
      <c r="L23" s="82"/>
      <c r="M23" s="78"/>
      <c r="N23" s="65"/>
      <c r="O23" s="161">
        <v>99.94</v>
      </c>
      <c r="P23" s="30">
        <v>99.8</v>
      </c>
      <c r="Q23" s="31">
        <f t="shared" ref="Q23:Q26" si="1">-(((P23*$R$18)/$O$22)-$R$18)</f>
        <v>1.4400000000000546</v>
      </c>
      <c r="R23" s="38">
        <v>0.1</v>
      </c>
      <c r="S23" s="24"/>
    </row>
    <row r="24" spans="2:19" s="8" customFormat="1" ht="30" customHeight="1">
      <c r="B24" s="14"/>
      <c r="C24" s="487"/>
      <c r="D24" s="73"/>
      <c r="E24" s="134"/>
      <c r="F24" s="435" t="s">
        <v>12</v>
      </c>
      <c r="G24" s="435"/>
      <c r="H24" s="435"/>
      <c r="I24" s="435"/>
      <c r="J24" s="435"/>
      <c r="K24" s="435"/>
      <c r="L24" s="435"/>
      <c r="M24" s="5"/>
      <c r="N24" s="3"/>
      <c r="O24" s="161">
        <v>99.79</v>
      </c>
      <c r="P24" s="30">
        <v>99.7</v>
      </c>
      <c r="Q24" s="31">
        <f t="shared" si="1"/>
        <v>2.1599999999999682</v>
      </c>
      <c r="R24" s="38">
        <v>0.15</v>
      </c>
      <c r="S24" s="24"/>
    </row>
    <row r="25" spans="2:19" s="8" customFormat="1" ht="30" customHeight="1">
      <c r="B25" s="14"/>
      <c r="C25" s="487"/>
      <c r="D25" s="73"/>
      <c r="E25" s="134"/>
      <c r="F25" s="1"/>
      <c r="G25" s="1"/>
      <c r="H25" s="1"/>
      <c r="I25" s="1"/>
      <c r="J25" s="1"/>
      <c r="K25" s="1"/>
      <c r="L25" s="1"/>
      <c r="M25" s="5"/>
      <c r="N25" s="3"/>
      <c r="O25" s="43">
        <v>99.69</v>
      </c>
      <c r="P25" s="30">
        <v>99.6</v>
      </c>
      <c r="Q25" s="31">
        <f t="shared" si="1"/>
        <v>2.8799999999999955</v>
      </c>
      <c r="R25" s="38">
        <v>0.25</v>
      </c>
      <c r="S25" s="24"/>
    </row>
    <row r="26" spans="2:19" s="8" customFormat="1" ht="30" customHeight="1">
      <c r="B26" s="14"/>
      <c r="C26" s="487"/>
      <c r="D26" s="73"/>
      <c r="E26" s="134"/>
      <c r="F26" s="1"/>
      <c r="G26" s="1"/>
      <c r="H26" s="1"/>
      <c r="I26" s="1"/>
      <c r="J26" s="1"/>
      <c r="K26" s="1"/>
      <c r="L26" s="1"/>
      <c r="M26" s="5"/>
      <c r="N26" s="3"/>
      <c r="O26" s="161">
        <v>99.59</v>
      </c>
      <c r="P26" s="30">
        <v>99.5</v>
      </c>
      <c r="Q26" s="31">
        <f t="shared" si="1"/>
        <v>3.6000000000000227</v>
      </c>
      <c r="R26" s="38">
        <v>0.5</v>
      </c>
      <c r="S26" s="24"/>
    </row>
    <row r="27" spans="2:19" s="8" customFormat="1" ht="30" customHeight="1" thickBot="1">
      <c r="B27" s="14"/>
      <c r="C27" s="487"/>
      <c r="D27" s="73"/>
      <c r="E27" s="134"/>
      <c r="F27" s="1"/>
      <c r="G27" s="1"/>
      <c r="H27" s="1"/>
      <c r="I27" s="1"/>
      <c r="J27" s="1"/>
      <c r="K27" s="1"/>
      <c r="L27" s="1"/>
      <c r="M27" s="5"/>
      <c r="N27" s="3"/>
      <c r="O27" s="515" t="s">
        <v>59</v>
      </c>
      <c r="P27" s="516"/>
      <c r="Q27" s="516"/>
      <c r="R27" s="39">
        <v>1</v>
      </c>
      <c r="S27" s="24"/>
    </row>
    <row r="28" spans="2:19" s="8" customFormat="1" ht="12" customHeight="1" thickBot="1">
      <c r="B28" s="45"/>
      <c r="C28" s="75"/>
      <c r="D28" s="74"/>
      <c r="E28" s="135"/>
      <c r="F28" s="79"/>
      <c r="G28" s="79"/>
      <c r="H28" s="79"/>
      <c r="I28" s="79"/>
      <c r="J28" s="79"/>
      <c r="K28" s="79"/>
      <c r="L28" s="79"/>
      <c r="M28" s="13"/>
      <c r="N28" s="6"/>
      <c r="O28" s="28"/>
      <c r="P28" s="28"/>
      <c r="Q28" s="28"/>
      <c r="R28" s="41"/>
      <c r="S28" s="25"/>
    </row>
    <row r="29" spans="2:19" s="47" customFormat="1" ht="12" customHeight="1" thickBot="1">
      <c r="B29" s="70"/>
      <c r="C29" s="71"/>
      <c r="D29" s="72"/>
      <c r="E29" s="133"/>
      <c r="F29" s="26"/>
      <c r="G29" s="26"/>
      <c r="H29" s="26"/>
      <c r="I29" s="26"/>
      <c r="J29" s="26"/>
      <c r="K29" s="26"/>
      <c r="L29" s="26"/>
      <c r="M29" s="46"/>
      <c r="N29" s="132"/>
      <c r="O29" s="27"/>
      <c r="P29" s="27"/>
      <c r="Q29" s="27"/>
      <c r="R29" s="27"/>
      <c r="S29" s="40"/>
    </row>
    <row r="30" spans="2:19" s="8" customFormat="1" ht="39" customHeight="1" thickBot="1">
      <c r="B30" s="14"/>
      <c r="C30" s="487" t="s">
        <v>314</v>
      </c>
      <c r="D30" s="73"/>
      <c r="E30" s="134"/>
      <c r="F30" s="487" t="s">
        <v>78</v>
      </c>
      <c r="G30" s="487"/>
      <c r="H30" s="487"/>
      <c r="I30" s="487"/>
      <c r="J30" s="487"/>
      <c r="K30" s="487"/>
      <c r="L30" s="487"/>
      <c r="M30" s="76"/>
      <c r="N30" s="7"/>
      <c r="O30" s="512" t="s">
        <v>6</v>
      </c>
      <c r="P30" s="513"/>
      <c r="Q30" s="513"/>
      <c r="R30" s="83">
        <v>720</v>
      </c>
      <c r="S30" s="24"/>
    </row>
    <row r="31" spans="2:19" s="8" customFormat="1" ht="15.95" customHeight="1" thickBot="1">
      <c r="B31" s="14"/>
      <c r="C31" s="487"/>
      <c r="D31" s="73"/>
      <c r="E31" s="134"/>
      <c r="F31" s="80"/>
      <c r="G31" s="80"/>
      <c r="H31" s="80"/>
      <c r="I31" s="80"/>
      <c r="J31" s="80"/>
      <c r="K31" s="80"/>
      <c r="L31" s="80"/>
      <c r="M31" s="77"/>
      <c r="N31" s="2"/>
      <c r="O31" s="1"/>
      <c r="P31" s="1"/>
      <c r="Q31" s="4"/>
      <c r="R31" s="1"/>
      <c r="S31" s="24"/>
    </row>
    <row r="32" spans="2:19" s="8" customFormat="1" ht="39" customHeight="1" thickBot="1">
      <c r="B32" s="14"/>
      <c r="C32" s="487"/>
      <c r="D32" s="73"/>
      <c r="E32" s="134"/>
      <c r="F32" s="487" t="s">
        <v>79</v>
      </c>
      <c r="G32" s="487"/>
      <c r="H32" s="487"/>
      <c r="I32" s="487"/>
      <c r="J32" s="487"/>
      <c r="K32" s="487"/>
      <c r="L32" s="487"/>
      <c r="M32" s="76"/>
      <c r="N32" s="7"/>
      <c r="O32" s="16" t="s">
        <v>7</v>
      </c>
      <c r="P32" s="131" t="s">
        <v>57</v>
      </c>
      <c r="Q32" s="510" t="s">
        <v>9</v>
      </c>
      <c r="R32" s="510" t="s">
        <v>10</v>
      </c>
      <c r="S32" s="24"/>
    </row>
    <row r="33" spans="2:19" s="8" customFormat="1" ht="15.75" customHeight="1" thickBot="1">
      <c r="B33" s="14"/>
      <c r="C33" s="487"/>
      <c r="D33" s="73"/>
      <c r="E33" s="134"/>
      <c r="F33" s="81"/>
      <c r="G33" s="81"/>
      <c r="H33" s="81"/>
      <c r="I33" s="81"/>
      <c r="J33" s="81"/>
      <c r="K33" s="81"/>
      <c r="L33" s="81"/>
      <c r="M33" s="76"/>
      <c r="N33" s="7"/>
      <c r="O33" s="84" t="s">
        <v>11</v>
      </c>
      <c r="P33" s="66" t="s">
        <v>11</v>
      </c>
      <c r="Q33" s="511"/>
      <c r="R33" s="511"/>
      <c r="S33" s="24"/>
    </row>
    <row r="34" spans="2:19" s="8" customFormat="1" ht="30" customHeight="1">
      <c r="B34" s="14"/>
      <c r="C34" s="487"/>
      <c r="D34" s="73"/>
      <c r="E34" s="134"/>
      <c r="F34" s="487" t="s">
        <v>75</v>
      </c>
      <c r="G34" s="487"/>
      <c r="H34" s="487"/>
      <c r="I34" s="487"/>
      <c r="J34" s="487"/>
      <c r="K34" s="487"/>
      <c r="L34" s="487"/>
      <c r="M34" s="76"/>
      <c r="N34" s="7"/>
      <c r="O34" s="159">
        <v>100</v>
      </c>
      <c r="P34" s="34">
        <v>99.4</v>
      </c>
      <c r="Q34" s="35">
        <f>-(((P34*$R$30)/$O$34)-$R$30)</f>
        <v>4.32000000000005</v>
      </c>
      <c r="R34" s="36">
        <v>0</v>
      </c>
      <c r="S34" s="24"/>
    </row>
    <row r="35" spans="2:19" s="8" customFormat="1" ht="30" customHeight="1">
      <c r="B35" s="14"/>
      <c r="C35" s="487"/>
      <c r="D35" s="73"/>
      <c r="E35" s="134"/>
      <c r="F35" s="82"/>
      <c r="G35" s="82"/>
      <c r="H35" s="82"/>
      <c r="I35" s="82"/>
      <c r="J35" s="82"/>
      <c r="K35" s="82"/>
      <c r="L35" s="82"/>
      <c r="M35" s="78"/>
      <c r="N35" s="65"/>
      <c r="O35" s="161">
        <v>99.39</v>
      </c>
      <c r="P35" s="30">
        <v>99</v>
      </c>
      <c r="Q35" s="31">
        <f>-(((P35*$R$30)/$O$34)-$R$30)</f>
        <v>7.2000000000000455</v>
      </c>
      <c r="R35" s="38">
        <v>0.1</v>
      </c>
      <c r="S35" s="24"/>
    </row>
    <row r="36" spans="2:19" s="8" customFormat="1" ht="30" customHeight="1">
      <c r="B36" s="14"/>
      <c r="C36" s="487"/>
      <c r="D36" s="73"/>
      <c r="E36" s="134"/>
      <c r="F36" s="435" t="s">
        <v>12</v>
      </c>
      <c r="G36" s="435"/>
      <c r="H36" s="435"/>
      <c r="I36" s="435"/>
      <c r="J36" s="435"/>
      <c r="K36" s="435"/>
      <c r="L36" s="435"/>
      <c r="M36" s="5"/>
      <c r="N36" s="3"/>
      <c r="O36" s="161">
        <v>99.89</v>
      </c>
      <c r="P36" s="30">
        <v>97</v>
      </c>
      <c r="Q36" s="31">
        <f t="shared" ref="Q36:Q38" si="2">-(((P36*$R$30)/$O$34)-$R$30)</f>
        <v>21.600000000000023</v>
      </c>
      <c r="R36" s="38">
        <v>0.15</v>
      </c>
      <c r="S36" s="24"/>
    </row>
    <row r="37" spans="2:19" s="8" customFormat="1" ht="30" customHeight="1">
      <c r="B37" s="14"/>
      <c r="C37" s="487"/>
      <c r="D37" s="73"/>
      <c r="E37" s="134"/>
      <c r="F37" s="1"/>
      <c r="G37" s="1"/>
      <c r="H37" s="1"/>
      <c r="I37" s="1"/>
      <c r="J37" s="1"/>
      <c r="K37" s="1"/>
      <c r="L37" s="1"/>
      <c r="M37" s="5"/>
      <c r="N37" s="3"/>
      <c r="O37" s="161">
        <v>96.99</v>
      </c>
      <c r="P37" s="30">
        <v>96.5</v>
      </c>
      <c r="Q37" s="31">
        <f t="shared" si="2"/>
        <v>25.200000000000045</v>
      </c>
      <c r="R37" s="38">
        <v>0.25</v>
      </c>
      <c r="S37" s="24"/>
    </row>
    <row r="38" spans="2:19" s="8" customFormat="1" ht="30" customHeight="1">
      <c r="B38" s="14"/>
      <c r="C38" s="487"/>
      <c r="D38" s="73"/>
      <c r="E38" s="134"/>
      <c r="F38" s="1"/>
      <c r="G38" s="1"/>
      <c r="H38" s="1"/>
      <c r="I38" s="1"/>
      <c r="J38" s="1"/>
      <c r="K38" s="1"/>
      <c r="L38" s="1"/>
      <c r="M38" s="5"/>
      <c r="N38" s="3"/>
      <c r="O38" s="161">
        <v>96.49</v>
      </c>
      <c r="P38" s="30">
        <v>95</v>
      </c>
      <c r="Q38" s="31">
        <f t="shared" si="2"/>
        <v>36</v>
      </c>
      <c r="R38" s="38">
        <v>0.5</v>
      </c>
      <c r="S38" s="24"/>
    </row>
    <row r="39" spans="2:19" s="8" customFormat="1" ht="30" customHeight="1" thickBot="1">
      <c r="B39" s="14"/>
      <c r="C39" s="487"/>
      <c r="D39" s="73"/>
      <c r="E39" s="134"/>
      <c r="F39" s="1"/>
      <c r="G39" s="1"/>
      <c r="H39" s="1"/>
      <c r="I39" s="1"/>
      <c r="J39" s="1"/>
      <c r="K39" s="1"/>
      <c r="L39" s="1"/>
      <c r="M39" s="5"/>
      <c r="N39" s="3"/>
      <c r="O39" s="515" t="s">
        <v>80</v>
      </c>
      <c r="P39" s="516"/>
      <c r="Q39" s="516"/>
      <c r="R39" s="39">
        <v>1</v>
      </c>
      <c r="S39" s="24"/>
    </row>
    <row r="40" spans="2:19" s="8" customFormat="1" ht="12" customHeight="1" thickBot="1">
      <c r="B40" s="45"/>
      <c r="C40" s="75"/>
      <c r="D40" s="74"/>
      <c r="E40" s="135"/>
      <c r="F40" s="79"/>
      <c r="G40" s="79"/>
      <c r="H40" s="79"/>
      <c r="I40" s="79"/>
      <c r="J40" s="79"/>
      <c r="K40" s="79"/>
      <c r="L40" s="79"/>
      <c r="M40" s="13"/>
      <c r="N40" s="6"/>
      <c r="O40" s="28"/>
      <c r="P40" s="28"/>
      <c r="Q40" s="28"/>
      <c r="R40" s="41"/>
      <c r="S40" s="25"/>
    </row>
    <row r="41" spans="2:19" s="47" customFormat="1" ht="12" customHeight="1" thickBot="1">
      <c r="B41" s="70"/>
      <c r="C41" s="71"/>
      <c r="D41" s="72"/>
      <c r="E41" s="133"/>
      <c r="F41" s="26"/>
      <c r="G41" s="26"/>
      <c r="H41" s="26"/>
      <c r="I41" s="26"/>
      <c r="J41" s="26"/>
      <c r="K41" s="26"/>
      <c r="L41" s="26"/>
      <c r="M41" s="46"/>
      <c r="N41" s="132"/>
      <c r="O41" s="27"/>
      <c r="P41" s="27"/>
      <c r="Q41" s="27"/>
      <c r="R41" s="27"/>
      <c r="S41" s="40"/>
    </row>
    <row r="42" spans="2:19" s="8" customFormat="1" ht="39" customHeight="1" thickBot="1">
      <c r="B42" s="14"/>
      <c r="C42" s="525" t="s">
        <v>89</v>
      </c>
      <c r="D42" s="73"/>
      <c r="E42" s="134"/>
      <c r="F42" s="520" t="s">
        <v>155</v>
      </c>
      <c r="G42" s="520"/>
      <c r="H42" s="520"/>
      <c r="I42" s="520"/>
      <c r="J42" s="520"/>
      <c r="K42" s="520"/>
      <c r="L42" s="520"/>
      <c r="M42" s="76"/>
      <c r="N42" s="7"/>
      <c r="O42" s="512" t="s">
        <v>237</v>
      </c>
      <c r="P42" s="513"/>
      <c r="Q42" s="513"/>
      <c r="R42" s="83">
        <v>720</v>
      </c>
      <c r="S42" s="24"/>
    </row>
    <row r="43" spans="2:19" s="8" customFormat="1" ht="15.95" customHeight="1" thickBot="1">
      <c r="B43" s="14"/>
      <c r="C43" s="525"/>
      <c r="D43" s="73"/>
      <c r="E43" s="134"/>
      <c r="F43" s="94"/>
      <c r="G43" s="94"/>
      <c r="H43" s="94"/>
      <c r="I43" s="94"/>
      <c r="J43" s="94"/>
      <c r="K43" s="94"/>
      <c r="L43" s="94"/>
      <c r="M43" s="77"/>
      <c r="N43" s="2"/>
      <c r="O43" s="1"/>
      <c r="P43" s="1"/>
      <c r="Q43" s="4"/>
      <c r="R43" s="1"/>
      <c r="S43" s="24"/>
    </row>
    <row r="44" spans="2:19" s="8" customFormat="1" ht="39" customHeight="1" thickBot="1">
      <c r="B44" s="14"/>
      <c r="C44" s="525"/>
      <c r="D44" s="73"/>
      <c r="E44" s="134"/>
      <c r="F44" s="520" t="s">
        <v>154</v>
      </c>
      <c r="G44" s="520"/>
      <c r="H44" s="520"/>
      <c r="I44" s="520"/>
      <c r="J44" s="520"/>
      <c r="K44" s="520"/>
      <c r="L44" s="520"/>
      <c r="M44" s="76"/>
      <c r="N44" s="7"/>
      <c r="O44" s="16" t="s">
        <v>7</v>
      </c>
      <c r="P44" s="131" t="s">
        <v>57</v>
      </c>
      <c r="Q44" s="131" t="s">
        <v>234</v>
      </c>
      <c r="R44" s="510" t="s">
        <v>10</v>
      </c>
      <c r="S44" s="24"/>
    </row>
    <row r="45" spans="2:19" s="8" customFormat="1" ht="15.75" customHeight="1" thickBot="1">
      <c r="B45" s="14"/>
      <c r="C45" s="525"/>
      <c r="D45" s="73"/>
      <c r="E45" s="134"/>
      <c r="F45" s="95"/>
      <c r="G45" s="95"/>
      <c r="H45" s="95"/>
      <c r="I45" s="95"/>
      <c r="J45" s="95"/>
      <c r="K45" s="95"/>
      <c r="L45" s="95"/>
      <c r="M45" s="76"/>
      <c r="N45" s="7"/>
      <c r="O45" s="84" t="s">
        <v>11</v>
      </c>
      <c r="P45" s="66" t="s">
        <v>11</v>
      </c>
      <c r="Q45" s="269" t="s">
        <v>235</v>
      </c>
      <c r="R45" s="511"/>
      <c r="S45" s="24"/>
    </row>
    <row r="46" spans="2:19" s="8" customFormat="1" ht="30" customHeight="1">
      <c r="B46" s="14"/>
      <c r="C46" s="525"/>
      <c r="D46" s="73"/>
      <c r="E46" s="134"/>
      <c r="F46" s="520" t="s">
        <v>157</v>
      </c>
      <c r="G46" s="520"/>
      <c r="H46" s="520"/>
      <c r="I46" s="520"/>
      <c r="J46" s="520"/>
      <c r="K46" s="520"/>
      <c r="L46" s="520"/>
      <c r="M46" s="76"/>
      <c r="N46" s="7"/>
      <c r="O46" s="182">
        <v>100</v>
      </c>
      <c r="P46" s="183">
        <v>99.44</v>
      </c>
      <c r="Q46" s="282">
        <f>-(((P46*$R$42)/$O$46)-$R$42)</f>
        <v>4.0319999999999254</v>
      </c>
      <c r="R46" s="189">
        <v>0</v>
      </c>
      <c r="S46" s="24"/>
    </row>
    <row r="47" spans="2:19" s="8" customFormat="1" ht="30" customHeight="1" thickBot="1">
      <c r="B47" s="14"/>
      <c r="C47" s="525"/>
      <c r="D47" s="73"/>
      <c r="E47" s="134"/>
      <c r="F47" s="96"/>
      <c r="G47" s="96"/>
      <c r="H47" s="96"/>
      <c r="I47" s="96"/>
      <c r="J47" s="96"/>
      <c r="K47" s="96"/>
      <c r="L47" s="96"/>
      <c r="M47" s="78"/>
      <c r="N47" s="65"/>
      <c r="O47" s="155">
        <v>99.43</v>
      </c>
      <c r="P47" s="156">
        <v>99.16</v>
      </c>
      <c r="Q47" s="282">
        <f t="shared" ref="Q47:Q50" si="3">-(((P47*$R$42)/$O$46)-$R$42)</f>
        <v>6.0480000000000018</v>
      </c>
      <c r="R47" s="190">
        <v>0.1</v>
      </c>
      <c r="S47" s="24"/>
    </row>
    <row r="48" spans="2:19" s="8" customFormat="1" ht="30" customHeight="1" thickBot="1">
      <c r="B48" s="14"/>
      <c r="C48" s="525"/>
      <c r="D48" s="73"/>
      <c r="E48" s="134"/>
      <c r="F48" s="172"/>
      <c r="H48" s="175" t="s">
        <v>156</v>
      </c>
      <c r="I48" s="185" t="s">
        <v>150</v>
      </c>
      <c r="J48" s="173"/>
      <c r="K48" s="172"/>
      <c r="L48" s="172"/>
      <c r="M48" s="5"/>
      <c r="N48" s="3"/>
      <c r="O48" s="155">
        <v>99.15</v>
      </c>
      <c r="P48" s="156">
        <v>98.89</v>
      </c>
      <c r="Q48" s="282">
        <f t="shared" si="3"/>
        <v>7.9919999999999618</v>
      </c>
      <c r="R48" s="190">
        <v>0.15</v>
      </c>
      <c r="S48" s="24"/>
    </row>
    <row r="49" spans="2:26" s="8" customFormat="1" ht="30" customHeight="1">
      <c r="B49" s="14"/>
      <c r="C49" s="525"/>
      <c r="D49" s="73"/>
      <c r="E49" s="134"/>
      <c r="F49" s="1"/>
      <c r="H49" s="176" t="s">
        <v>151</v>
      </c>
      <c r="I49" s="186">
        <v>0.7</v>
      </c>
      <c r="J49" s="184"/>
      <c r="K49" s="1"/>
      <c r="L49" s="1"/>
      <c r="M49" s="5"/>
      <c r="N49" s="3"/>
      <c r="O49" s="155">
        <v>98.88</v>
      </c>
      <c r="P49" s="156">
        <v>98.61</v>
      </c>
      <c r="Q49" s="282">
        <f t="shared" si="3"/>
        <v>10.008000000000038</v>
      </c>
      <c r="R49" s="190">
        <v>0.25</v>
      </c>
      <c r="S49" s="24"/>
    </row>
    <row r="50" spans="2:26" s="8" customFormat="1" ht="30" customHeight="1" thickBot="1">
      <c r="B50" s="14"/>
      <c r="C50" s="525"/>
      <c r="D50" s="73"/>
      <c r="E50" s="134"/>
      <c r="F50" s="1"/>
      <c r="H50" s="283" t="s">
        <v>152</v>
      </c>
      <c r="I50" s="187">
        <v>0.7</v>
      </c>
      <c r="J50" s="184"/>
      <c r="K50" s="1"/>
      <c r="L50" s="1"/>
      <c r="M50" s="5"/>
      <c r="N50" s="3"/>
      <c r="O50" s="285">
        <v>98.6</v>
      </c>
      <c r="P50" s="156">
        <v>98.34</v>
      </c>
      <c r="Q50" s="282">
        <f t="shared" si="3"/>
        <v>11.951999999999998</v>
      </c>
      <c r="R50" s="190">
        <v>0.5</v>
      </c>
      <c r="S50" s="24"/>
    </row>
    <row r="51" spans="2:26" s="8" customFormat="1" ht="30" customHeight="1" thickBot="1">
      <c r="B51" s="14"/>
      <c r="C51" s="525"/>
      <c r="D51" s="73"/>
      <c r="E51" s="134"/>
      <c r="F51" s="1"/>
      <c r="H51" s="284" t="s">
        <v>153</v>
      </c>
      <c r="I51" s="188">
        <v>0.7</v>
      </c>
      <c r="J51" s="184"/>
      <c r="K51" s="1"/>
      <c r="L51" s="1"/>
      <c r="M51" s="5"/>
      <c r="N51" s="3"/>
      <c r="O51" s="523" t="s">
        <v>238</v>
      </c>
      <c r="P51" s="523"/>
      <c r="Q51" s="523"/>
      <c r="R51" s="191">
        <v>1</v>
      </c>
      <c r="S51" s="24"/>
    </row>
    <row r="52" spans="2:26" s="8" customFormat="1" ht="30" customHeight="1">
      <c r="B52" s="14"/>
      <c r="C52" s="525"/>
      <c r="D52" s="73"/>
      <c r="E52" s="134"/>
      <c r="F52" s="1"/>
      <c r="G52" s="1"/>
      <c r="H52" s="1"/>
      <c r="I52" s="1"/>
      <c r="J52" s="1"/>
      <c r="K52" s="1"/>
      <c r="L52" s="1"/>
      <c r="M52" s="5"/>
      <c r="N52" s="3"/>
      <c r="O52" s="485"/>
      <c r="P52" s="485"/>
      <c r="Q52" s="485"/>
      <c r="R52" s="29"/>
      <c r="S52" s="24"/>
    </row>
    <row r="53" spans="2:26" s="8" customFormat="1" ht="30" customHeight="1">
      <c r="B53" s="14"/>
      <c r="C53" s="525"/>
      <c r="D53" s="73"/>
      <c r="E53" s="134"/>
      <c r="F53" s="522" t="s">
        <v>222</v>
      </c>
      <c r="G53" s="522"/>
      <c r="H53" s="522"/>
      <c r="I53" s="522"/>
      <c r="J53" s="522"/>
      <c r="K53" s="522"/>
      <c r="L53" s="522"/>
      <c r="M53" s="5"/>
      <c r="N53" s="3"/>
      <c r="O53" s="166"/>
      <c r="P53" s="166"/>
      <c r="Q53" s="166"/>
      <c r="R53" s="29"/>
      <c r="S53" s="24"/>
    </row>
    <row r="54" spans="2:26" s="8" customFormat="1" ht="12" customHeight="1">
      <c r="B54" s="14"/>
      <c r="C54" s="525"/>
      <c r="D54" s="73"/>
      <c r="E54" s="134"/>
      <c r="F54" s="281"/>
      <c r="G54" s="281"/>
      <c r="H54" s="281"/>
      <c r="I54" s="281"/>
      <c r="J54" s="281"/>
      <c r="K54" s="281"/>
      <c r="L54" s="281"/>
      <c r="M54" s="5"/>
      <c r="N54" s="3"/>
      <c r="O54" s="166"/>
      <c r="P54" s="166"/>
      <c r="Q54" s="166"/>
      <c r="R54" s="29"/>
      <c r="S54" s="24"/>
    </row>
    <row r="55" spans="2:26" s="8" customFormat="1" ht="30" customHeight="1">
      <c r="B55" s="14"/>
      <c r="C55" s="525"/>
      <c r="D55" s="73"/>
      <c r="E55" s="134"/>
      <c r="F55" s="521" t="s">
        <v>236</v>
      </c>
      <c r="G55" s="521"/>
      <c r="H55" s="521"/>
      <c r="I55" s="521"/>
      <c r="J55" s="521"/>
      <c r="K55" s="521"/>
      <c r="L55" s="521"/>
      <c r="M55" s="5"/>
      <c r="N55" s="3"/>
      <c r="O55" s="166"/>
      <c r="P55" s="166"/>
      <c r="Q55" s="166"/>
      <c r="R55" s="29"/>
      <c r="S55" s="24"/>
    </row>
    <row r="56" spans="2:26" s="8" customFormat="1" ht="12.75" customHeight="1">
      <c r="B56" s="14"/>
      <c r="C56" s="525"/>
      <c r="D56" s="73"/>
      <c r="E56" s="134"/>
      <c r="F56" s="1"/>
      <c r="G56" s="1"/>
      <c r="H56" s="1"/>
      <c r="I56" s="1"/>
      <c r="J56" s="1"/>
      <c r="K56" s="1"/>
      <c r="L56" s="1"/>
      <c r="M56" s="5"/>
      <c r="N56" s="3"/>
      <c r="O56" s="166"/>
      <c r="P56" s="166"/>
      <c r="Q56" s="166"/>
      <c r="R56" s="29"/>
      <c r="S56" s="24"/>
      <c r="Z56" s="47"/>
    </row>
    <row r="57" spans="2:26" s="8" customFormat="1" ht="30" customHeight="1">
      <c r="B57" s="14"/>
      <c r="C57" s="525"/>
      <c r="D57" s="73"/>
      <c r="E57" s="134"/>
      <c r="F57" s="521" t="s">
        <v>172</v>
      </c>
      <c r="G57" s="521"/>
      <c r="H57" s="521"/>
      <c r="I57" s="521"/>
      <c r="J57" s="521"/>
      <c r="K57" s="521"/>
      <c r="L57" s="521"/>
      <c r="M57" s="5"/>
      <c r="N57" s="3"/>
      <c r="O57" s="166"/>
      <c r="P57" s="166"/>
      <c r="Q57" s="166"/>
      <c r="R57" s="29"/>
      <c r="S57" s="24"/>
    </row>
    <row r="58" spans="2:26" s="8" customFormat="1" ht="12" customHeight="1" thickBot="1">
      <c r="B58" s="45"/>
      <c r="C58" s="75"/>
      <c r="D58" s="74"/>
      <c r="E58" s="135"/>
      <c r="F58" s="79"/>
      <c r="G58" s="79"/>
      <c r="H58" s="79"/>
      <c r="I58" s="79"/>
      <c r="J58" s="79"/>
      <c r="K58" s="79"/>
      <c r="L58" s="79"/>
      <c r="M58" s="13"/>
      <c r="N58" s="6"/>
      <c r="O58" s="28"/>
      <c r="P58" s="28"/>
      <c r="Q58" s="28"/>
      <c r="R58" s="41"/>
      <c r="S58" s="25"/>
    </row>
    <row r="59" spans="2:26" s="47" customFormat="1" ht="12" customHeight="1">
      <c r="B59" s="70"/>
      <c r="C59" s="71"/>
      <c r="D59" s="72"/>
      <c r="E59" s="133"/>
      <c r="F59" s="26"/>
      <c r="G59" s="26"/>
      <c r="H59" s="26"/>
      <c r="I59" s="26"/>
      <c r="J59" s="26"/>
      <c r="K59" s="26"/>
      <c r="L59" s="26"/>
      <c r="M59" s="46"/>
      <c r="N59" s="132"/>
      <c r="O59" s="27"/>
      <c r="P59" s="27"/>
      <c r="Q59" s="27"/>
      <c r="R59" s="27"/>
      <c r="S59" s="40"/>
      <c r="Z59" s="8"/>
    </row>
    <row r="60" spans="2:26" s="8" customFormat="1" ht="39" customHeight="1">
      <c r="B60" s="14"/>
      <c r="C60" s="525" t="s">
        <v>90</v>
      </c>
      <c r="D60" s="73"/>
      <c r="E60" s="134"/>
      <c r="F60" s="520" t="s">
        <v>170</v>
      </c>
      <c r="G60" s="520"/>
      <c r="H60" s="520"/>
      <c r="I60" s="520"/>
      <c r="J60" s="520"/>
      <c r="K60" s="520"/>
      <c r="L60" s="520"/>
      <c r="M60" s="76"/>
      <c r="N60" s="7"/>
      <c r="O60" s="537"/>
      <c r="P60" s="537"/>
      <c r="Q60" s="537"/>
      <c r="R60" s="124"/>
      <c r="S60" s="24"/>
    </row>
    <row r="61" spans="2:26" s="8" customFormat="1" ht="15.95" customHeight="1" thickBot="1">
      <c r="B61" s="14"/>
      <c r="C61" s="525"/>
      <c r="D61" s="73"/>
      <c r="E61" s="134"/>
      <c r="F61" s="94"/>
      <c r="G61" s="94"/>
      <c r="H61" s="94"/>
      <c r="I61" s="94"/>
      <c r="J61" s="94"/>
      <c r="K61" s="94"/>
      <c r="L61" s="94"/>
      <c r="M61" s="77"/>
      <c r="N61" s="2"/>
      <c r="O61" s="1"/>
      <c r="P61" s="1"/>
      <c r="Q61" s="4"/>
      <c r="R61" s="1"/>
      <c r="S61" s="24"/>
    </row>
    <row r="62" spans="2:26" s="8" customFormat="1" ht="39" customHeight="1" thickBot="1">
      <c r="B62" s="14"/>
      <c r="C62" s="525"/>
      <c r="D62" s="73"/>
      <c r="E62" s="134"/>
      <c r="F62" s="520" t="s">
        <v>169</v>
      </c>
      <c r="G62" s="520"/>
      <c r="H62" s="520"/>
      <c r="I62" s="520"/>
      <c r="J62" s="520"/>
      <c r="K62" s="520"/>
      <c r="L62" s="520"/>
      <c r="M62" s="76"/>
      <c r="N62" s="7"/>
      <c r="O62" s="16" t="s">
        <v>7</v>
      </c>
      <c r="P62" s="131" t="s">
        <v>57</v>
      </c>
      <c r="Q62" s="538" t="s">
        <v>10</v>
      </c>
      <c r="R62" s="112"/>
      <c r="S62" s="24"/>
    </row>
    <row r="63" spans="2:26" s="8" customFormat="1" ht="15.75" customHeight="1" thickBot="1">
      <c r="B63" s="14"/>
      <c r="C63" s="525"/>
      <c r="D63" s="73"/>
      <c r="E63" s="134"/>
      <c r="F63" s="95"/>
      <c r="G63" s="95"/>
      <c r="H63" s="95"/>
      <c r="I63" s="95"/>
      <c r="J63" s="95"/>
      <c r="K63" s="95"/>
      <c r="L63" s="95"/>
      <c r="M63" s="76"/>
      <c r="N63" s="7"/>
      <c r="O63" s="84" t="s">
        <v>11</v>
      </c>
      <c r="P63" s="66" t="s">
        <v>11</v>
      </c>
      <c r="Q63" s="539"/>
      <c r="R63" s="112"/>
      <c r="S63" s="24"/>
    </row>
    <row r="64" spans="2:26" s="8" customFormat="1" ht="30" customHeight="1">
      <c r="B64" s="14"/>
      <c r="C64" s="525"/>
      <c r="D64" s="73"/>
      <c r="E64" s="134"/>
      <c r="F64" s="411" t="s">
        <v>171</v>
      </c>
      <c r="G64" s="411"/>
      <c r="H64" s="411"/>
      <c r="I64" s="411"/>
      <c r="J64" s="411"/>
      <c r="K64" s="411"/>
      <c r="L64" s="411"/>
      <c r="M64" s="76"/>
      <c r="N64" s="7"/>
      <c r="O64" s="182">
        <v>100</v>
      </c>
      <c r="P64" s="183">
        <v>97</v>
      </c>
      <c r="Q64" s="36">
        <v>0</v>
      </c>
      <c r="R64" s="112"/>
      <c r="S64" s="24"/>
    </row>
    <row r="65" spans="2:19" s="8" customFormat="1" ht="30" customHeight="1">
      <c r="B65" s="14"/>
      <c r="C65" s="525"/>
      <c r="D65" s="73"/>
      <c r="E65" s="134"/>
      <c r="F65" s="411"/>
      <c r="G65" s="411"/>
      <c r="H65" s="411"/>
      <c r="I65" s="411"/>
      <c r="J65" s="411"/>
      <c r="K65" s="411"/>
      <c r="L65" s="411"/>
      <c r="M65" s="78"/>
      <c r="N65" s="65"/>
      <c r="O65" s="155">
        <v>96.99</v>
      </c>
      <c r="P65" s="156">
        <v>92</v>
      </c>
      <c r="Q65" s="38">
        <v>0.1</v>
      </c>
      <c r="R65" s="112"/>
      <c r="S65" s="24"/>
    </row>
    <row r="66" spans="2:19" s="8" customFormat="1" ht="30" customHeight="1">
      <c r="B66" s="14"/>
      <c r="C66" s="525"/>
      <c r="D66" s="73"/>
      <c r="E66" s="134"/>
      <c r="F66" s="411" t="s">
        <v>166</v>
      </c>
      <c r="G66" s="411"/>
      <c r="H66" s="411"/>
      <c r="I66" s="411"/>
      <c r="J66" s="411"/>
      <c r="K66" s="411"/>
      <c r="L66" s="411"/>
      <c r="M66" s="5"/>
      <c r="N66" s="3"/>
      <c r="O66" s="155">
        <v>91.99</v>
      </c>
      <c r="P66" s="156">
        <v>87</v>
      </c>
      <c r="Q66" s="38">
        <v>0.15</v>
      </c>
      <c r="R66" s="112"/>
      <c r="S66" s="24"/>
    </row>
    <row r="67" spans="2:19" s="8" customFormat="1" ht="30" customHeight="1" thickBot="1">
      <c r="B67" s="14"/>
      <c r="C67" s="525"/>
      <c r="D67" s="73"/>
      <c r="E67" s="134"/>
      <c r="F67" s="1"/>
      <c r="G67" s="1"/>
      <c r="H67" s="1"/>
      <c r="I67" s="1"/>
      <c r="J67" s="1"/>
      <c r="K67" s="1"/>
      <c r="L67" s="1"/>
      <c r="M67" s="5"/>
      <c r="N67" s="3"/>
      <c r="O67" s="155">
        <v>86.99</v>
      </c>
      <c r="P67" s="156">
        <v>82</v>
      </c>
      <c r="Q67" s="38">
        <v>0.25</v>
      </c>
      <c r="R67" s="112"/>
      <c r="S67" s="24"/>
    </row>
    <row r="68" spans="2:19" s="8" customFormat="1" ht="30" customHeight="1" thickBot="1">
      <c r="B68" s="14"/>
      <c r="C68" s="525"/>
      <c r="D68" s="73"/>
      <c r="E68" s="134"/>
      <c r="F68" s="1"/>
      <c r="G68" s="254" t="s">
        <v>165</v>
      </c>
      <c r="H68" s="254" t="s">
        <v>161</v>
      </c>
      <c r="I68" s="517" t="s">
        <v>226</v>
      </c>
      <c r="J68" s="518"/>
      <c r="K68" s="519"/>
      <c r="L68" s="1"/>
      <c r="M68" s="5"/>
      <c r="N68" s="3"/>
      <c r="O68" s="155">
        <v>81.99</v>
      </c>
      <c r="P68" s="156">
        <v>77</v>
      </c>
      <c r="Q68" s="38">
        <v>0.5</v>
      </c>
      <c r="R68" s="112"/>
      <c r="S68" s="24"/>
    </row>
    <row r="69" spans="2:19" s="8" customFormat="1" ht="39" customHeight="1" thickBot="1">
      <c r="B69" s="14"/>
      <c r="C69" s="525"/>
      <c r="D69" s="73"/>
      <c r="E69" s="134"/>
      <c r="F69" s="1"/>
      <c r="G69" s="179" t="s">
        <v>67</v>
      </c>
      <c r="H69" s="259">
        <v>12</v>
      </c>
      <c r="I69" s="527" t="s">
        <v>225</v>
      </c>
      <c r="J69" s="528"/>
      <c r="K69" s="529"/>
      <c r="L69" s="1"/>
      <c r="M69" s="5"/>
      <c r="N69" s="3"/>
      <c r="O69" s="515" t="s">
        <v>159</v>
      </c>
      <c r="P69" s="516"/>
      <c r="Q69" s="39">
        <v>1</v>
      </c>
      <c r="R69" s="112"/>
      <c r="S69" s="24"/>
    </row>
    <row r="70" spans="2:19" s="8" customFormat="1" ht="39" customHeight="1">
      <c r="B70" s="14"/>
      <c r="C70" s="525"/>
      <c r="D70" s="73"/>
      <c r="E70" s="134"/>
      <c r="F70" s="1"/>
      <c r="G70" s="178" t="s">
        <v>68</v>
      </c>
      <c r="H70" s="257">
        <v>24</v>
      </c>
      <c r="I70" s="530" t="s">
        <v>223</v>
      </c>
      <c r="J70" s="531"/>
      <c r="K70" s="532"/>
      <c r="L70" s="1"/>
      <c r="M70" s="5"/>
      <c r="N70" s="3"/>
      <c r="O70" s="112"/>
      <c r="P70" s="112"/>
      <c r="Q70" s="112"/>
      <c r="R70" s="112"/>
      <c r="S70" s="24"/>
    </row>
    <row r="71" spans="2:19" s="8" customFormat="1" ht="30" customHeight="1" thickBot="1">
      <c r="B71" s="14"/>
      <c r="C71" s="525"/>
      <c r="D71" s="73"/>
      <c r="E71" s="134"/>
      <c r="F71" s="1"/>
      <c r="G71" s="256" t="s">
        <v>69</v>
      </c>
      <c r="H71" s="258">
        <v>36</v>
      </c>
      <c r="I71" s="533" t="s">
        <v>224</v>
      </c>
      <c r="J71" s="534"/>
      <c r="K71" s="535"/>
      <c r="L71" s="1"/>
      <c r="M71" s="5"/>
      <c r="N71" s="3"/>
      <c r="O71" s="112"/>
      <c r="P71" s="112"/>
      <c r="Q71" s="112"/>
      <c r="R71" s="112"/>
      <c r="S71" s="24"/>
    </row>
    <row r="72" spans="2:19" s="8" customFormat="1" ht="20.25" customHeight="1" thickBot="1">
      <c r="B72" s="45"/>
      <c r="C72" s="75"/>
      <c r="D72" s="74"/>
      <c r="E72" s="135"/>
      <c r="F72" s="79"/>
      <c r="G72" s="79"/>
      <c r="H72" s="79"/>
      <c r="I72" s="79"/>
      <c r="J72" s="79"/>
      <c r="K72" s="79"/>
      <c r="L72" s="79"/>
      <c r="M72" s="13"/>
      <c r="N72" s="6"/>
      <c r="O72" s="28"/>
      <c r="P72" s="28"/>
      <c r="Q72" s="28"/>
      <c r="R72" s="41"/>
      <c r="S72" s="25"/>
    </row>
    <row r="73" spans="2:19" s="47" customFormat="1" ht="27.75" customHeight="1">
      <c r="B73" s="70"/>
      <c r="C73" s="71"/>
      <c r="D73" s="72"/>
      <c r="E73" s="133"/>
      <c r="F73" s="26"/>
      <c r="G73" s="26"/>
      <c r="H73" s="277"/>
      <c r="I73" s="277"/>
      <c r="J73" s="277"/>
      <c r="K73" s="277"/>
      <c r="L73" s="277"/>
      <c r="M73" s="46"/>
      <c r="N73" s="132"/>
      <c r="O73" s="27"/>
      <c r="P73" s="27"/>
      <c r="Q73" s="27"/>
      <c r="R73" s="27"/>
      <c r="S73" s="40"/>
    </row>
    <row r="74" spans="2:19" s="8" customFormat="1" ht="39" customHeight="1">
      <c r="B74" s="14"/>
      <c r="C74" s="525" t="s">
        <v>91</v>
      </c>
      <c r="D74" s="73"/>
      <c r="E74" s="134"/>
      <c r="F74" s="520" t="s">
        <v>82</v>
      </c>
      <c r="G74" s="520"/>
      <c r="H74" s="520"/>
      <c r="I74" s="520"/>
      <c r="J74" s="520"/>
      <c r="K74" s="520"/>
      <c r="L74" s="520"/>
      <c r="M74" s="76"/>
      <c r="N74" s="7"/>
      <c r="O74" s="537"/>
      <c r="P74" s="537"/>
      <c r="Q74" s="537"/>
      <c r="R74" s="124"/>
      <c r="S74" s="24"/>
    </row>
    <row r="75" spans="2:19" s="8" customFormat="1" ht="15.95" customHeight="1" thickBot="1">
      <c r="B75" s="14"/>
      <c r="C75" s="525"/>
      <c r="D75" s="73"/>
      <c r="E75" s="134"/>
      <c r="F75" s="80"/>
      <c r="G75" s="80"/>
      <c r="H75" s="80"/>
      <c r="I75" s="80"/>
      <c r="J75" s="80"/>
      <c r="K75" s="80"/>
      <c r="L75" s="80"/>
      <c r="M75" s="77"/>
      <c r="N75" s="2"/>
      <c r="O75" s="1"/>
      <c r="P75" s="1"/>
      <c r="Q75" s="4"/>
      <c r="R75" s="1"/>
      <c r="S75" s="24"/>
    </row>
    <row r="76" spans="2:19" s="8" customFormat="1" ht="39" customHeight="1" thickBot="1">
      <c r="B76" s="14"/>
      <c r="C76" s="525"/>
      <c r="D76" s="73"/>
      <c r="E76" s="134"/>
      <c r="F76" s="520" t="s">
        <v>83</v>
      </c>
      <c r="G76" s="520"/>
      <c r="H76" s="520"/>
      <c r="I76" s="520"/>
      <c r="J76" s="520"/>
      <c r="K76" s="520"/>
      <c r="L76" s="520"/>
      <c r="M76" s="76"/>
      <c r="N76" s="7"/>
      <c r="O76" s="16" t="s">
        <v>7</v>
      </c>
      <c r="P76" s="130" t="s">
        <v>57</v>
      </c>
      <c r="Q76" s="510" t="s">
        <v>10</v>
      </c>
      <c r="S76" s="24"/>
    </row>
    <row r="77" spans="2:19" s="8" customFormat="1" ht="15.75" customHeight="1" thickBot="1">
      <c r="B77" s="14"/>
      <c r="C77" s="525"/>
      <c r="D77" s="73"/>
      <c r="E77" s="134"/>
      <c r="F77" s="81"/>
      <c r="G77" s="81"/>
      <c r="H77" s="81"/>
      <c r="I77" s="81"/>
      <c r="J77" s="81"/>
      <c r="K77" s="81"/>
      <c r="L77" s="81"/>
      <c r="M77" s="76"/>
      <c r="N77" s="7"/>
      <c r="O77" s="17" t="s">
        <v>11</v>
      </c>
      <c r="P77" s="17" t="s">
        <v>11</v>
      </c>
      <c r="Q77" s="514"/>
      <c r="S77" s="24"/>
    </row>
    <row r="78" spans="2:19" s="8" customFormat="1" ht="30" customHeight="1">
      <c r="B78" s="14"/>
      <c r="C78" s="525"/>
      <c r="D78" s="73"/>
      <c r="E78" s="134"/>
      <c r="F78" s="520" t="s">
        <v>84</v>
      </c>
      <c r="G78" s="520"/>
      <c r="H78" s="520"/>
      <c r="I78" s="520"/>
      <c r="J78" s="520"/>
      <c r="K78" s="520"/>
      <c r="L78" s="520"/>
      <c r="M78" s="76"/>
      <c r="N78" s="7"/>
      <c r="O78" s="153">
        <v>100</v>
      </c>
      <c r="P78" s="154">
        <v>95</v>
      </c>
      <c r="Q78" s="44">
        <v>0</v>
      </c>
      <c r="S78" s="24"/>
    </row>
    <row r="79" spans="2:19" s="8" customFormat="1" ht="30" customHeight="1">
      <c r="B79" s="14"/>
      <c r="C79" s="525"/>
      <c r="D79" s="73"/>
      <c r="E79" s="134"/>
      <c r="F79" s="520"/>
      <c r="G79" s="520"/>
      <c r="H79" s="520"/>
      <c r="I79" s="520"/>
      <c r="J79" s="520"/>
      <c r="K79" s="520"/>
      <c r="L79" s="520"/>
      <c r="M79" s="76"/>
      <c r="N79" s="7"/>
      <c r="O79" s="155">
        <v>94.99</v>
      </c>
      <c r="P79" s="156">
        <v>90</v>
      </c>
      <c r="Q79" s="38">
        <v>0.1</v>
      </c>
      <c r="S79" s="24"/>
    </row>
    <row r="80" spans="2:19" s="8" customFormat="1" ht="30" customHeight="1">
      <c r="B80" s="14"/>
      <c r="C80" s="525"/>
      <c r="D80" s="73"/>
      <c r="E80" s="134"/>
      <c r="F80" s="520"/>
      <c r="G80" s="520"/>
      <c r="H80" s="520"/>
      <c r="I80" s="520"/>
      <c r="J80" s="520"/>
      <c r="K80" s="520"/>
      <c r="L80" s="520"/>
      <c r="M80" s="76"/>
      <c r="N80" s="7"/>
      <c r="O80" s="155">
        <v>89.99</v>
      </c>
      <c r="P80" s="156">
        <v>85</v>
      </c>
      <c r="Q80" s="38">
        <v>0.15</v>
      </c>
      <c r="S80" s="24"/>
    </row>
    <row r="81" spans="2:21" s="8" customFormat="1" ht="30" customHeight="1">
      <c r="B81" s="14"/>
      <c r="C81" s="525"/>
      <c r="D81" s="73"/>
      <c r="E81" s="134"/>
      <c r="F81" s="411" t="s">
        <v>85</v>
      </c>
      <c r="G81" s="411"/>
      <c r="H81" s="411"/>
      <c r="I81" s="411"/>
      <c r="J81" s="411"/>
      <c r="K81" s="411"/>
      <c r="L81" s="411"/>
      <c r="M81" s="76"/>
      <c r="N81" s="7"/>
      <c r="O81" s="155">
        <v>84.99</v>
      </c>
      <c r="P81" s="156">
        <v>80</v>
      </c>
      <c r="Q81" s="38">
        <v>0.25</v>
      </c>
      <c r="S81" s="24"/>
    </row>
    <row r="82" spans="2:21" s="8" customFormat="1" ht="30" customHeight="1">
      <c r="B82" s="14"/>
      <c r="C82" s="525"/>
      <c r="D82" s="73"/>
      <c r="E82" s="134"/>
      <c r="F82" s="411" t="s">
        <v>86</v>
      </c>
      <c r="G82" s="411"/>
      <c r="H82" s="411"/>
      <c r="I82" s="411"/>
      <c r="J82" s="411"/>
      <c r="K82" s="411"/>
      <c r="L82" s="411"/>
      <c r="M82" s="78"/>
      <c r="N82" s="65"/>
      <c r="O82" s="155">
        <v>79.989999999999995</v>
      </c>
      <c r="P82" s="156">
        <v>75</v>
      </c>
      <c r="Q82" s="38">
        <v>0.5</v>
      </c>
      <c r="S82" s="24"/>
    </row>
    <row r="83" spans="2:21" s="8" customFormat="1" ht="30" customHeight="1" thickBot="1">
      <c r="B83" s="14"/>
      <c r="C83" s="525"/>
      <c r="D83" s="73"/>
      <c r="E83" s="134"/>
      <c r="F83" s="526"/>
      <c r="G83" s="526"/>
      <c r="H83" s="526"/>
      <c r="I83" s="526"/>
      <c r="J83" s="526"/>
      <c r="K83" s="526"/>
      <c r="L83" s="526"/>
      <c r="M83" s="5"/>
      <c r="N83" s="3"/>
      <c r="O83" s="515" t="s">
        <v>136</v>
      </c>
      <c r="P83" s="516"/>
      <c r="Q83" s="39">
        <v>1</v>
      </c>
      <c r="S83" s="24"/>
    </row>
    <row r="84" spans="2:21" s="8" customFormat="1" ht="30" customHeight="1">
      <c r="B84" s="14"/>
      <c r="C84" s="525"/>
      <c r="D84" s="73"/>
      <c r="E84" s="134"/>
      <c r="F84" s="1"/>
      <c r="G84" s="1"/>
      <c r="H84" s="1"/>
      <c r="I84" s="1"/>
      <c r="J84" s="1"/>
      <c r="K84" s="1"/>
      <c r="L84" s="1"/>
      <c r="M84" s="5"/>
      <c r="N84" s="3"/>
      <c r="S84" s="24"/>
    </row>
    <row r="85" spans="2:21" s="8" customFormat="1" ht="30" customHeight="1">
      <c r="B85" s="14"/>
      <c r="C85" s="525"/>
      <c r="D85" s="73"/>
      <c r="E85" s="134"/>
      <c r="F85" s="1"/>
      <c r="G85" s="536" t="s">
        <v>81</v>
      </c>
      <c r="H85" s="536"/>
      <c r="I85" s="536"/>
      <c r="J85" s="536"/>
      <c r="K85" s="536"/>
      <c r="L85" s="1"/>
      <c r="M85" s="5"/>
      <c r="N85" s="3"/>
      <c r="S85" s="24"/>
      <c r="U85" s="47"/>
    </row>
    <row r="86" spans="2:21" s="8" customFormat="1" ht="30" customHeight="1">
      <c r="B86" s="14"/>
      <c r="C86" s="525"/>
      <c r="D86" s="73"/>
      <c r="E86" s="134"/>
      <c r="F86" s="1"/>
      <c r="G86" s="536" t="s">
        <v>65</v>
      </c>
      <c r="H86" s="536" t="s">
        <v>66</v>
      </c>
      <c r="I86" s="387" t="s">
        <v>67</v>
      </c>
      <c r="J86" s="387" t="s">
        <v>68</v>
      </c>
      <c r="K86" s="387" t="s">
        <v>69</v>
      </c>
      <c r="L86" s="1"/>
      <c r="M86" s="5"/>
      <c r="N86" s="3"/>
      <c r="O86" s="166"/>
      <c r="P86" s="67"/>
      <c r="Q86" s="68"/>
      <c r="R86" s="29"/>
      <c r="S86" s="24"/>
    </row>
    <row r="87" spans="2:21" s="8" customFormat="1" ht="30" customHeight="1">
      <c r="B87" s="14"/>
      <c r="C87" s="525"/>
      <c r="D87" s="73"/>
      <c r="E87" s="134"/>
      <c r="F87" s="1"/>
      <c r="G87" s="536"/>
      <c r="H87" s="536"/>
      <c r="I87" s="536" t="s">
        <v>227</v>
      </c>
      <c r="J87" s="536"/>
      <c r="K87" s="536"/>
      <c r="L87" s="1"/>
      <c r="M87" s="5"/>
      <c r="N87" s="3"/>
      <c r="O87" s="255"/>
      <c r="P87" s="67"/>
      <c r="Q87" s="68"/>
      <c r="R87" s="29"/>
      <c r="S87" s="24"/>
    </row>
    <row r="88" spans="2:21" s="8" customFormat="1" ht="30" customHeight="1">
      <c r="B88" s="14"/>
      <c r="C88" s="525"/>
      <c r="D88" s="73"/>
      <c r="E88" s="134"/>
      <c r="F88" s="1"/>
      <c r="G88" s="524" t="s">
        <v>53</v>
      </c>
      <c r="H88" s="91" t="s">
        <v>70</v>
      </c>
      <c r="I88" s="384">
        <v>10</v>
      </c>
      <c r="J88" s="384">
        <v>15</v>
      </c>
      <c r="K88" s="384">
        <v>20</v>
      </c>
      <c r="L88" s="1"/>
      <c r="M88" s="5"/>
      <c r="N88" s="3"/>
      <c r="O88" s="166"/>
      <c r="P88" s="67"/>
      <c r="Q88" s="68"/>
      <c r="R88" s="29"/>
      <c r="S88" s="24"/>
    </row>
    <row r="89" spans="2:21" s="8" customFormat="1" ht="30" customHeight="1">
      <c r="B89" s="14"/>
      <c r="C89" s="525"/>
      <c r="D89" s="73"/>
      <c r="E89" s="134"/>
      <c r="F89" s="1"/>
      <c r="G89" s="524"/>
      <c r="H89" s="91" t="s">
        <v>72</v>
      </c>
      <c r="I89" s="384">
        <v>50</v>
      </c>
      <c r="J89" s="384">
        <v>165</v>
      </c>
      <c r="K89" s="384">
        <v>280</v>
      </c>
      <c r="L89" s="1"/>
      <c r="M89" s="5"/>
      <c r="N89" s="3"/>
      <c r="O89" s="166"/>
      <c r="P89" s="67"/>
      <c r="Q89" s="68"/>
      <c r="R89" s="29"/>
      <c r="S89" s="24"/>
    </row>
    <row r="90" spans="2:21" s="8" customFormat="1" ht="30" customHeight="1">
      <c r="B90" s="14"/>
      <c r="C90" s="525"/>
      <c r="D90" s="73"/>
      <c r="E90" s="134"/>
      <c r="F90" s="1"/>
      <c r="G90" s="524"/>
      <c r="H90" s="147" t="s">
        <v>87</v>
      </c>
      <c r="I90" s="148">
        <f>SUM(I88:I89)</f>
        <v>60</v>
      </c>
      <c r="J90" s="148">
        <f>SUM(J88:J89)</f>
        <v>180</v>
      </c>
      <c r="K90" s="148">
        <f>SUM(K88:K89)</f>
        <v>300</v>
      </c>
      <c r="L90" s="1"/>
      <c r="M90" s="5"/>
      <c r="N90" s="3"/>
      <c r="O90" s="166"/>
      <c r="P90" s="67"/>
      <c r="Q90" s="68"/>
      <c r="R90" s="29"/>
      <c r="S90" s="24"/>
    </row>
    <row r="91" spans="2:21" s="8" customFormat="1" ht="30" customHeight="1">
      <c r="B91" s="14"/>
      <c r="C91" s="525"/>
      <c r="D91" s="73"/>
      <c r="E91" s="134"/>
      <c r="F91" s="1"/>
      <c r="G91" s="524" t="s">
        <v>54</v>
      </c>
      <c r="H91" s="91" t="s">
        <v>70</v>
      </c>
      <c r="I91" s="384">
        <v>10</v>
      </c>
      <c r="J91" s="384">
        <v>15</v>
      </c>
      <c r="K91" s="384">
        <v>20</v>
      </c>
      <c r="L91" s="1"/>
      <c r="M91" s="5"/>
      <c r="N91" s="3"/>
      <c r="O91" s="166"/>
      <c r="P91" s="67"/>
      <c r="Q91" s="68"/>
      <c r="R91" s="29"/>
      <c r="S91" s="24"/>
    </row>
    <row r="92" spans="2:21" s="8" customFormat="1" ht="30" customHeight="1">
      <c r="B92" s="14"/>
      <c r="C92" s="525"/>
      <c r="D92" s="73"/>
      <c r="E92" s="134"/>
      <c r="F92" s="1"/>
      <c r="G92" s="524"/>
      <c r="H92" s="91" t="s">
        <v>72</v>
      </c>
      <c r="I92" s="384">
        <v>230</v>
      </c>
      <c r="J92" s="384">
        <v>465</v>
      </c>
      <c r="K92" s="384">
        <v>700</v>
      </c>
      <c r="L92" s="1"/>
      <c r="M92" s="5"/>
      <c r="N92" s="3"/>
      <c r="S92" s="24"/>
    </row>
    <row r="93" spans="2:21" s="8" customFormat="1" ht="30" customHeight="1">
      <c r="B93" s="14"/>
      <c r="C93" s="157"/>
      <c r="D93" s="73"/>
      <c r="E93" s="134"/>
      <c r="F93" s="1"/>
      <c r="G93" s="524"/>
      <c r="H93" s="147" t="s">
        <v>88</v>
      </c>
      <c r="I93" s="148">
        <f>SUM(I91:I92)</f>
        <v>240</v>
      </c>
      <c r="J93" s="148">
        <f>SUM(J91:J92)</f>
        <v>480</v>
      </c>
      <c r="K93" s="148">
        <f>SUM(K91:K92)</f>
        <v>720</v>
      </c>
      <c r="L93" s="1"/>
      <c r="M93" s="5"/>
      <c r="N93" s="3"/>
      <c r="S93" s="24"/>
    </row>
    <row r="94" spans="2:21" s="8" customFormat="1" ht="12" customHeight="1" thickBot="1">
      <c r="B94" s="45"/>
      <c r="C94" s="75"/>
      <c r="D94" s="74"/>
      <c r="E94" s="135"/>
      <c r="F94" s="79"/>
      <c r="G94" s="79"/>
      <c r="H94" s="79"/>
      <c r="I94" s="79"/>
      <c r="J94" s="79"/>
      <c r="K94" s="79"/>
      <c r="L94" s="79"/>
      <c r="M94" s="13"/>
      <c r="N94" s="6"/>
      <c r="O94" s="28"/>
      <c r="P94" s="28"/>
      <c r="Q94" s="28"/>
      <c r="R94" s="41"/>
      <c r="S94" s="25"/>
    </row>
    <row r="95" spans="2:21" s="8" customFormat="1" ht="12" customHeight="1">
      <c r="C95" s="69"/>
      <c r="D95" s="69"/>
      <c r="E95" s="69"/>
      <c r="F95" s="1"/>
      <c r="G95" s="1"/>
      <c r="H95" s="1"/>
      <c r="I95" s="1"/>
      <c r="J95" s="1"/>
      <c r="K95" s="1"/>
      <c r="L95" s="1"/>
      <c r="M95" s="1"/>
      <c r="N95" s="1"/>
      <c r="O95" s="166"/>
      <c r="P95" s="166"/>
      <c r="Q95" s="166"/>
      <c r="R95" s="29"/>
    </row>
    <row r="96" spans="2:21" ht="15.75" customHeight="1"/>
    <row r="98" ht="15.75" customHeight="1"/>
    <row r="100" ht="15.75" customHeight="1"/>
    <row r="103" ht="15.75" customHeight="1"/>
  </sheetData>
  <mergeCells count="70">
    <mergeCell ref="G88:G90"/>
    <mergeCell ref="I71:K71"/>
    <mergeCell ref="O83:P83"/>
    <mergeCell ref="G85:K85"/>
    <mergeCell ref="O60:Q60"/>
    <mergeCell ref="F62:L62"/>
    <mergeCell ref="Q62:Q63"/>
    <mergeCell ref="O69:P69"/>
    <mergeCell ref="O74:Q74"/>
    <mergeCell ref="Q76:Q77"/>
    <mergeCell ref="I87:K87"/>
    <mergeCell ref="H86:H87"/>
    <mergeCell ref="G86:G87"/>
    <mergeCell ref="G91:G93"/>
    <mergeCell ref="C42:C57"/>
    <mergeCell ref="F57:L57"/>
    <mergeCell ref="F64:L65"/>
    <mergeCell ref="F66:L66"/>
    <mergeCell ref="C74:C92"/>
    <mergeCell ref="F74:L74"/>
    <mergeCell ref="F76:L76"/>
    <mergeCell ref="F78:L80"/>
    <mergeCell ref="F81:L81"/>
    <mergeCell ref="F82:L82"/>
    <mergeCell ref="F83:L83"/>
    <mergeCell ref="C60:C71"/>
    <mergeCell ref="I69:K69"/>
    <mergeCell ref="F60:L60"/>
    <mergeCell ref="I70:K70"/>
    <mergeCell ref="R32:R33"/>
    <mergeCell ref="F34:L34"/>
    <mergeCell ref="F36:L36"/>
    <mergeCell ref="O39:Q39"/>
    <mergeCell ref="I68:K68"/>
    <mergeCell ref="F42:L42"/>
    <mergeCell ref="O42:Q42"/>
    <mergeCell ref="R44:R45"/>
    <mergeCell ref="F46:L46"/>
    <mergeCell ref="O52:Q52"/>
    <mergeCell ref="F44:L44"/>
    <mergeCell ref="F55:L55"/>
    <mergeCell ref="F53:L53"/>
    <mergeCell ref="O51:Q51"/>
    <mergeCell ref="O18:Q18"/>
    <mergeCell ref="F22:L22"/>
    <mergeCell ref="F24:L24"/>
    <mergeCell ref="O27:Q27"/>
    <mergeCell ref="F20:L20"/>
    <mergeCell ref="Q20:Q21"/>
    <mergeCell ref="C30:C39"/>
    <mergeCell ref="F30:L30"/>
    <mergeCell ref="O30:Q30"/>
    <mergeCell ref="F32:L32"/>
    <mergeCell ref="Q32:Q33"/>
    <mergeCell ref="R20:R21"/>
    <mergeCell ref="B2:S2"/>
    <mergeCell ref="B4:D4"/>
    <mergeCell ref="E4:M4"/>
    <mergeCell ref="N4:S4"/>
    <mergeCell ref="C6:C15"/>
    <mergeCell ref="F6:L6"/>
    <mergeCell ref="O6:Q6"/>
    <mergeCell ref="F8:L8"/>
    <mergeCell ref="Q8:Q9"/>
    <mergeCell ref="R8:R9"/>
    <mergeCell ref="F10:L10"/>
    <mergeCell ref="F12:L12"/>
    <mergeCell ref="O15:Q15"/>
    <mergeCell ref="C18:C27"/>
    <mergeCell ref="F18:L18"/>
  </mergeCells>
  <pageMargins left="0.7" right="0.7" top="0.75" bottom="0.75" header="0.3" footer="0.3"/>
  <pageSetup paperSize="9" scale="48" orientation="landscape" r:id="rId1"/>
  <rowBreaks count="2" manualBreakCount="2">
    <brk id="40" max="18" man="1"/>
    <brk id="72" max="18" man="1"/>
  </rowBreaks>
  <colBreaks count="1" manualBreakCount="1">
    <brk id="19"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S74"/>
  <sheetViews>
    <sheetView zoomScale="85" zoomScaleNormal="85" workbookViewId="0">
      <selection activeCell="G56" sqref="G56:K64"/>
    </sheetView>
  </sheetViews>
  <sheetFormatPr baseColWidth="10" defaultColWidth="11.42578125" defaultRowHeight="15"/>
  <cols>
    <col min="1" max="1" width="3.140625" customWidth="1"/>
    <col min="2" max="2" width="4.7109375" customWidth="1"/>
    <col min="3" max="3" width="40.7109375" customWidth="1"/>
    <col min="4" max="5" width="4.7109375" customWidth="1"/>
    <col min="6" max="12" width="16.7109375" customWidth="1"/>
    <col min="13" max="14" width="4.7109375" customWidth="1"/>
    <col min="17" max="17" width="17.28515625" customWidth="1"/>
    <col min="18" max="18" width="21" customWidth="1"/>
    <col min="19" max="19" width="4.7109375" customWidth="1"/>
    <col min="20" max="20" width="3.140625" customWidth="1"/>
    <col min="234" max="234" width="21.5703125" customWidth="1"/>
    <col min="235" max="235" width="45" customWidth="1"/>
    <col min="239" max="239" width="15.5703125" customWidth="1"/>
    <col min="240" max="240" width="21" customWidth="1"/>
    <col min="490" max="490" width="21.5703125" customWidth="1"/>
    <col min="491" max="491" width="45" customWidth="1"/>
    <col min="495" max="495" width="15.5703125" customWidth="1"/>
    <col min="496" max="496" width="21" customWidth="1"/>
    <col min="746" max="746" width="21.5703125" customWidth="1"/>
    <col min="747" max="747" width="45" customWidth="1"/>
    <col min="751" max="751" width="15.5703125" customWidth="1"/>
    <col min="752" max="752" width="21" customWidth="1"/>
    <col min="1002" max="1002" width="21.5703125" customWidth="1"/>
    <col min="1003" max="1003" width="45" customWidth="1"/>
    <col min="1007" max="1007" width="15.5703125" customWidth="1"/>
    <col min="1008" max="1008" width="21" customWidth="1"/>
    <col min="1258" max="1258" width="21.5703125" customWidth="1"/>
    <col min="1259" max="1259" width="45" customWidth="1"/>
    <col min="1263" max="1263" width="15.5703125" customWidth="1"/>
    <col min="1264" max="1264" width="21" customWidth="1"/>
    <col min="1514" max="1514" width="21.5703125" customWidth="1"/>
    <col min="1515" max="1515" width="45" customWidth="1"/>
    <col min="1519" max="1519" width="15.5703125" customWidth="1"/>
    <col min="1520" max="1520" width="21" customWidth="1"/>
    <col min="1770" max="1770" width="21.5703125" customWidth="1"/>
    <col min="1771" max="1771" width="45" customWidth="1"/>
    <col min="1775" max="1775" width="15.5703125" customWidth="1"/>
    <col min="1776" max="1776" width="21" customWidth="1"/>
    <col min="2026" max="2026" width="21.5703125" customWidth="1"/>
    <col min="2027" max="2027" width="45" customWidth="1"/>
    <col min="2031" max="2031" width="15.5703125" customWidth="1"/>
    <col min="2032" max="2032" width="21" customWidth="1"/>
    <col min="2282" max="2282" width="21.5703125" customWidth="1"/>
    <col min="2283" max="2283" width="45" customWidth="1"/>
    <col min="2287" max="2287" width="15.5703125" customWidth="1"/>
    <col min="2288" max="2288" width="21" customWidth="1"/>
    <col min="2538" max="2538" width="21.5703125" customWidth="1"/>
    <col min="2539" max="2539" width="45" customWidth="1"/>
    <col min="2543" max="2543" width="15.5703125" customWidth="1"/>
    <col min="2544" max="2544" width="21" customWidth="1"/>
    <col min="2794" max="2794" width="21.5703125" customWidth="1"/>
    <col min="2795" max="2795" width="45" customWidth="1"/>
    <col min="2799" max="2799" width="15.5703125" customWidth="1"/>
    <col min="2800" max="2800" width="21" customWidth="1"/>
    <col min="3050" max="3050" width="21.5703125" customWidth="1"/>
    <col min="3051" max="3051" width="45" customWidth="1"/>
    <col min="3055" max="3055" width="15.5703125" customWidth="1"/>
    <col min="3056" max="3056" width="21" customWidth="1"/>
    <col min="3306" max="3306" width="21.5703125" customWidth="1"/>
    <col min="3307" max="3307" width="45" customWidth="1"/>
    <col min="3311" max="3311" width="15.5703125" customWidth="1"/>
    <col min="3312" max="3312" width="21" customWidth="1"/>
    <col min="3562" max="3562" width="21.5703125" customWidth="1"/>
    <col min="3563" max="3563" width="45" customWidth="1"/>
    <col min="3567" max="3567" width="15.5703125" customWidth="1"/>
    <col min="3568" max="3568" width="21" customWidth="1"/>
    <col min="3818" max="3818" width="21.5703125" customWidth="1"/>
    <col min="3819" max="3819" width="45" customWidth="1"/>
    <col min="3823" max="3823" width="15.5703125" customWidth="1"/>
    <col min="3824" max="3824" width="21" customWidth="1"/>
    <col min="4074" max="4074" width="21.5703125" customWidth="1"/>
    <col min="4075" max="4075" width="45" customWidth="1"/>
    <col min="4079" max="4079" width="15.5703125" customWidth="1"/>
    <col min="4080" max="4080" width="21" customWidth="1"/>
    <col min="4330" max="4330" width="21.5703125" customWidth="1"/>
    <col min="4331" max="4331" width="45" customWidth="1"/>
    <col min="4335" max="4335" width="15.5703125" customWidth="1"/>
    <col min="4336" max="4336" width="21" customWidth="1"/>
    <col min="4586" max="4586" width="21.5703125" customWidth="1"/>
    <col min="4587" max="4587" width="45" customWidth="1"/>
    <col min="4591" max="4591" width="15.5703125" customWidth="1"/>
    <col min="4592" max="4592" width="21" customWidth="1"/>
    <col min="4842" max="4842" width="21.5703125" customWidth="1"/>
    <col min="4843" max="4843" width="45" customWidth="1"/>
    <col min="4847" max="4847" width="15.5703125" customWidth="1"/>
    <col min="4848" max="4848" width="21" customWidth="1"/>
    <col min="5098" max="5098" width="21.5703125" customWidth="1"/>
    <col min="5099" max="5099" width="45" customWidth="1"/>
    <col min="5103" max="5103" width="15.5703125" customWidth="1"/>
    <col min="5104" max="5104" width="21" customWidth="1"/>
    <col min="5354" max="5354" width="21.5703125" customWidth="1"/>
    <col min="5355" max="5355" width="45" customWidth="1"/>
    <col min="5359" max="5359" width="15.5703125" customWidth="1"/>
    <col min="5360" max="5360" width="21" customWidth="1"/>
    <col min="5610" max="5610" width="21.5703125" customWidth="1"/>
    <col min="5611" max="5611" width="45" customWidth="1"/>
    <col min="5615" max="5615" width="15.5703125" customWidth="1"/>
    <col min="5616" max="5616" width="21" customWidth="1"/>
    <col min="5866" max="5866" width="21.5703125" customWidth="1"/>
    <col min="5867" max="5867" width="45" customWidth="1"/>
    <col min="5871" max="5871" width="15.5703125" customWidth="1"/>
    <col min="5872" max="5872" width="21" customWidth="1"/>
    <col min="6122" max="6122" width="21.5703125" customWidth="1"/>
    <col min="6123" max="6123" width="45" customWidth="1"/>
    <col min="6127" max="6127" width="15.5703125" customWidth="1"/>
    <col min="6128" max="6128" width="21" customWidth="1"/>
    <col min="6378" max="6378" width="21.5703125" customWidth="1"/>
    <col min="6379" max="6379" width="45" customWidth="1"/>
    <col min="6383" max="6383" width="15.5703125" customWidth="1"/>
    <col min="6384" max="6384" width="21" customWidth="1"/>
    <col min="6634" max="6634" width="21.5703125" customWidth="1"/>
    <col min="6635" max="6635" width="45" customWidth="1"/>
    <col min="6639" max="6639" width="15.5703125" customWidth="1"/>
    <col min="6640" max="6640" width="21" customWidth="1"/>
    <col min="6890" max="6890" width="21.5703125" customWidth="1"/>
    <col min="6891" max="6891" width="45" customWidth="1"/>
    <col min="6895" max="6895" width="15.5703125" customWidth="1"/>
    <col min="6896" max="6896" width="21" customWidth="1"/>
    <col min="7146" max="7146" width="21.5703125" customWidth="1"/>
    <col min="7147" max="7147" width="45" customWidth="1"/>
    <col min="7151" max="7151" width="15.5703125" customWidth="1"/>
    <col min="7152" max="7152" width="21" customWidth="1"/>
    <col min="7402" max="7402" width="21.5703125" customWidth="1"/>
    <col min="7403" max="7403" width="45" customWidth="1"/>
    <col min="7407" max="7407" width="15.5703125" customWidth="1"/>
    <col min="7408" max="7408" width="21" customWidth="1"/>
    <col min="7658" max="7658" width="21.5703125" customWidth="1"/>
    <col min="7659" max="7659" width="45" customWidth="1"/>
    <col min="7663" max="7663" width="15.5703125" customWidth="1"/>
    <col min="7664" max="7664" width="21" customWidth="1"/>
    <col min="7914" max="7914" width="21.5703125" customWidth="1"/>
    <col min="7915" max="7915" width="45" customWidth="1"/>
    <col min="7919" max="7919" width="15.5703125" customWidth="1"/>
    <col min="7920" max="7920" width="21" customWidth="1"/>
    <col min="8170" max="8170" width="21.5703125" customWidth="1"/>
    <col min="8171" max="8171" width="45" customWidth="1"/>
    <col min="8175" max="8175" width="15.5703125" customWidth="1"/>
    <col min="8176" max="8176" width="21" customWidth="1"/>
    <col min="8426" max="8426" width="21.5703125" customWidth="1"/>
    <col min="8427" max="8427" width="45" customWidth="1"/>
    <col min="8431" max="8431" width="15.5703125" customWidth="1"/>
    <col min="8432" max="8432" width="21" customWidth="1"/>
    <col min="8682" max="8682" width="21.5703125" customWidth="1"/>
    <col min="8683" max="8683" width="45" customWidth="1"/>
    <col min="8687" max="8687" width="15.5703125" customWidth="1"/>
    <col min="8688" max="8688" width="21" customWidth="1"/>
    <col min="8938" max="8938" width="21.5703125" customWidth="1"/>
    <col min="8939" max="8939" width="45" customWidth="1"/>
    <col min="8943" max="8943" width="15.5703125" customWidth="1"/>
    <col min="8944" max="8944" width="21" customWidth="1"/>
    <col min="9194" max="9194" width="21.5703125" customWidth="1"/>
    <col min="9195" max="9195" width="45" customWidth="1"/>
    <col min="9199" max="9199" width="15.5703125" customWidth="1"/>
    <col min="9200" max="9200" width="21" customWidth="1"/>
    <col min="9450" max="9450" width="21.5703125" customWidth="1"/>
    <col min="9451" max="9451" width="45" customWidth="1"/>
    <col min="9455" max="9455" width="15.5703125" customWidth="1"/>
    <col min="9456" max="9456" width="21" customWidth="1"/>
    <col min="9706" max="9706" width="21.5703125" customWidth="1"/>
    <col min="9707" max="9707" width="45" customWidth="1"/>
    <col min="9711" max="9711" width="15.5703125" customWidth="1"/>
    <col min="9712" max="9712" width="21" customWidth="1"/>
    <col min="9962" max="9962" width="21.5703125" customWidth="1"/>
    <col min="9963" max="9963" width="45" customWidth="1"/>
    <col min="9967" max="9967" width="15.5703125" customWidth="1"/>
    <col min="9968" max="9968" width="21" customWidth="1"/>
    <col min="10218" max="10218" width="21.5703125" customWidth="1"/>
    <col min="10219" max="10219" width="45" customWidth="1"/>
    <col min="10223" max="10223" width="15.5703125" customWidth="1"/>
    <col min="10224" max="10224" width="21" customWidth="1"/>
    <col min="10474" max="10474" width="21.5703125" customWidth="1"/>
    <col min="10475" max="10475" width="45" customWidth="1"/>
    <col min="10479" max="10479" width="15.5703125" customWidth="1"/>
    <col min="10480" max="10480" width="21" customWidth="1"/>
    <col min="10730" max="10730" width="21.5703125" customWidth="1"/>
    <col min="10731" max="10731" width="45" customWidth="1"/>
    <col min="10735" max="10735" width="15.5703125" customWidth="1"/>
    <col min="10736" max="10736" width="21" customWidth="1"/>
    <col min="10986" max="10986" width="21.5703125" customWidth="1"/>
    <col min="10987" max="10987" width="45" customWidth="1"/>
    <col min="10991" max="10991" width="15.5703125" customWidth="1"/>
    <col min="10992" max="10992" width="21" customWidth="1"/>
    <col min="11242" max="11242" width="21.5703125" customWidth="1"/>
    <col min="11243" max="11243" width="45" customWidth="1"/>
    <col min="11247" max="11247" width="15.5703125" customWidth="1"/>
    <col min="11248" max="11248" width="21" customWidth="1"/>
    <col min="11498" max="11498" width="21.5703125" customWidth="1"/>
    <col min="11499" max="11499" width="45" customWidth="1"/>
    <col min="11503" max="11503" width="15.5703125" customWidth="1"/>
    <col min="11504" max="11504" width="21" customWidth="1"/>
    <col min="11754" max="11754" width="21.5703125" customWidth="1"/>
    <col min="11755" max="11755" width="45" customWidth="1"/>
    <col min="11759" max="11759" width="15.5703125" customWidth="1"/>
    <col min="11760" max="11760" width="21" customWidth="1"/>
    <col min="12010" max="12010" width="21.5703125" customWidth="1"/>
    <col min="12011" max="12011" width="45" customWidth="1"/>
    <col min="12015" max="12015" width="15.5703125" customWidth="1"/>
    <col min="12016" max="12016" width="21" customWidth="1"/>
    <col min="12266" max="12266" width="21.5703125" customWidth="1"/>
    <col min="12267" max="12267" width="45" customWidth="1"/>
    <col min="12271" max="12271" width="15.5703125" customWidth="1"/>
    <col min="12272" max="12272" width="21" customWidth="1"/>
    <col min="12522" max="12522" width="21.5703125" customWidth="1"/>
    <col min="12523" max="12523" width="45" customWidth="1"/>
    <col min="12527" max="12527" width="15.5703125" customWidth="1"/>
    <col min="12528" max="12528" width="21" customWidth="1"/>
    <col min="12778" max="12778" width="21.5703125" customWidth="1"/>
    <col min="12779" max="12779" width="45" customWidth="1"/>
    <col min="12783" max="12783" width="15.5703125" customWidth="1"/>
    <col min="12784" max="12784" width="21" customWidth="1"/>
    <col min="13034" max="13034" width="21.5703125" customWidth="1"/>
    <col min="13035" max="13035" width="45" customWidth="1"/>
    <col min="13039" max="13039" width="15.5703125" customWidth="1"/>
    <col min="13040" max="13040" width="21" customWidth="1"/>
    <col min="13290" max="13290" width="21.5703125" customWidth="1"/>
    <col min="13291" max="13291" width="45" customWidth="1"/>
    <col min="13295" max="13295" width="15.5703125" customWidth="1"/>
    <col min="13296" max="13296" width="21" customWidth="1"/>
    <col min="13546" max="13546" width="21.5703125" customWidth="1"/>
    <col min="13547" max="13547" width="45" customWidth="1"/>
    <col min="13551" max="13551" width="15.5703125" customWidth="1"/>
    <col min="13552" max="13552" width="21" customWidth="1"/>
    <col min="13802" max="13802" width="21.5703125" customWidth="1"/>
    <col min="13803" max="13803" width="45" customWidth="1"/>
    <col min="13807" max="13807" width="15.5703125" customWidth="1"/>
    <col min="13808" max="13808" width="21" customWidth="1"/>
    <col min="14058" max="14058" width="21.5703125" customWidth="1"/>
    <col min="14059" max="14059" width="45" customWidth="1"/>
    <col min="14063" max="14063" width="15.5703125" customWidth="1"/>
    <col min="14064" max="14064" width="21" customWidth="1"/>
    <col min="14314" max="14314" width="21.5703125" customWidth="1"/>
    <col min="14315" max="14315" width="45" customWidth="1"/>
    <col min="14319" max="14319" width="15.5703125" customWidth="1"/>
    <col min="14320" max="14320" width="21" customWidth="1"/>
    <col min="14570" max="14570" width="21.5703125" customWidth="1"/>
    <col min="14571" max="14571" width="45" customWidth="1"/>
    <col min="14575" max="14575" width="15.5703125" customWidth="1"/>
    <col min="14576" max="14576" width="21" customWidth="1"/>
    <col min="14826" max="14826" width="21.5703125" customWidth="1"/>
    <col min="14827" max="14827" width="45" customWidth="1"/>
    <col min="14831" max="14831" width="15.5703125" customWidth="1"/>
    <col min="14832" max="14832" width="21" customWidth="1"/>
    <col min="15082" max="15082" width="21.5703125" customWidth="1"/>
    <col min="15083" max="15083" width="45" customWidth="1"/>
    <col min="15087" max="15087" width="15.5703125" customWidth="1"/>
    <col min="15088" max="15088" width="21" customWidth="1"/>
    <col min="15338" max="15338" width="21.5703125" customWidth="1"/>
    <col min="15339" max="15339" width="45" customWidth="1"/>
    <col min="15343" max="15343" width="15.5703125" customWidth="1"/>
    <col min="15344" max="15344" width="21" customWidth="1"/>
    <col min="15594" max="15594" width="21.5703125" customWidth="1"/>
    <col min="15595" max="15595" width="45" customWidth="1"/>
    <col min="15599" max="15599" width="15.5703125" customWidth="1"/>
    <col min="15600" max="15600" width="21" customWidth="1"/>
    <col min="15850" max="15850" width="21.5703125" customWidth="1"/>
    <col min="15851" max="15851" width="45" customWidth="1"/>
    <col min="15855" max="15855" width="15.5703125" customWidth="1"/>
    <col min="15856" max="15856" width="21" customWidth="1"/>
    <col min="16106" max="16106" width="21.5703125" customWidth="1"/>
    <col min="16107" max="16107" width="45" customWidth="1"/>
    <col min="16111" max="16111" width="15.5703125" customWidth="1"/>
    <col min="16112" max="16112" width="21" customWidth="1"/>
  </cols>
  <sheetData>
    <row r="1" spans="2:19" ht="15.95" customHeight="1" thickBot="1"/>
    <row r="2" spans="2:19" ht="39.950000000000003" customHeight="1" thickBot="1">
      <c r="B2" s="497" t="s">
        <v>13</v>
      </c>
      <c r="C2" s="498"/>
      <c r="D2" s="498"/>
      <c r="E2" s="498"/>
      <c r="F2" s="498"/>
      <c r="G2" s="498"/>
      <c r="H2" s="498"/>
      <c r="I2" s="498"/>
      <c r="J2" s="498"/>
      <c r="K2" s="498"/>
      <c r="L2" s="498"/>
      <c r="M2" s="498"/>
      <c r="N2" s="498"/>
      <c r="O2" s="498"/>
      <c r="P2" s="498"/>
      <c r="Q2" s="498"/>
      <c r="R2" s="498"/>
      <c r="S2" s="499"/>
    </row>
    <row r="3" spans="2:19" ht="12" customHeight="1" thickBot="1">
      <c r="C3" s="1"/>
      <c r="D3" s="1"/>
      <c r="E3" s="1"/>
      <c r="F3" s="1"/>
      <c r="G3" s="1"/>
      <c r="H3" s="1"/>
      <c r="I3" s="1"/>
      <c r="J3" s="1"/>
      <c r="K3" s="1"/>
      <c r="L3" s="1"/>
      <c r="M3" s="1"/>
      <c r="N3" s="1"/>
      <c r="O3" s="1"/>
      <c r="P3" s="1"/>
      <c r="Q3" s="1"/>
      <c r="R3" s="1"/>
    </row>
    <row r="4" spans="2:19" s="8" customFormat="1" ht="27" customHeight="1" thickBot="1">
      <c r="B4" s="500" t="s">
        <v>3</v>
      </c>
      <c r="C4" s="501"/>
      <c r="D4" s="502"/>
      <c r="E4" s="503" t="s">
        <v>4</v>
      </c>
      <c r="F4" s="504"/>
      <c r="G4" s="504"/>
      <c r="H4" s="504"/>
      <c r="I4" s="504"/>
      <c r="J4" s="504"/>
      <c r="K4" s="504"/>
      <c r="L4" s="504"/>
      <c r="M4" s="505"/>
      <c r="N4" s="506" t="s">
        <v>5</v>
      </c>
      <c r="O4" s="507"/>
      <c r="P4" s="507"/>
      <c r="Q4" s="507"/>
      <c r="R4" s="507"/>
      <c r="S4" s="508"/>
    </row>
    <row r="5" spans="2:19" s="47" customFormat="1" ht="12" customHeight="1" thickBot="1">
      <c r="B5" s="70"/>
      <c r="C5" s="71"/>
      <c r="D5" s="72"/>
      <c r="E5" s="54"/>
      <c r="F5" s="26"/>
      <c r="G5" s="26"/>
      <c r="H5" s="26"/>
      <c r="I5" s="26"/>
      <c r="J5" s="26"/>
      <c r="K5" s="26"/>
      <c r="L5" s="26"/>
      <c r="M5" s="46"/>
      <c r="N5" s="61"/>
      <c r="O5" s="27"/>
      <c r="P5" s="27"/>
      <c r="Q5" s="27"/>
      <c r="R5" s="27"/>
      <c r="S5" s="40"/>
    </row>
    <row r="6" spans="2:19" s="8" customFormat="1" ht="39" customHeight="1" thickBot="1">
      <c r="B6" s="14"/>
      <c r="C6" s="487" t="s">
        <v>60</v>
      </c>
      <c r="D6" s="73"/>
      <c r="E6" s="55"/>
      <c r="F6" s="487" t="s">
        <v>92</v>
      </c>
      <c r="G6" s="487"/>
      <c r="H6" s="487"/>
      <c r="I6" s="487"/>
      <c r="J6" s="487"/>
      <c r="K6" s="487"/>
      <c r="L6" s="487"/>
      <c r="M6" s="76"/>
      <c r="N6" s="7"/>
      <c r="O6" s="512" t="s">
        <v>6</v>
      </c>
      <c r="P6" s="513"/>
      <c r="Q6" s="513"/>
      <c r="R6" s="83">
        <v>720</v>
      </c>
      <c r="S6" s="24"/>
    </row>
    <row r="7" spans="2:19" s="8" customFormat="1" ht="15.95" customHeight="1" thickBot="1">
      <c r="B7" s="14"/>
      <c r="C7" s="487"/>
      <c r="D7" s="73"/>
      <c r="E7" s="55"/>
      <c r="F7" s="80"/>
      <c r="G7" s="80"/>
      <c r="H7" s="80"/>
      <c r="I7" s="80"/>
      <c r="J7" s="80"/>
      <c r="K7" s="80"/>
      <c r="L7" s="80"/>
      <c r="M7" s="77"/>
      <c r="N7" s="2"/>
      <c r="O7" s="1"/>
      <c r="P7" s="1"/>
      <c r="Q7" s="4"/>
      <c r="R7" s="1"/>
      <c r="S7" s="24"/>
    </row>
    <row r="8" spans="2:19" s="8" customFormat="1" ht="39" customHeight="1" thickBot="1">
      <c r="B8" s="14"/>
      <c r="C8" s="487"/>
      <c r="D8" s="73"/>
      <c r="E8" s="55"/>
      <c r="F8" s="487" t="s">
        <v>228</v>
      </c>
      <c r="G8" s="487"/>
      <c r="H8" s="487"/>
      <c r="I8" s="487"/>
      <c r="J8" s="487"/>
      <c r="K8" s="487"/>
      <c r="L8" s="487"/>
      <c r="M8" s="76"/>
      <c r="N8" s="7"/>
      <c r="O8" s="16" t="s">
        <v>7</v>
      </c>
      <c r="P8" s="59" t="s">
        <v>57</v>
      </c>
      <c r="Q8" s="510" t="s">
        <v>9</v>
      </c>
      <c r="R8" s="510" t="s">
        <v>10</v>
      </c>
      <c r="S8" s="24"/>
    </row>
    <row r="9" spans="2:19" s="8" customFormat="1" ht="15.75" customHeight="1" thickBot="1">
      <c r="B9" s="14"/>
      <c r="C9" s="487"/>
      <c r="D9" s="73"/>
      <c r="E9" s="55"/>
      <c r="F9" s="81"/>
      <c r="G9" s="81"/>
      <c r="H9" s="81"/>
      <c r="I9" s="81"/>
      <c r="J9" s="81"/>
      <c r="K9" s="81"/>
      <c r="L9" s="81"/>
      <c r="M9" s="76"/>
      <c r="N9" s="7"/>
      <c r="O9" s="17" t="s">
        <v>11</v>
      </c>
      <c r="P9" s="48" t="s">
        <v>11</v>
      </c>
      <c r="Q9" s="514"/>
      <c r="R9" s="514"/>
      <c r="S9" s="24"/>
    </row>
    <row r="10" spans="2:19" s="8" customFormat="1" ht="30" customHeight="1">
      <c r="B10" s="14"/>
      <c r="C10" s="487"/>
      <c r="D10" s="73"/>
      <c r="E10" s="55"/>
      <c r="F10" s="487" t="s">
        <v>93</v>
      </c>
      <c r="G10" s="487"/>
      <c r="H10" s="487"/>
      <c r="I10" s="487"/>
      <c r="J10" s="487"/>
      <c r="K10" s="487"/>
      <c r="L10" s="487"/>
      <c r="M10" s="76"/>
      <c r="N10" s="7"/>
      <c r="O10" s="109">
        <v>100</v>
      </c>
      <c r="P10" s="32">
        <v>99.965277777777771</v>
      </c>
      <c r="Q10" s="33">
        <f>-(((P10*$R$6)/$O$10)-$R$6)</f>
        <v>0.25</v>
      </c>
      <c r="R10" s="44">
        <v>0</v>
      </c>
      <c r="S10" s="24"/>
    </row>
    <row r="11" spans="2:19" s="8" customFormat="1" ht="30" customHeight="1">
      <c r="B11" s="14"/>
      <c r="C11" s="487"/>
      <c r="D11" s="73"/>
      <c r="E11" s="55"/>
      <c r="F11" s="82"/>
      <c r="G11" s="82"/>
      <c r="H11" s="82"/>
      <c r="I11" s="82"/>
      <c r="J11" s="82"/>
      <c r="K11" s="82"/>
      <c r="L11" s="82"/>
      <c r="M11" s="78"/>
      <c r="N11" s="65"/>
      <c r="O11" s="37">
        <v>99.96</v>
      </c>
      <c r="P11" s="30">
        <v>99.930555555555557</v>
      </c>
      <c r="Q11" s="31">
        <f t="shared" ref="Q11:Q14" si="0">-(((P11*$R$6)/$O$10)-$R$6)</f>
        <v>0.5</v>
      </c>
      <c r="R11" s="38">
        <v>0.1</v>
      </c>
      <c r="S11" s="24"/>
    </row>
    <row r="12" spans="2:19" s="8" customFormat="1" ht="30" customHeight="1">
      <c r="B12" s="14"/>
      <c r="C12" s="487"/>
      <c r="D12" s="73"/>
      <c r="E12" s="55"/>
      <c r="F12" s="435" t="s">
        <v>217</v>
      </c>
      <c r="G12" s="435"/>
      <c r="H12" s="435"/>
      <c r="I12" s="435"/>
      <c r="J12" s="435"/>
      <c r="K12" s="435"/>
      <c r="L12" s="435"/>
      <c r="M12" s="5"/>
      <c r="N12" s="3"/>
      <c r="O12" s="37">
        <v>99.92</v>
      </c>
      <c r="P12" s="30">
        <v>99.861111111111114</v>
      </c>
      <c r="Q12" s="31">
        <f t="shared" si="0"/>
        <v>1</v>
      </c>
      <c r="R12" s="38">
        <v>0.15</v>
      </c>
      <c r="S12" s="24"/>
    </row>
    <row r="13" spans="2:19" s="8" customFormat="1" ht="30" customHeight="1">
      <c r="B13" s="14"/>
      <c r="C13" s="487"/>
      <c r="D13" s="73"/>
      <c r="E13" s="55"/>
      <c r="F13" s="435"/>
      <c r="G13" s="435"/>
      <c r="H13" s="435"/>
      <c r="I13" s="435"/>
      <c r="J13" s="435"/>
      <c r="K13" s="435"/>
      <c r="L13" s="435"/>
      <c r="M13" s="5"/>
      <c r="N13" s="3"/>
      <c r="O13" s="37">
        <v>99.85</v>
      </c>
      <c r="P13" s="30">
        <v>99.791666666666671</v>
      </c>
      <c r="Q13" s="31">
        <f t="shared" si="0"/>
        <v>1.5</v>
      </c>
      <c r="R13" s="38">
        <v>0.25</v>
      </c>
      <c r="S13" s="24"/>
    </row>
    <row r="14" spans="2:19" s="8" customFormat="1" ht="30" customHeight="1">
      <c r="B14" s="14"/>
      <c r="C14" s="487"/>
      <c r="D14" s="73"/>
      <c r="E14" s="55"/>
      <c r="F14" s="435"/>
      <c r="G14" s="435"/>
      <c r="H14" s="435"/>
      <c r="I14" s="435"/>
      <c r="J14" s="435"/>
      <c r="K14" s="435"/>
      <c r="L14" s="435"/>
      <c r="M14" s="5"/>
      <c r="N14" s="3"/>
      <c r="O14" s="37">
        <v>98.78</v>
      </c>
      <c r="P14" s="30">
        <v>99.722222222222229</v>
      </c>
      <c r="Q14" s="31">
        <f t="shared" si="0"/>
        <v>2</v>
      </c>
      <c r="R14" s="38">
        <v>0.5</v>
      </c>
      <c r="S14" s="24"/>
    </row>
    <row r="15" spans="2:19" s="8" customFormat="1" ht="30" customHeight="1" thickBot="1">
      <c r="B15" s="14"/>
      <c r="C15" s="487"/>
      <c r="D15" s="73"/>
      <c r="E15" s="55"/>
      <c r="F15" s="435"/>
      <c r="G15" s="435"/>
      <c r="H15" s="435"/>
      <c r="I15" s="435"/>
      <c r="J15" s="435"/>
      <c r="K15" s="435"/>
      <c r="L15" s="435"/>
      <c r="M15" s="5"/>
      <c r="N15" s="3"/>
      <c r="O15" s="515" t="s">
        <v>63</v>
      </c>
      <c r="P15" s="516"/>
      <c r="Q15" s="516"/>
      <c r="R15" s="39">
        <v>1</v>
      </c>
      <c r="S15" s="24"/>
    </row>
    <row r="16" spans="2:19" s="8" customFormat="1" ht="30" customHeight="1">
      <c r="B16" s="14"/>
      <c r="C16" s="487"/>
      <c r="D16" s="73"/>
      <c r="E16" s="55"/>
      <c r="F16" s="435"/>
      <c r="G16" s="435"/>
      <c r="H16" s="435"/>
      <c r="I16" s="435"/>
      <c r="J16" s="435"/>
      <c r="K16" s="435"/>
      <c r="L16" s="435"/>
      <c r="M16" s="5"/>
      <c r="N16" s="3"/>
      <c r="S16" s="24"/>
    </row>
    <row r="17" spans="2:19" s="8" customFormat="1" ht="12" customHeight="1" thickBot="1">
      <c r="B17" s="45"/>
      <c r="C17" s="75"/>
      <c r="D17" s="74"/>
      <c r="E17" s="56"/>
      <c r="F17" s="79"/>
      <c r="G17" s="79"/>
      <c r="H17" s="79"/>
      <c r="I17" s="79"/>
      <c r="J17" s="79"/>
      <c r="K17" s="79"/>
      <c r="L17" s="79"/>
      <c r="M17" s="13"/>
      <c r="N17" s="6"/>
      <c r="O17" s="28"/>
      <c r="P17" s="28"/>
      <c r="Q17" s="28"/>
      <c r="R17" s="41"/>
      <c r="S17" s="25"/>
    </row>
    <row r="18" spans="2:19" s="47" customFormat="1" ht="12" customHeight="1" thickBot="1">
      <c r="B18" s="70"/>
      <c r="C18" s="71"/>
      <c r="D18" s="72"/>
      <c r="E18" s="54"/>
      <c r="F18" s="26"/>
      <c r="G18" s="26"/>
      <c r="H18" s="26"/>
      <c r="I18" s="26"/>
      <c r="J18" s="26"/>
      <c r="K18" s="26"/>
      <c r="L18" s="26"/>
      <c r="M18" s="46"/>
      <c r="N18" s="61"/>
      <c r="O18" s="27"/>
      <c r="P18" s="27"/>
      <c r="Q18" s="27"/>
      <c r="R18" s="27"/>
      <c r="S18" s="40"/>
    </row>
    <row r="19" spans="2:19" s="8" customFormat="1" ht="39" customHeight="1" thickBot="1">
      <c r="B19" s="14"/>
      <c r="C19" s="487" t="s">
        <v>61</v>
      </c>
      <c r="D19" s="73"/>
      <c r="E19" s="55"/>
      <c r="F19" s="487" t="s">
        <v>94</v>
      </c>
      <c r="G19" s="487"/>
      <c r="H19" s="487"/>
      <c r="I19" s="487"/>
      <c r="J19" s="487"/>
      <c r="K19" s="487"/>
      <c r="L19" s="487"/>
      <c r="M19" s="76"/>
      <c r="N19" s="7"/>
      <c r="O19" s="512" t="s">
        <v>6</v>
      </c>
      <c r="P19" s="513"/>
      <c r="Q19" s="513"/>
      <c r="R19" s="83">
        <v>720</v>
      </c>
      <c r="S19" s="24"/>
    </row>
    <row r="20" spans="2:19" s="8" customFormat="1" ht="15.95" customHeight="1" thickBot="1">
      <c r="B20" s="14"/>
      <c r="C20" s="487"/>
      <c r="D20" s="73"/>
      <c r="E20" s="55"/>
      <c r="F20" s="80"/>
      <c r="G20" s="80"/>
      <c r="H20" s="80"/>
      <c r="I20" s="80"/>
      <c r="J20" s="80"/>
      <c r="K20" s="80"/>
      <c r="L20" s="80"/>
      <c r="M20" s="77"/>
      <c r="N20" s="2"/>
      <c r="O20" s="1"/>
      <c r="P20" s="1"/>
      <c r="Q20" s="4"/>
      <c r="R20" s="1"/>
      <c r="S20" s="24"/>
    </row>
    <row r="21" spans="2:19" s="8" customFormat="1" ht="39" customHeight="1" thickBot="1">
      <c r="B21" s="14"/>
      <c r="C21" s="487"/>
      <c r="D21" s="73"/>
      <c r="E21" s="55"/>
      <c r="F21" s="487" t="s">
        <v>95</v>
      </c>
      <c r="G21" s="487"/>
      <c r="H21" s="487"/>
      <c r="I21" s="487"/>
      <c r="J21" s="487"/>
      <c r="K21" s="487"/>
      <c r="L21" s="487"/>
      <c r="M21" s="76"/>
      <c r="N21" s="7"/>
      <c r="O21" s="16" t="s">
        <v>7</v>
      </c>
      <c r="P21" s="59" t="s">
        <v>57</v>
      </c>
      <c r="Q21" s="510" t="s">
        <v>9</v>
      </c>
      <c r="R21" s="510" t="s">
        <v>10</v>
      </c>
      <c r="S21" s="24"/>
    </row>
    <row r="22" spans="2:19" s="8" customFormat="1" ht="15.75" customHeight="1" thickBot="1">
      <c r="B22" s="14"/>
      <c r="C22" s="487"/>
      <c r="D22" s="73"/>
      <c r="E22" s="55"/>
      <c r="F22" s="81"/>
      <c r="G22" s="81"/>
      <c r="H22" s="81"/>
      <c r="I22" s="81"/>
      <c r="J22" s="81"/>
      <c r="K22" s="81"/>
      <c r="L22" s="81"/>
      <c r="M22" s="76"/>
      <c r="N22" s="7"/>
      <c r="O22" s="84" t="s">
        <v>11</v>
      </c>
      <c r="P22" s="66" t="s">
        <v>11</v>
      </c>
      <c r="Q22" s="511"/>
      <c r="R22" s="511"/>
      <c r="S22" s="24"/>
    </row>
    <row r="23" spans="2:19" s="8" customFormat="1" ht="30" customHeight="1">
      <c r="B23" s="14"/>
      <c r="C23" s="487"/>
      <c r="D23" s="73"/>
      <c r="E23" s="55"/>
      <c r="F23" s="487" t="s">
        <v>96</v>
      </c>
      <c r="G23" s="487"/>
      <c r="H23" s="487"/>
      <c r="I23" s="487"/>
      <c r="J23" s="487"/>
      <c r="K23" s="487"/>
      <c r="L23" s="487"/>
      <c r="M23" s="76"/>
      <c r="N23" s="7"/>
      <c r="O23" s="110">
        <v>100</v>
      </c>
      <c r="P23" s="34">
        <v>99.965277777777771</v>
      </c>
      <c r="Q23" s="35">
        <f>-(((P23*$R$19)/$O$23)-$R$19)</f>
        <v>0.25</v>
      </c>
      <c r="R23" s="36">
        <v>0</v>
      </c>
      <c r="S23" s="24"/>
    </row>
    <row r="24" spans="2:19" s="8" customFormat="1" ht="30" customHeight="1">
      <c r="B24" s="14"/>
      <c r="C24" s="487"/>
      <c r="D24" s="73"/>
      <c r="E24" s="55"/>
      <c r="F24" s="82"/>
      <c r="G24" s="82"/>
      <c r="H24" s="82"/>
      <c r="I24" s="82"/>
      <c r="J24" s="82"/>
      <c r="K24" s="82"/>
      <c r="L24" s="82"/>
      <c r="M24" s="78"/>
      <c r="N24" s="65"/>
      <c r="O24" s="43">
        <v>99.96</v>
      </c>
      <c r="P24" s="30">
        <v>99.930555555555557</v>
      </c>
      <c r="Q24" s="31">
        <f t="shared" ref="Q24:Q27" si="1">-(((P24*$R$19)/$O$23)-$R$19)</f>
        <v>0.5</v>
      </c>
      <c r="R24" s="38">
        <v>0.1</v>
      </c>
      <c r="S24" s="24"/>
    </row>
    <row r="25" spans="2:19" s="8" customFormat="1" ht="30" customHeight="1">
      <c r="B25" s="14"/>
      <c r="C25" s="487"/>
      <c r="D25" s="73"/>
      <c r="E25" s="55"/>
      <c r="F25" s="435" t="s">
        <v>217</v>
      </c>
      <c r="G25" s="435"/>
      <c r="H25" s="435"/>
      <c r="I25" s="435"/>
      <c r="J25" s="435"/>
      <c r="K25" s="435"/>
      <c r="L25" s="435"/>
      <c r="M25" s="5"/>
      <c r="N25" s="3"/>
      <c r="O25" s="43">
        <v>99.92</v>
      </c>
      <c r="P25" s="30">
        <v>99.861111111111114</v>
      </c>
      <c r="Q25" s="31">
        <f t="shared" si="1"/>
        <v>1</v>
      </c>
      <c r="R25" s="38">
        <v>0.15</v>
      </c>
      <c r="S25" s="24"/>
    </row>
    <row r="26" spans="2:19" s="8" customFormat="1" ht="30" customHeight="1">
      <c r="B26" s="14"/>
      <c r="C26" s="487"/>
      <c r="D26" s="73"/>
      <c r="E26" s="55"/>
      <c r="F26" s="435"/>
      <c r="G26" s="435"/>
      <c r="H26" s="435"/>
      <c r="I26" s="435"/>
      <c r="J26" s="435"/>
      <c r="K26" s="435"/>
      <c r="L26" s="435"/>
      <c r="M26" s="5"/>
      <c r="N26" s="3"/>
      <c r="O26" s="43">
        <v>99.88</v>
      </c>
      <c r="P26" s="30">
        <v>99.791666666666671</v>
      </c>
      <c r="Q26" s="31">
        <f t="shared" si="1"/>
        <v>1.5</v>
      </c>
      <c r="R26" s="38">
        <v>0.25</v>
      </c>
      <c r="S26" s="24"/>
    </row>
    <row r="27" spans="2:19" s="8" customFormat="1" ht="30" customHeight="1">
      <c r="B27" s="14"/>
      <c r="C27" s="487"/>
      <c r="D27" s="73"/>
      <c r="E27" s="55"/>
      <c r="F27" s="435"/>
      <c r="G27" s="435"/>
      <c r="H27" s="435"/>
      <c r="I27" s="435"/>
      <c r="J27" s="435"/>
      <c r="K27" s="435"/>
      <c r="L27" s="435"/>
      <c r="M27" s="5"/>
      <c r="N27" s="3"/>
      <c r="O27" s="43">
        <v>99.78</v>
      </c>
      <c r="P27" s="30">
        <v>99.722222222222229</v>
      </c>
      <c r="Q27" s="31">
        <f t="shared" si="1"/>
        <v>2</v>
      </c>
      <c r="R27" s="38">
        <v>0.5</v>
      </c>
      <c r="S27" s="24"/>
    </row>
    <row r="28" spans="2:19" s="8" customFormat="1" ht="30" customHeight="1" thickBot="1">
      <c r="B28" s="14"/>
      <c r="C28" s="487"/>
      <c r="D28" s="73"/>
      <c r="E28" s="55"/>
      <c r="F28" s="435"/>
      <c r="G28" s="435"/>
      <c r="H28" s="435"/>
      <c r="I28" s="435"/>
      <c r="J28" s="435"/>
      <c r="K28" s="435"/>
      <c r="L28" s="435"/>
      <c r="M28" s="5"/>
      <c r="N28" s="3"/>
      <c r="O28" s="515" t="s">
        <v>63</v>
      </c>
      <c r="P28" s="516"/>
      <c r="Q28" s="516"/>
      <c r="R28" s="39">
        <v>1</v>
      </c>
      <c r="S28" s="24"/>
    </row>
    <row r="29" spans="2:19" s="8" customFormat="1" ht="30" customHeight="1">
      <c r="B29" s="14"/>
      <c r="C29" s="487"/>
      <c r="D29" s="73"/>
      <c r="E29" s="55"/>
      <c r="F29" s="435"/>
      <c r="G29" s="435"/>
      <c r="H29" s="435"/>
      <c r="I29" s="435"/>
      <c r="J29" s="435"/>
      <c r="K29" s="435"/>
      <c r="L29" s="435"/>
      <c r="M29" s="5"/>
      <c r="N29" s="3"/>
      <c r="S29" s="24"/>
    </row>
    <row r="30" spans="2:19" s="8" customFormat="1" ht="12" customHeight="1" thickBot="1">
      <c r="B30" s="45"/>
      <c r="C30" s="75"/>
      <c r="D30" s="74"/>
      <c r="E30" s="56"/>
      <c r="F30" s="79"/>
      <c r="G30" s="79"/>
      <c r="H30" s="79"/>
      <c r="I30" s="79"/>
      <c r="J30" s="79"/>
      <c r="K30" s="79"/>
      <c r="L30" s="79"/>
      <c r="M30" s="13"/>
      <c r="N30" s="6"/>
      <c r="O30" s="28"/>
      <c r="P30" s="28"/>
      <c r="Q30" s="28"/>
      <c r="R30" s="41"/>
      <c r="S30" s="25"/>
    </row>
    <row r="31" spans="2:19" s="8" customFormat="1" ht="39" customHeight="1">
      <c r="B31" s="14"/>
      <c r="C31" s="525" t="s">
        <v>97</v>
      </c>
      <c r="D31" s="73"/>
      <c r="E31" s="55"/>
      <c r="F31" s="520" t="s">
        <v>233</v>
      </c>
      <c r="G31" s="520"/>
      <c r="H31" s="520"/>
      <c r="I31" s="520"/>
      <c r="J31" s="520"/>
      <c r="K31" s="520"/>
      <c r="L31" s="520"/>
      <c r="M31" s="76"/>
      <c r="N31" s="7"/>
      <c r="O31" s="537"/>
      <c r="P31" s="537"/>
      <c r="Q31" s="537"/>
      <c r="R31" s="58"/>
      <c r="S31" s="24"/>
    </row>
    <row r="32" spans="2:19" s="8" customFormat="1" ht="15.95" customHeight="1" thickBot="1">
      <c r="B32" s="14"/>
      <c r="C32" s="525"/>
      <c r="D32" s="73"/>
      <c r="E32" s="55"/>
      <c r="F32" s="280"/>
      <c r="G32" s="280"/>
      <c r="H32" s="280"/>
      <c r="I32" s="280"/>
      <c r="J32" s="280"/>
      <c r="K32" s="280"/>
      <c r="L32" s="280"/>
      <c r="M32" s="77"/>
      <c r="N32" s="2"/>
      <c r="O32" s="1"/>
      <c r="P32" s="1"/>
      <c r="Q32" s="4"/>
      <c r="R32" s="1"/>
      <c r="S32" s="24"/>
    </row>
    <row r="33" spans="2:19" s="8" customFormat="1" ht="39" customHeight="1" thickBot="1">
      <c r="B33" s="14"/>
      <c r="C33" s="525"/>
      <c r="D33" s="73"/>
      <c r="E33" s="55"/>
      <c r="F33" s="411" t="s">
        <v>171</v>
      </c>
      <c r="G33" s="411"/>
      <c r="H33" s="411"/>
      <c r="I33" s="411"/>
      <c r="J33" s="411"/>
      <c r="K33" s="411"/>
      <c r="L33" s="411"/>
      <c r="M33" s="76"/>
      <c r="N33" s="7"/>
      <c r="O33" s="16" t="s">
        <v>7</v>
      </c>
      <c r="P33" s="57" t="s">
        <v>57</v>
      </c>
      <c r="Q33" s="510" t="s">
        <v>10</v>
      </c>
      <c r="R33" s="550"/>
      <c r="S33" s="24"/>
    </row>
    <row r="34" spans="2:19" s="8" customFormat="1" ht="15.75" customHeight="1" thickBot="1">
      <c r="B34" s="14"/>
      <c r="C34" s="525"/>
      <c r="D34" s="73"/>
      <c r="E34" s="55"/>
      <c r="F34" s="411"/>
      <c r="G34" s="411"/>
      <c r="H34" s="411"/>
      <c r="I34" s="411"/>
      <c r="J34" s="411"/>
      <c r="K34" s="411"/>
      <c r="L34" s="411"/>
      <c r="M34" s="76"/>
      <c r="N34" s="7"/>
      <c r="O34" s="17" t="s">
        <v>11</v>
      </c>
      <c r="P34" s="17" t="s">
        <v>11</v>
      </c>
      <c r="Q34" s="514"/>
      <c r="R34" s="550"/>
      <c r="S34" s="24"/>
    </row>
    <row r="35" spans="2:19" s="8" customFormat="1" ht="30" customHeight="1">
      <c r="B35" s="14"/>
      <c r="C35" s="525"/>
      <c r="D35" s="73"/>
      <c r="E35" s="55"/>
      <c r="F35" s="411" t="s">
        <v>166</v>
      </c>
      <c r="G35" s="411"/>
      <c r="H35" s="411"/>
      <c r="I35" s="411"/>
      <c r="J35" s="411"/>
      <c r="K35" s="411"/>
      <c r="L35" s="411"/>
      <c r="M35" s="76"/>
      <c r="N35" s="7"/>
      <c r="O35" s="153">
        <v>100</v>
      </c>
      <c r="P35" s="154">
        <v>99.4</v>
      </c>
      <c r="Q35" s="44">
        <v>0</v>
      </c>
      <c r="R35" s="111"/>
      <c r="S35" s="24"/>
    </row>
    <row r="36" spans="2:19" s="8" customFormat="1" ht="30" customHeight="1">
      <c r="B36" s="14"/>
      <c r="C36" s="525"/>
      <c r="D36" s="73"/>
      <c r="E36" s="55"/>
      <c r="F36" s="96"/>
      <c r="G36" s="96"/>
      <c r="H36" s="96"/>
      <c r="I36" s="96"/>
      <c r="J36" s="96"/>
      <c r="K36" s="96"/>
      <c r="L36" s="96"/>
      <c r="M36" s="78"/>
      <c r="N36" s="65"/>
      <c r="O36" s="155">
        <v>99.39</v>
      </c>
      <c r="P36" s="156">
        <v>99</v>
      </c>
      <c r="Q36" s="38">
        <v>0.1</v>
      </c>
      <c r="R36" s="111"/>
      <c r="S36" s="24"/>
    </row>
    <row r="37" spans="2:19" s="8" customFormat="1" ht="30" customHeight="1" thickBot="1">
      <c r="B37" s="14"/>
      <c r="C37" s="525"/>
      <c r="D37" s="73"/>
      <c r="E37" s="55"/>
      <c r="F37" s="540"/>
      <c r="G37" s="540"/>
      <c r="H37" s="540"/>
      <c r="I37" s="540"/>
      <c r="J37" s="540"/>
      <c r="K37" s="540"/>
      <c r="L37" s="540"/>
      <c r="M37" s="5"/>
      <c r="N37" s="3"/>
      <c r="O37" s="155">
        <v>99.89</v>
      </c>
      <c r="P37" s="156">
        <v>97</v>
      </c>
      <c r="Q37" s="38">
        <v>0.15</v>
      </c>
      <c r="R37" s="111"/>
      <c r="S37" s="24"/>
    </row>
    <row r="38" spans="2:19" s="8" customFormat="1" ht="30" customHeight="1" thickBot="1">
      <c r="B38" s="14"/>
      <c r="C38" s="525"/>
      <c r="D38" s="73"/>
      <c r="E38" s="55"/>
      <c r="F38" s="1"/>
      <c r="G38" s="266" t="s">
        <v>165</v>
      </c>
      <c r="H38" s="266" t="s">
        <v>161</v>
      </c>
      <c r="I38" s="517" t="s">
        <v>226</v>
      </c>
      <c r="J38" s="518"/>
      <c r="K38" s="519"/>
      <c r="L38" s="1"/>
      <c r="M38" s="5"/>
      <c r="N38" s="3"/>
      <c r="O38" s="155">
        <v>96.99</v>
      </c>
      <c r="P38" s="156">
        <v>96.5</v>
      </c>
      <c r="Q38" s="38">
        <v>0.25</v>
      </c>
      <c r="R38" s="111"/>
      <c r="S38" s="24"/>
    </row>
    <row r="39" spans="2:19" s="8" customFormat="1" ht="51.75" customHeight="1">
      <c r="B39" s="14"/>
      <c r="C39" s="525"/>
      <c r="D39" s="73"/>
      <c r="E39" s="55"/>
      <c r="F39" s="1"/>
      <c r="G39" s="179" t="s">
        <v>67</v>
      </c>
      <c r="H39" s="271">
        <v>12</v>
      </c>
      <c r="I39" s="541" t="s">
        <v>225</v>
      </c>
      <c r="J39" s="542"/>
      <c r="K39" s="543"/>
      <c r="L39" s="1"/>
      <c r="M39" s="5"/>
      <c r="N39" s="3"/>
      <c r="O39" s="155">
        <v>96.49</v>
      </c>
      <c r="P39" s="156">
        <v>95</v>
      </c>
      <c r="Q39" s="38">
        <v>0.5</v>
      </c>
      <c r="R39" s="111"/>
      <c r="S39" s="24"/>
    </row>
    <row r="40" spans="2:19" s="8" customFormat="1" ht="40.5" customHeight="1" thickBot="1">
      <c r="B40" s="14"/>
      <c r="C40" s="525"/>
      <c r="D40" s="73"/>
      <c r="E40" s="55"/>
      <c r="F40" s="1"/>
      <c r="G40" s="178" t="s">
        <v>68</v>
      </c>
      <c r="H40" s="272">
        <v>24</v>
      </c>
      <c r="I40" s="544" t="s">
        <v>223</v>
      </c>
      <c r="J40" s="545"/>
      <c r="K40" s="546"/>
      <c r="L40" s="1"/>
      <c r="M40" s="5"/>
      <c r="N40" s="3"/>
      <c r="O40" s="515" t="s">
        <v>80</v>
      </c>
      <c r="P40" s="516"/>
      <c r="Q40" s="39">
        <v>1</v>
      </c>
      <c r="R40" s="111"/>
      <c r="S40" s="24"/>
    </row>
    <row r="41" spans="2:19" s="8" customFormat="1" ht="30" customHeight="1" thickBot="1">
      <c r="B41" s="14"/>
      <c r="C41" s="268"/>
      <c r="D41" s="73"/>
      <c r="E41" s="134"/>
      <c r="F41" s="1"/>
      <c r="G41" s="270" t="s">
        <v>69</v>
      </c>
      <c r="H41" s="273">
        <v>36</v>
      </c>
      <c r="I41" s="547" t="s">
        <v>224</v>
      </c>
      <c r="J41" s="548"/>
      <c r="K41" s="549"/>
      <c r="L41" s="1"/>
      <c r="M41" s="5"/>
      <c r="N41" s="3"/>
      <c r="O41" s="260"/>
      <c r="P41" s="260"/>
      <c r="Q41" s="29"/>
      <c r="R41" s="111"/>
      <c r="S41" s="24"/>
    </row>
    <row r="42" spans="2:19" s="8" customFormat="1" ht="30" customHeight="1">
      <c r="B42" s="14"/>
      <c r="C42" s="268"/>
      <c r="D42" s="73"/>
      <c r="E42" s="134"/>
      <c r="F42" s="1"/>
      <c r="G42" s="1"/>
      <c r="H42" s="1"/>
      <c r="I42" s="1"/>
      <c r="J42" s="1"/>
      <c r="K42" s="1"/>
      <c r="L42" s="1"/>
      <c r="M42" s="5"/>
      <c r="N42" s="3"/>
      <c r="O42" s="260"/>
      <c r="P42" s="260"/>
      <c r="Q42" s="29"/>
      <c r="R42" s="111"/>
      <c r="S42" s="24"/>
    </row>
    <row r="43" spans="2:19" s="8" customFormat="1" ht="30" customHeight="1">
      <c r="B43" s="14"/>
      <c r="C43" s="268"/>
      <c r="D43" s="73"/>
      <c r="E43" s="134"/>
      <c r="F43" s="1"/>
      <c r="G43" s="1"/>
      <c r="H43" s="1"/>
      <c r="I43" s="1"/>
      <c r="J43" s="1"/>
      <c r="K43" s="1"/>
      <c r="L43" s="1"/>
      <c r="M43" s="5"/>
      <c r="N43" s="3"/>
      <c r="O43" s="260"/>
      <c r="P43" s="260"/>
      <c r="Q43" s="29"/>
      <c r="R43" s="111"/>
      <c r="S43" s="24"/>
    </row>
    <row r="44" spans="2:19" s="8" customFormat="1" ht="12" customHeight="1" thickBot="1">
      <c r="B44" s="45"/>
      <c r="C44" s="75"/>
      <c r="D44" s="74"/>
      <c r="E44" s="56"/>
      <c r="F44" s="79"/>
      <c r="G44" s="79"/>
      <c r="H44" s="79"/>
      <c r="I44" s="79"/>
      <c r="J44" s="79"/>
      <c r="K44" s="79"/>
      <c r="L44" s="79"/>
      <c r="M44" s="13"/>
      <c r="N44" s="6"/>
      <c r="O44" s="28"/>
      <c r="P44" s="28"/>
      <c r="Q44" s="28"/>
      <c r="R44" s="41"/>
      <c r="S44" s="25"/>
    </row>
    <row r="45" spans="2:19" s="47" customFormat="1" ht="12" customHeight="1">
      <c r="B45" s="70"/>
      <c r="C45" s="71"/>
      <c r="D45" s="72"/>
      <c r="E45" s="54"/>
      <c r="F45" s="26"/>
      <c r="G45" s="26"/>
      <c r="H45" s="26"/>
      <c r="I45" s="26"/>
      <c r="J45" s="26"/>
      <c r="K45" s="26"/>
      <c r="L45" s="26"/>
      <c r="M45" s="46"/>
      <c r="N45" s="61"/>
      <c r="O45" s="27"/>
      <c r="P45" s="27"/>
      <c r="Q45" s="27"/>
      <c r="R45" s="27"/>
      <c r="S45" s="40"/>
    </row>
    <row r="46" spans="2:19" s="8" customFormat="1" ht="39" customHeight="1">
      <c r="B46" s="14"/>
      <c r="C46" s="525" t="s">
        <v>98</v>
      </c>
      <c r="D46" s="73"/>
      <c r="E46" s="55"/>
      <c r="F46" s="520" t="s">
        <v>82</v>
      </c>
      <c r="G46" s="520"/>
      <c r="H46" s="520"/>
      <c r="I46" s="520"/>
      <c r="J46" s="520"/>
      <c r="K46" s="520"/>
      <c r="L46" s="520"/>
      <c r="M46" s="76"/>
      <c r="N46" s="7"/>
      <c r="O46" s="537"/>
      <c r="P46" s="537"/>
      <c r="Q46" s="537"/>
      <c r="R46" s="58"/>
      <c r="S46" s="24"/>
    </row>
    <row r="47" spans="2:19" s="8" customFormat="1" ht="15.95" customHeight="1" thickBot="1">
      <c r="B47" s="14"/>
      <c r="C47" s="525"/>
      <c r="D47" s="73"/>
      <c r="E47" s="55"/>
      <c r="F47" s="80"/>
      <c r="G47" s="80"/>
      <c r="H47" s="80"/>
      <c r="I47" s="80"/>
      <c r="J47" s="80"/>
      <c r="K47" s="80"/>
      <c r="L47" s="80"/>
      <c r="M47" s="77"/>
      <c r="N47" s="2"/>
      <c r="O47" s="1"/>
      <c r="P47" s="1"/>
      <c r="Q47" s="4"/>
      <c r="R47" s="1"/>
      <c r="S47" s="24"/>
    </row>
    <row r="48" spans="2:19" s="8" customFormat="1" ht="39" customHeight="1" thickBot="1">
      <c r="B48" s="14"/>
      <c r="C48" s="525"/>
      <c r="D48" s="73"/>
      <c r="E48" s="55"/>
      <c r="F48" s="520" t="s">
        <v>83</v>
      </c>
      <c r="G48" s="520"/>
      <c r="H48" s="520"/>
      <c r="I48" s="520"/>
      <c r="J48" s="520"/>
      <c r="K48" s="520"/>
      <c r="L48" s="520"/>
      <c r="M48" s="76"/>
      <c r="N48" s="7"/>
      <c r="O48" s="16" t="s">
        <v>7</v>
      </c>
      <c r="P48" s="57" t="s">
        <v>57</v>
      </c>
      <c r="Q48" s="510" t="s">
        <v>10</v>
      </c>
      <c r="S48" s="24"/>
    </row>
    <row r="49" spans="2:19" s="8" customFormat="1" ht="15.75" customHeight="1" thickBot="1">
      <c r="B49" s="14"/>
      <c r="C49" s="525"/>
      <c r="D49" s="73"/>
      <c r="E49" s="55"/>
      <c r="F49" s="81"/>
      <c r="G49" s="81"/>
      <c r="H49" s="81"/>
      <c r="I49" s="81"/>
      <c r="J49" s="81"/>
      <c r="K49" s="81"/>
      <c r="L49" s="81"/>
      <c r="M49" s="76"/>
      <c r="N49" s="7"/>
      <c r="O49" s="17" t="s">
        <v>11</v>
      </c>
      <c r="P49" s="17" t="s">
        <v>11</v>
      </c>
      <c r="Q49" s="514"/>
      <c r="S49" s="24"/>
    </row>
    <row r="50" spans="2:19" s="8" customFormat="1" ht="30" customHeight="1">
      <c r="B50" s="14"/>
      <c r="C50" s="525"/>
      <c r="D50" s="73"/>
      <c r="E50" s="55"/>
      <c r="F50" s="520" t="s">
        <v>84</v>
      </c>
      <c r="G50" s="520"/>
      <c r="H50" s="520"/>
      <c r="I50" s="520"/>
      <c r="J50" s="520"/>
      <c r="K50" s="520"/>
      <c r="L50" s="520"/>
      <c r="M50" s="76"/>
      <c r="N50" s="7"/>
      <c r="O50" s="153">
        <v>100</v>
      </c>
      <c r="P50" s="154">
        <v>99.4</v>
      </c>
      <c r="Q50" s="44">
        <v>0</v>
      </c>
      <c r="S50" s="24"/>
    </row>
    <row r="51" spans="2:19" s="8" customFormat="1" ht="30" customHeight="1">
      <c r="B51" s="14"/>
      <c r="C51" s="525"/>
      <c r="D51" s="73"/>
      <c r="E51" s="55"/>
      <c r="F51" s="520"/>
      <c r="G51" s="520"/>
      <c r="H51" s="520"/>
      <c r="I51" s="520"/>
      <c r="J51" s="520"/>
      <c r="K51" s="520"/>
      <c r="L51" s="520"/>
      <c r="M51" s="76"/>
      <c r="N51" s="7"/>
      <c r="O51" s="155">
        <v>99.39</v>
      </c>
      <c r="P51" s="156">
        <v>99</v>
      </c>
      <c r="Q51" s="38">
        <v>0.1</v>
      </c>
      <c r="S51" s="24"/>
    </row>
    <row r="52" spans="2:19" s="8" customFormat="1" ht="30" customHeight="1">
      <c r="B52" s="14"/>
      <c r="C52" s="525"/>
      <c r="D52" s="73"/>
      <c r="E52" s="55"/>
      <c r="F52" s="520"/>
      <c r="G52" s="520"/>
      <c r="H52" s="520"/>
      <c r="I52" s="520"/>
      <c r="J52" s="520"/>
      <c r="K52" s="520"/>
      <c r="L52" s="520"/>
      <c r="M52" s="76"/>
      <c r="N52" s="7"/>
      <c r="O52" s="155">
        <v>99.89</v>
      </c>
      <c r="P52" s="156">
        <v>97</v>
      </c>
      <c r="Q52" s="38">
        <v>0.15</v>
      </c>
      <c r="S52" s="24"/>
    </row>
    <row r="53" spans="2:19" s="8" customFormat="1" ht="30" customHeight="1">
      <c r="B53" s="14"/>
      <c r="C53" s="525"/>
      <c r="D53" s="73"/>
      <c r="E53" s="55"/>
      <c r="F53" s="411" t="s">
        <v>85</v>
      </c>
      <c r="G53" s="411"/>
      <c r="H53" s="411"/>
      <c r="I53" s="411"/>
      <c r="J53" s="411"/>
      <c r="K53" s="411"/>
      <c r="L53" s="411"/>
      <c r="M53" s="76"/>
      <c r="N53" s="7"/>
      <c r="O53" s="155">
        <v>96.99</v>
      </c>
      <c r="P53" s="156">
        <v>96.5</v>
      </c>
      <c r="Q53" s="38">
        <v>0.25</v>
      </c>
      <c r="S53" s="24"/>
    </row>
    <row r="54" spans="2:19" s="8" customFormat="1" ht="30" customHeight="1">
      <c r="B54" s="14"/>
      <c r="C54" s="525"/>
      <c r="D54" s="73"/>
      <c r="E54" s="55"/>
      <c r="F54" s="411" t="s">
        <v>86</v>
      </c>
      <c r="G54" s="411"/>
      <c r="H54" s="411"/>
      <c r="I54" s="411"/>
      <c r="J54" s="411"/>
      <c r="K54" s="411"/>
      <c r="L54" s="411"/>
      <c r="M54" s="78"/>
      <c r="N54" s="65"/>
      <c r="O54" s="155">
        <v>96.49</v>
      </c>
      <c r="P54" s="156">
        <v>95</v>
      </c>
      <c r="Q54" s="38">
        <v>0.5</v>
      </c>
      <c r="S54" s="24"/>
    </row>
    <row r="55" spans="2:19" s="8" customFormat="1" ht="30" customHeight="1" thickBot="1">
      <c r="B55" s="14"/>
      <c r="C55" s="525"/>
      <c r="D55" s="73"/>
      <c r="E55" s="55"/>
      <c r="F55" s="526"/>
      <c r="G55" s="526"/>
      <c r="H55" s="526"/>
      <c r="I55" s="526"/>
      <c r="J55" s="526"/>
      <c r="K55" s="526"/>
      <c r="L55" s="526"/>
      <c r="M55" s="5"/>
      <c r="N55" s="3"/>
      <c r="O55" s="515" t="s">
        <v>80</v>
      </c>
      <c r="P55" s="516"/>
      <c r="Q55" s="39">
        <v>1</v>
      </c>
      <c r="S55" s="24"/>
    </row>
    <row r="56" spans="2:19" s="8" customFormat="1" ht="30" customHeight="1">
      <c r="B56" s="14"/>
      <c r="C56" s="525"/>
      <c r="D56" s="73"/>
      <c r="E56" s="55"/>
      <c r="F56" s="1"/>
      <c r="G56" s="536" t="s">
        <v>81</v>
      </c>
      <c r="H56" s="536"/>
      <c r="I56" s="536"/>
      <c r="J56" s="536"/>
      <c r="K56" s="536"/>
      <c r="L56" s="1"/>
      <c r="M56" s="5"/>
      <c r="N56" s="3"/>
      <c r="S56" s="24"/>
    </row>
    <row r="57" spans="2:19" s="8" customFormat="1" ht="30" customHeight="1">
      <c r="B57" s="14"/>
      <c r="C57" s="525"/>
      <c r="D57" s="73"/>
      <c r="E57" s="55"/>
      <c r="F57" s="1"/>
      <c r="G57" s="536" t="s">
        <v>65</v>
      </c>
      <c r="H57" s="536" t="s">
        <v>66</v>
      </c>
      <c r="I57" s="387" t="s">
        <v>67</v>
      </c>
      <c r="J57" s="387" t="s">
        <v>68</v>
      </c>
      <c r="K57" s="387" t="s">
        <v>69</v>
      </c>
      <c r="L57" s="1"/>
      <c r="M57" s="5"/>
      <c r="N57" s="3"/>
      <c r="O57" s="60"/>
      <c r="P57" s="67"/>
      <c r="Q57" s="68"/>
      <c r="R57" s="29"/>
      <c r="S57" s="24"/>
    </row>
    <row r="58" spans="2:19" s="8" customFormat="1" ht="30" customHeight="1">
      <c r="B58" s="14"/>
      <c r="C58" s="525"/>
      <c r="D58" s="73"/>
      <c r="E58" s="134"/>
      <c r="F58" s="1"/>
      <c r="G58" s="536"/>
      <c r="H58" s="536"/>
      <c r="I58" s="536" t="s">
        <v>227</v>
      </c>
      <c r="J58" s="536"/>
      <c r="K58" s="536"/>
      <c r="L58" s="1"/>
      <c r="M58" s="5"/>
      <c r="N58" s="3"/>
      <c r="O58" s="255"/>
      <c r="P58" s="67"/>
      <c r="Q58" s="68"/>
      <c r="R58" s="29"/>
      <c r="S58" s="24"/>
    </row>
    <row r="59" spans="2:19" s="8" customFormat="1" ht="30" customHeight="1">
      <c r="B59" s="14"/>
      <c r="C59" s="525"/>
      <c r="D59" s="73"/>
      <c r="E59" s="55"/>
      <c r="F59" s="1"/>
      <c r="G59" s="524" t="s">
        <v>53</v>
      </c>
      <c r="H59" s="91" t="s">
        <v>70</v>
      </c>
      <c r="I59" s="384">
        <v>10</v>
      </c>
      <c r="J59" s="384">
        <v>15</v>
      </c>
      <c r="K59" s="384">
        <v>20</v>
      </c>
      <c r="L59" s="1"/>
      <c r="M59" s="5"/>
      <c r="N59" s="3"/>
      <c r="O59" s="60"/>
      <c r="P59" s="67"/>
      <c r="Q59" s="68"/>
      <c r="R59" s="29"/>
      <c r="S59" s="24"/>
    </row>
    <row r="60" spans="2:19" s="8" customFormat="1" ht="30" customHeight="1">
      <c r="B60" s="14"/>
      <c r="C60" s="525"/>
      <c r="D60" s="73"/>
      <c r="E60" s="55"/>
      <c r="F60" s="1"/>
      <c r="G60" s="524"/>
      <c r="H60" s="91" t="s">
        <v>72</v>
      </c>
      <c r="I60" s="384">
        <v>50</v>
      </c>
      <c r="J60" s="384">
        <v>165</v>
      </c>
      <c r="K60" s="384">
        <v>280</v>
      </c>
      <c r="L60" s="1"/>
      <c r="M60" s="5"/>
      <c r="N60" s="3"/>
      <c r="O60" s="60"/>
      <c r="P60" s="67"/>
      <c r="Q60" s="68"/>
      <c r="R60" s="29"/>
      <c r="S60" s="24"/>
    </row>
    <row r="61" spans="2:19" s="8" customFormat="1" ht="30" customHeight="1">
      <c r="B61" s="14"/>
      <c r="C61" s="525"/>
      <c r="D61" s="73"/>
      <c r="E61" s="55"/>
      <c r="F61" s="1"/>
      <c r="G61" s="524"/>
      <c r="H61" s="147" t="s">
        <v>87</v>
      </c>
      <c r="I61" s="148">
        <f>SUM(I59:I60)</f>
        <v>60</v>
      </c>
      <c r="J61" s="148">
        <f>SUM(J59:J60)</f>
        <v>180</v>
      </c>
      <c r="K61" s="148">
        <f>SUM(K59:K60)</f>
        <v>300</v>
      </c>
      <c r="L61" s="1"/>
      <c r="M61" s="5"/>
      <c r="N61" s="3"/>
      <c r="O61" s="60"/>
      <c r="P61" s="67"/>
      <c r="Q61" s="68"/>
      <c r="R61" s="29"/>
      <c r="S61" s="24"/>
    </row>
    <row r="62" spans="2:19" s="8" customFormat="1" ht="30" customHeight="1">
      <c r="B62" s="14"/>
      <c r="C62" s="525"/>
      <c r="D62" s="73"/>
      <c r="E62" s="55"/>
      <c r="F62" s="1"/>
      <c r="G62" s="524" t="s">
        <v>54</v>
      </c>
      <c r="H62" s="91" t="s">
        <v>70</v>
      </c>
      <c r="I62" s="384">
        <v>10</v>
      </c>
      <c r="J62" s="384">
        <v>15</v>
      </c>
      <c r="K62" s="384">
        <v>20</v>
      </c>
      <c r="L62" s="1"/>
      <c r="M62" s="5"/>
      <c r="N62" s="3"/>
      <c r="O62" s="60"/>
      <c r="P62" s="67"/>
      <c r="Q62" s="68"/>
      <c r="R62" s="29"/>
      <c r="S62" s="24"/>
    </row>
    <row r="63" spans="2:19" s="8" customFormat="1" ht="30" customHeight="1">
      <c r="B63" s="14"/>
      <c r="C63" s="525"/>
      <c r="D63" s="73"/>
      <c r="E63" s="55"/>
      <c r="F63" s="1"/>
      <c r="G63" s="524"/>
      <c r="H63" s="91" t="s">
        <v>72</v>
      </c>
      <c r="I63" s="384">
        <v>230</v>
      </c>
      <c r="J63" s="384">
        <v>465</v>
      </c>
      <c r="K63" s="384">
        <v>700</v>
      </c>
      <c r="L63" s="1"/>
      <c r="M63" s="5"/>
      <c r="N63" s="3"/>
      <c r="S63" s="24"/>
    </row>
    <row r="64" spans="2:19" s="8" customFormat="1" ht="30" customHeight="1">
      <c r="B64" s="14"/>
      <c r="C64" s="92"/>
      <c r="D64" s="73"/>
      <c r="E64" s="55"/>
      <c r="F64" s="1"/>
      <c r="G64" s="524"/>
      <c r="H64" s="147" t="s">
        <v>88</v>
      </c>
      <c r="I64" s="148">
        <f>SUM(I62:I63)</f>
        <v>240</v>
      </c>
      <c r="J64" s="148">
        <f>SUM(J62:J63)</f>
        <v>480</v>
      </c>
      <c r="K64" s="148">
        <f>SUM(K62:K63)</f>
        <v>720</v>
      </c>
      <c r="L64" s="1"/>
      <c r="M64" s="5"/>
      <c r="N64" s="3"/>
      <c r="S64" s="24"/>
    </row>
    <row r="65" spans="2:19" s="8" customFormat="1" ht="12" customHeight="1" thickBot="1">
      <c r="B65" s="45"/>
      <c r="C65" s="75"/>
      <c r="D65" s="74"/>
      <c r="E65" s="56"/>
      <c r="F65" s="79"/>
      <c r="G65" s="79"/>
      <c r="H65" s="79"/>
      <c r="I65" s="79"/>
      <c r="J65" s="79"/>
      <c r="K65" s="79"/>
      <c r="L65" s="79"/>
      <c r="M65" s="13"/>
      <c r="N65" s="6"/>
      <c r="O65" s="28"/>
      <c r="P65" s="28"/>
      <c r="Q65" s="28"/>
      <c r="R65" s="41"/>
      <c r="S65" s="25"/>
    </row>
    <row r="66" spans="2:19" s="8" customFormat="1" ht="12" customHeight="1">
      <c r="C66" s="69"/>
      <c r="D66" s="69"/>
      <c r="E66" s="69"/>
      <c r="F66" s="1"/>
      <c r="G66" s="1"/>
      <c r="H66" s="1"/>
      <c r="I66" s="1"/>
      <c r="J66" s="1"/>
      <c r="K66" s="1"/>
      <c r="L66" s="1"/>
      <c r="M66" s="1"/>
      <c r="N66" s="1"/>
      <c r="O66" s="60"/>
      <c r="P66" s="60"/>
      <c r="Q66" s="60"/>
      <c r="R66" s="29"/>
    </row>
    <row r="67" spans="2:19" ht="15.75" customHeight="1"/>
    <row r="69" spans="2:19" ht="15.75" customHeight="1"/>
    <row r="71" spans="2:19" ht="15.75" customHeight="1"/>
    <row r="74" spans="2:19" ht="15.75" customHeight="1"/>
  </sheetData>
  <mergeCells count="51">
    <mergeCell ref="B2:S2"/>
    <mergeCell ref="B4:D4"/>
    <mergeCell ref="E4:M4"/>
    <mergeCell ref="N4:S4"/>
    <mergeCell ref="C6:C16"/>
    <mergeCell ref="F6:L6"/>
    <mergeCell ref="O6:Q6"/>
    <mergeCell ref="F8:L8"/>
    <mergeCell ref="Q8:Q9"/>
    <mergeCell ref="R8:R9"/>
    <mergeCell ref="F10:L10"/>
    <mergeCell ref="O15:Q15"/>
    <mergeCell ref="F12:L16"/>
    <mergeCell ref="C19:C29"/>
    <mergeCell ref="F19:L19"/>
    <mergeCell ref="O19:Q19"/>
    <mergeCell ref="F21:L21"/>
    <mergeCell ref="Q21:Q22"/>
    <mergeCell ref="F25:L29"/>
    <mergeCell ref="F23:L23"/>
    <mergeCell ref="O28:Q28"/>
    <mergeCell ref="O31:Q31"/>
    <mergeCell ref="Q33:Q34"/>
    <mergeCell ref="R33:R34"/>
    <mergeCell ref="O40:P40"/>
    <mergeCell ref="R21:R22"/>
    <mergeCell ref="C46:C63"/>
    <mergeCell ref="F46:L46"/>
    <mergeCell ref="C31:C40"/>
    <mergeCell ref="F31:L31"/>
    <mergeCell ref="F54:L54"/>
    <mergeCell ref="F55:L55"/>
    <mergeCell ref="F48:L48"/>
    <mergeCell ref="F50:L52"/>
    <mergeCell ref="F53:L53"/>
    <mergeCell ref="I58:K58"/>
    <mergeCell ref="H57:H58"/>
    <mergeCell ref="G57:G58"/>
    <mergeCell ref="F33:L34"/>
    <mergeCell ref="G59:G61"/>
    <mergeCell ref="O55:P55"/>
    <mergeCell ref="G56:K56"/>
    <mergeCell ref="G62:G64"/>
    <mergeCell ref="F35:L35"/>
    <mergeCell ref="F37:L37"/>
    <mergeCell ref="O46:Q46"/>
    <mergeCell ref="Q48:Q49"/>
    <mergeCell ref="I38:K38"/>
    <mergeCell ref="I39:K39"/>
    <mergeCell ref="I40:K40"/>
    <mergeCell ref="I41:K41"/>
  </mergeCells>
  <pageMargins left="0.7" right="0.7" top="0.75" bottom="0.75" header="0.3" footer="0.3"/>
  <pageSetup scale="48"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V105"/>
  <sheetViews>
    <sheetView zoomScale="85" zoomScaleNormal="85" workbookViewId="0">
      <selection activeCell="K92" sqref="K92"/>
    </sheetView>
  </sheetViews>
  <sheetFormatPr baseColWidth="10" defaultColWidth="11.42578125" defaultRowHeight="15"/>
  <cols>
    <col min="1" max="1" width="3.140625" customWidth="1"/>
    <col min="2" max="2" width="4.7109375" customWidth="1"/>
    <col min="3" max="3" width="40.7109375" customWidth="1"/>
    <col min="4" max="5" width="4.7109375" customWidth="1"/>
    <col min="6" max="12" width="16.7109375" customWidth="1"/>
    <col min="13" max="14" width="4.7109375" customWidth="1"/>
    <col min="17" max="17" width="17.28515625" customWidth="1"/>
    <col min="18" max="18" width="21" customWidth="1"/>
    <col min="19" max="19" width="4.7109375" customWidth="1"/>
    <col min="20" max="20" width="3.140625" customWidth="1"/>
    <col min="229" max="229" width="21.5703125" customWidth="1"/>
    <col min="230" max="230" width="45" customWidth="1"/>
    <col min="234" max="234" width="15.5703125" customWidth="1"/>
    <col min="235" max="235" width="21" customWidth="1"/>
    <col min="485" max="485" width="21.5703125" customWidth="1"/>
    <col min="486" max="486" width="45" customWidth="1"/>
    <col min="490" max="490" width="15.5703125" customWidth="1"/>
    <col min="491" max="491" width="21" customWidth="1"/>
    <col min="741" max="741" width="21.5703125" customWidth="1"/>
    <col min="742" max="742" width="45" customWidth="1"/>
    <col min="746" max="746" width="15.5703125" customWidth="1"/>
    <col min="747" max="747" width="21" customWidth="1"/>
    <col min="997" max="997" width="21.5703125" customWidth="1"/>
    <col min="998" max="998" width="45" customWidth="1"/>
    <col min="1002" max="1002" width="15.5703125" customWidth="1"/>
    <col min="1003" max="1003" width="21" customWidth="1"/>
    <col min="1253" max="1253" width="21.5703125" customWidth="1"/>
    <col min="1254" max="1254" width="45" customWidth="1"/>
    <col min="1258" max="1258" width="15.5703125" customWidth="1"/>
    <col min="1259" max="1259" width="21" customWidth="1"/>
    <col min="1509" max="1509" width="21.5703125" customWidth="1"/>
    <col min="1510" max="1510" width="45" customWidth="1"/>
    <col min="1514" max="1514" width="15.5703125" customWidth="1"/>
    <col min="1515" max="1515" width="21" customWidth="1"/>
    <col min="1765" max="1765" width="21.5703125" customWidth="1"/>
    <col min="1766" max="1766" width="45" customWidth="1"/>
    <col min="1770" max="1770" width="15.5703125" customWidth="1"/>
    <col min="1771" max="1771" width="21" customWidth="1"/>
    <col min="2021" max="2021" width="21.5703125" customWidth="1"/>
    <col min="2022" max="2022" width="45" customWidth="1"/>
    <col min="2026" max="2026" width="15.5703125" customWidth="1"/>
    <col min="2027" max="2027" width="21" customWidth="1"/>
    <col min="2277" max="2277" width="21.5703125" customWidth="1"/>
    <col min="2278" max="2278" width="45" customWidth="1"/>
    <col min="2282" max="2282" width="15.5703125" customWidth="1"/>
    <col min="2283" max="2283" width="21" customWidth="1"/>
    <col min="2533" max="2533" width="21.5703125" customWidth="1"/>
    <col min="2534" max="2534" width="45" customWidth="1"/>
    <col min="2538" max="2538" width="15.5703125" customWidth="1"/>
    <col min="2539" max="2539" width="21" customWidth="1"/>
    <col min="2789" max="2789" width="21.5703125" customWidth="1"/>
    <col min="2790" max="2790" width="45" customWidth="1"/>
    <col min="2794" max="2794" width="15.5703125" customWidth="1"/>
    <col min="2795" max="2795" width="21" customWidth="1"/>
    <col min="3045" max="3045" width="21.5703125" customWidth="1"/>
    <col min="3046" max="3046" width="45" customWidth="1"/>
    <col min="3050" max="3050" width="15.5703125" customWidth="1"/>
    <col min="3051" max="3051" width="21" customWidth="1"/>
    <col min="3301" max="3301" width="21.5703125" customWidth="1"/>
    <col min="3302" max="3302" width="45" customWidth="1"/>
    <col min="3306" max="3306" width="15.5703125" customWidth="1"/>
    <col min="3307" max="3307" width="21" customWidth="1"/>
    <col min="3557" max="3557" width="21.5703125" customWidth="1"/>
    <col min="3558" max="3558" width="45" customWidth="1"/>
    <col min="3562" max="3562" width="15.5703125" customWidth="1"/>
    <col min="3563" max="3563" width="21" customWidth="1"/>
    <col min="3813" max="3813" width="21.5703125" customWidth="1"/>
    <col min="3814" max="3814" width="45" customWidth="1"/>
    <col min="3818" max="3818" width="15.5703125" customWidth="1"/>
    <col min="3819" max="3819" width="21" customWidth="1"/>
    <col min="4069" max="4069" width="21.5703125" customWidth="1"/>
    <col min="4070" max="4070" width="45" customWidth="1"/>
    <col min="4074" max="4074" width="15.5703125" customWidth="1"/>
    <col min="4075" max="4075" width="21" customWidth="1"/>
    <col min="4325" max="4325" width="21.5703125" customWidth="1"/>
    <col min="4326" max="4326" width="45" customWidth="1"/>
    <col min="4330" max="4330" width="15.5703125" customWidth="1"/>
    <col min="4331" max="4331" width="21" customWidth="1"/>
    <col min="4581" max="4581" width="21.5703125" customWidth="1"/>
    <col min="4582" max="4582" width="45" customWidth="1"/>
    <col min="4586" max="4586" width="15.5703125" customWidth="1"/>
    <col min="4587" max="4587" width="21" customWidth="1"/>
    <col min="4837" max="4837" width="21.5703125" customWidth="1"/>
    <col min="4838" max="4838" width="45" customWidth="1"/>
    <col min="4842" max="4842" width="15.5703125" customWidth="1"/>
    <col min="4843" max="4843" width="21" customWidth="1"/>
    <col min="5093" max="5093" width="21.5703125" customWidth="1"/>
    <col min="5094" max="5094" width="45" customWidth="1"/>
    <col min="5098" max="5098" width="15.5703125" customWidth="1"/>
    <col min="5099" max="5099" width="21" customWidth="1"/>
    <col min="5349" max="5349" width="21.5703125" customWidth="1"/>
    <col min="5350" max="5350" width="45" customWidth="1"/>
    <col min="5354" max="5354" width="15.5703125" customWidth="1"/>
    <col min="5355" max="5355" width="21" customWidth="1"/>
    <col min="5605" max="5605" width="21.5703125" customWidth="1"/>
    <col min="5606" max="5606" width="45" customWidth="1"/>
    <col min="5610" max="5610" width="15.5703125" customWidth="1"/>
    <col min="5611" max="5611" width="21" customWidth="1"/>
    <col min="5861" max="5861" width="21.5703125" customWidth="1"/>
    <col min="5862" max="5862" width="45" customWidth="1"/>
    <col min="5866" max="5866" width="15.5703125" customWidth="1"/>
    <col min="5867" max="5867" width="21" customWidth="1"/>
    <col min="6117" max="6117" width="21.5703125" customWidth="1"/>
    <col min="6118" max="6118" width="45" customWidth="1"/>
    <col min="6122" max="6122" width="15.5703125" customWidth="1"/>
    <col min="6123" max="6123" width="21" customWidth="1"/>
    <col min="6373" max="6373" width="21.5703125" customWidth="1"/>
    <col min="6374" max="6374" width="45" customWidth="1"/>
    <col min="6378" max="6378" width="15.5703125" customWidth="1"/>
    <col min="6379" max="6379" width="21" customWidth="1"/>
    <col min="6629" max="6629" width="21.5703125" customWidth="1"/>
    <col min="6630" max="6630" width="45" customWidth="1"/>
    <col min="6634" max="6634" width="15.5703125" customWidth="1"/>
    <col min="6635" max="6635" width="21" customWidth="1"/>
    <col min="6885" max="6885" width="21.5703125" customWidth="1"/>
    <col min="6886" max="6886" width="45" customWidth="1"/>
    <col min="6890" max="6890" width="15.5703125" customWidth="1"/>
    <col min="6891" max="6891" width="21" customWidth="1"/>
    <col min="7141" max="7141" width="21.5703125" customWidth="1"/>
    <col min="7142" max="7142" width="45" customWidth="1"/>
    <col min="7146" max="7146" width="15.5703125" customWidth="1"/>
    <col min="7147" max="7147" width="21" customWidth="1"/>
    <col min="7397" max="7397" width="21.5703125" customWidth="1"/>
    <col min="7398" max="7398" width="45" customWidth="1"/>
    <col min="7402" max="7402" width="15.5703125" customWidth="1"/>
    <col min="7403" max="7403" width="21" customWidth="1"/>
    <col min="7653" max="7653" width="21.5703125" customWidth="1"/>
    <col min="7654" max="7654" width="45" customWidth="1"/>
    <col min="7658" max="7658" width="15.5703125" customWidth="1"/>
    <col min="7659" max="7659" width="21" customWidth="1"/>
    <col min="7909" max="7909" width="21.5703125" customWidth="1"/>
    <col min="7910" max="7910" width="45" customWidth="1"/>
    <col min="7914" max="7914" width="15.5703125" customWidth="1"/>
    <col min="7915" max="7915" width="21" customWidth="1"/>
    <col min="8165" max="8165" width="21.5703125" customWidth="1"/>
    <col min="8166" max="8166" width="45" customWidth="1"/>
    <col min="8170" max="8170" width="15.5703125" customWidth="1"/>
    <col min="8171" max="8171" width="21" customWidth="1"/>
    <col min="8421" max="8421" width="21.5703125" customWidth="1"/>
    <col min="8422" max="8422" width="45" customWidth="1"/>
    <col min="8426" max="8426" width="15.5703125" customWidth="1"/>
    <col min="8427" max="8427" width="21" customWidth="1"/>
    <col min="8677" max="8677" width="21.5703125" customWidth="1"/>
    <col min="8678" max="8678" width="45" customWidth="1"/>
    <col min="8682" max="8682" width="15.5703125" customWidth="1"/>
    <col min="8683" max="8683" width="21" customWidth="1"/>
    <col min="8933" max="8933" width="21.5703125" customWidth="1"/>
    <col min="8934" max="8934" width="45" customWidth="1"/>
    <col min="8938" max="8938" width="15.5703125" customWidth="1"/>
    <col min="8939" max="8939" width="21" customWidth="1"/>
    <col min="9189" max="9189" width="21.5703125" customWidth="1"/>
    <col min="9190" max="9190" width="45" customWidth="1"/>
    <col min="9194" max="9194" width="15.5703125" customWidth="1"/>
    <col min="9195" max="9195" width="21" customWidth="1"/>
    <col min="9445" max="9445" width="21.5703125" customWidth="1"/>
    <col min="9446" max="9446" width="45" customWidth="1"/>
    <col min="9450" max="9450" width="15.5703125" customWidth="1"/>
    <col min="9451" max="9451" width="21" customWidth="1"/>
    <col min="9701" max="9701" width="21.5703125" customWidth="1"/>
    <col min="9702" max="9702" width="45" customWidth="1"/>
    <col min="9706" max="9706" width="15.5703125" customWidth="1"/>
    <col min="9707" max="9707" width="21" customWidth="1"/>
    <col min="9957" max="9957" width="21.5703125" customWidth="1"/>
    <col min="9958" max="9958" width="45" customWidth="1"/>
    <col min="9962" max="9962" width="15.5703125" customWidth="1"/>
    <col min="9963" max="9963" width="21" customWidth="1"/>
    <col min="10213" max="10213" width="21.5703125" customWidth="1"/>
    <col min="10214" max="10214" width="45" customWidth="1"/>
    <col min="10218" max="10218" width="15.5703125" customWidth="1"/>
    <col min="10219" max="10219" width="21" customWidth="1"/>
    <col min="10469" max="10469" width="21.5703125" customWidth="1"/>
    <col min="10470" max="10470" width="45" customWidth="1"/>
    <col min="10474" max="10474" width="15.5703125" customWidth="1"/>
    <col min="10475" max="10475" width="21" customWidth="1"/>
    <col min="10725" max="10725" width="21.5703125" customWidth="1"/>
    <col min="10726" max="10726" width="45" customWidth="1"/>
    <col min="10730" max="10730" width="15.5703125" customWidth="1"/>
    <col min="10731" max="10731" width="21" customWidth="1"/>
    <col min="10981" max="10981" width="21.5703125" customWidth="1"/>
    <col min="10982" max="10982" width="45" customWidth="1"/>
    <col min="10986" max="10986" width="15.5703125" customWidth="1"/>
    <col min="10987" max="10987" width="21" customWidth="1"/>
    <col min="11237" max="11237" width="21.5703125" customWidth="1"/>
    <col min="11238" max="11238" width="45" customWidth="1"/>
    <col min="11242" max="11242" width="15.5703125" customWidth="1"/>
    <col min="11243" max="11243" width="21" customWidth="1"/>
    <col min="11493" max="11493" width="21.5703125" customWidth="1"/>
    <col min="11494" max="11494" width="45" customWidth="1"/>
    <col min="11498" max="11498" width="15.5703125" customWidth="1"/>
    <col min="11499" max="11499" width="21" customWidth="1"/>
    <col min="11749" max="11749" width="21.5703125" customWidth="1"/>
    <col min="11750" max="11750" width="45" customWidth="1"/>
    <col min="11754" max="11754" width="15.5703125" customWidth="1"/>
    <col min="11755" max="11755" width="21" customWidth="1"/>
    <col min="12005" max="12005" width="21.5703125" customWidth="1"/>
    <col min="12006" max="12006" width="45" customWidth="1"/>
    <col min="12010" max="12010" width="15.5703125" customWidth="1"/>
    <col min="12011" max="12011" width="21" customWidth="1"/>
    <col min="12261" max="12261" width="21.5703125" customWidth="1"/>
    <col min="12262" max="12262" width="45" customWidth="1"/>
    <col min="12266" max="12266" width="15.5703125" customWidth="1"/>
    <col min="12267" max="12267" width="21" customWidth="1"/>
    <col min="12517" max="12517" width="21.5703125" customWidth="1"/>
    <col min="12518" max="12518" width="45" customWidth="1"/>
    <col min="12522" max="12522" width="15.5703125" customWidth="1"/>
    <col min="12523" max="12523" width="21" customWidth="1"/>
    <col min="12773" max="12773" width="21.5703125" customWidth="1"/>
    <col min="12774" max="12774" width="45" customWidth="1"/>
    <col min="12778" max="12778" width="15.5703125" customWidth="1"/>
    <col min="12779" max="12779" width="21" customWidth="1"/>
    <col min="13029" max="13029" width="21.5703125" customWidth="1"/>
    <col min="13030" max="13030" width="45" customWidth="1"/>
    <col min="13034" max="13034" width="15.5703125" customWidth="1"/>
    <col min="13035" max="13035" width="21" customWidth="1"/>
    <col min="13285" max="13285" width="21.5703125" customWidth="1"/>
    <col min="13286" max="13286" width="45" customWidth="1"/>
    <col min="13290" max="13290" width="15.5703125" customWidth="1"/>
    <col min="13291" max="13291" width="21" customWidth="1"/>
    <col min="13541" max="13541" width="21.5703125" customWidth="1"/>
    <col min="13542" max="13542" width="45" customWidth="1"/>
    <col min="13546" max="13546" width="15.5703125" customWidth="1"/>
    <col min="13547" max="13547" width="21" customWidth="1"/>
    <col min="13797" max="13797" width="21.5703125" customWidth="1"/>
    <col min="13798" max="13798" width="45" customWidth="1"/>
    <col min="13802" max="13802" width="15.5703125" customWidth="1"/>
    <col min="13803" max="13803" width="21" customWidth="1"/>
    <col min="14053" max="14053" width="21.5703125" customWidth="1"/>
    <col min="14054" max="14054" width="45" customWidth="1"/>
    <col min="14058" max="14058" width="15.5703125" customWidth="1"/>
    <col min="14059" max="14059" width="21" customWidth="1"/>
    <col min="14309" max="14309" width="21.5703125" customWidth="1"/>
    <col min="14310" max="14310" width="45" customWidth="1"/>
    <col min="14314" max="14314" width="15.5703125" customWidth="1"/>
    <col min="14315" max="14315" width="21" customWidth="1"/>
    <col min="14565" max="14565" width="21.5703125" customWidth="1"/>
    <col min="14566" max="14566" width="45" customWidth="1"/>
    <col min="14570" max="14570" width="15.5703125" customWidth="1"/>
    <col min="14571" max="14571" width="21" customWidth="1"/>
    <col min="14821" max="14821" width="21.5703125" customWidth="1"/>
    <col min="14822" max="14822" width="45" customWidth="1"/>
    <col min="14826" max="14826" width="15.5703125" customWidth="1"/>
    <col min="14827" max="14827" width="21" customWidth="1"/>
    <col min="15077" max="15077" width="21.5703125" customWidth="1"/>
    <col min="15078" max="15078" width="45" customWidth="1"/>
    <col min="15082" max="15082" width="15.5703125" customWidth="1"/>
    <col min="15083" max="15083" width="21" customWidth="1"/>
    <col min="15333" max="15333" width="21.5703125" customWidth="1"/>
    <col min="15334" max="15334" width="45" customWidth="1"/>
    <col min="15338" max="15338" width="15.5703125" customWidth="1"/>
    <col min="15339" max="15339" width="21" customWidth="1"/>
    <col min="15589" max="15589" width="21.5703125" customWidth="1"/>
    <col min="15590" max="15590" width="45" customWidth="1"/>
    <col min="15594" max="15594" width="15.5703125" customWidth="1"/>
    <col min="15595" max="15595" width="21" customWidth="1"/>
    <col min="15845" max="15845" width="21.5703125" customWidth="1"/>
    <col min="15846" max="15846" width="45" customWidth="1"/>
    <col min="15850" max="15850" width="15.5703125" customWidth="1"/>
    <col min="15851" max="15851" width="21" customWidth="1"/>
    <col min="16101" max="16101" width="21.5703125" customWidth="1"/>
    <col min="16102" max="16102" width="45" customWidth="1"/>
    <col min="16106" max="16106" width="15.5703125" customWidth="1"/>
    <col min="16107" max="16107" width="21" customWidth="1"/>
  </cols>
  <sheetData>
    <row r="1" spans="2:19" ht="15.95" customHeight="1" thickBot="1"/>
    <row r="2" spans="2:19" ht="39.950000000000003" customHeight="1" thickBot="1">
      <c r="B2" s="497" t="s">
        <v>122</v>
      </c>
      <c r="C2" s="498"/>
      <c r="D2" s="498"/>
      <c r="E2" s="498"/>
      <c r="F2" s="498"/>
      <c r="G2" s="498"/>
      <c r="H2" s="498"/>
      <c r="I2" s="498"/>
      <c r="J2" s="498"/>
      <c r="K2" s="498"/>
      <c r="L2" s="498"/>
      <c r="M2" s="498"/>
      <c r="N2" s="498"/>
      <c r="O2" s="498"/>
      <c r="P2" s="498"/>
      <c r="Q2" s="498"/>
      <c r="R2" s="498"/>
      <c r="S2" s="499"/>
    </row>
    <row r="3" spans="2:19" ht="12" customHeight="1" thickBot="1">
      <c r="C3" s="1"/>
      <c r="D3" s="1"/>
      <c r="E3" s="1"/>
      <c r="F3" s="1"/>
      <c r="G3" s="1"/>
      <c r="H3" s="1"/>
      <c r="I3" s="1"/>
      <c r="J3" s="1"/>
      <c r="K3" s="1"/>
      <c r="L3" s="1"/>
      <c r="M3" s="1"/>
      <c r="N3" s="1"/>
      <c r="O3" s="1"/>
      <c r="P3" s="1"/>
      <c r="Q3" s="1"/>
      <c r="R3" s="1"/>
    </row>
    <row r="4" spans="2:19" s="8" customFormat="1" ht="27" customHeight="1" thickBot="1">
      <c r="B4" s="500" t="s">
        <v>3</v>
      </c>
      <c r="C4" s="501"/>
      <c r="D4" s="502"/>
      <c r="E4" s="503" t="s">
        <v>4</v>
      </c>
      <c r="F4" s="504"/>
      <c r="G4" s="504"/>
      <c r="H4" s="504"/>
      <c r="I4" s="504"/>
      <c r="J4" s="504"/>
      <c r="K4" s="504"/>
      <c r="L4" s="504"/>
      <c r="M4" s="505"/>
      <c r="N4" s="506" t="s">
        <v>5</v>
      </c>
      <c r="O4" s="507"/>
      <c r="P4" s="507"/>
      <c r="Q4" s="507"/>
      <c r="R4" s="507"/>
      <c r="S4" s="508"/>
    </row>
    <row r="5" spans="2:19" s="47" customFormat="1" ht="12" customHeight="1">
      <c r="B5" s="70"/>
      <c r="C5" s="71"/>
      <c r="D5" s="72"/>
      <c r="E5" s="100"/>
      <c r="F5" s="26"/>
      <c r="G5" s="26"/>
      <c r="H5" s="26"/>
      <c r="I5" s="26"/>
      <c r="J5" s="26"/>
      <c r="K5" s="26"/>
      <c r="L5" s="26"/>
      <c r="M5" s="46"/>
      <c r="N5" s="108"/>
      <c r="O5" s="27"/>
      <c r="P5" s="27"/>
      <c r="Q5" s="27"/>
      <c r="R5" s="27"/>
      <c r="S5" s="40"/>
    </row>
    <row r="6" spans="2:19" s="8" customFormat="1" ht="39" customHeight="1">
      <c r="B6" s="14"/>
      <c r="C6" s="487" t="s">
        <v>99</v>
      </c>
      <c r="D6" s="73"/>
      <c r="E6" s="101"/>
      <c r="F6" s="487" t="s">
        <v>100</v>
      </c>
      <c r="G6" s="487"/>
      <c r="H6" s="487"/>
      <c r="I6" s="487"/>
      <c r="J6" s="487"/>
      <c r="K6" s="487"/>
      <c r="L6" s="487"/>
      <c r="M6" s="76"/>
      <c r="N6" s="7"/>
      <c r="O6" s="537"/>
      <c r="P6" s="537"/>
      <c r="Q6" s="537"/>
      <c r="R6" s="104"/>
      <c r="S6" s="24"/>
    </row>
    <row r="7" spans="2:19" s="8" customFormat="1" ht="15.95" customHeight="1" thickBot="1">
      <c r="B7" s="14"/>
      <c r="C7" s="487"/>
      <c r="D7" s="73"/>
      <c r="E7" s="101"/>
      <c r="F7" s="80"/>
      <c r="G7" s="80"/>
      <c r="H7" s="80"/>
      <c r="I7" s="80"/>
      <c r="J7" s="80"/>
      <c r="K7" s="80"/>
      <c r="L7" s="80"/>
      <c r="M7" s="77"/>
      <c r="N7" s="2"/>
      <c r="O7" s="1"/>
      <c r="P7" s="1"/>
      <c r="Q7" s="4"/>
      <c r="R7" s="1"/>
      <c r="S7" s="24"/>
    </row>
    <row r="8" spans="2:19" s="8" customFormat="1" ht="39" customHeight="1">
      <c r="B8" s="14"/>
      <c r="C8" s="487"/>
      <c r="D8" s="73"/>
      <c r="E8" s="101"/>
      <c r="F8" s="487" t="s">
        <v>101</v>
      </c>
      <c r="G8" s="487"/>
      <c r="H8" s="487"/>
      <c r="I8" s="487"/>
      <c r="J8" s="487"/>
      <c r="K8" s="487"/>
      <c r="L8" s="487"/>
      <c r="M8" s="76"/>
      <c r="N8" s="7"/>
      <c r="O8" s="551" t="s">
        <v>31</v>
      </c>
      <c r="P8" s="552"/>
      <c r="Q8" s="553"/>
      <c r="R8" s="510" t="s">
        <v>10</v>
      </c>
      <c r="S8" s="24"/>
    </row>
    <row r="9" spans="2:19" s="8" customFormat="1" ht="15.75" customHeight="1" thickBot="1">
      <c r="B9" s="14"/>
      <c r="C9" s="487"/>
      <c r="D9" s="73"/>
      <c r="E9" s="101"/>
      <c r="F9" s="81"/>
      <c r="G9" s="81"/>
      <c r="H9" s="81"/>
      <c r="I9" s="81"/>
      <c r="J9" s="81"/>
      <c r="K9" s="81"/>
      <c r="L9" s="81"/>
      <c r="M9" s="76"/>
      <c r="N9" s="7"/>
      <c r="O9" s="554"/>
      <c r="P9" s="555"/>
      <c r="Q9" s="556"/>
      <c r="R9" s="511"/>
      <c r="S9" s="24"/>
    </row>
    <row r="10" spans="2:19" s="8" customFormat="1" ht="30" customHeight="1">
      <c r="B10" s="14"/>
      <c r="C10" s="487"/>
      <c r="D10" s="73"/>
      <c r="E10" s="101"/>
      <c r="F10" s="487" t="s">
        <v>102</v>
      </c>
      <c r="G10" s="487"/>
      <c r="H10" s="487"/>
      <c r="I10" s="487"/>
      <c r="J10" s="487"/>
      <c r="K10" s="487"/>
      <c r="L10" s="487"/>
      <c r="M10" s="76"/>
      <c r="N10" s="7"/>
      <c r="O10" s="560" t="s">
        <v>32</v>
      </c>
      <c r="P10" s="561"/>
      <c r="Q10" s="42" t="s">
        <v>33</v>
      </c>
      <c r="R10" s="36">
        <v>0.7</v>
      </c>
      <c r="S10" s="24"/>
    </row>
    <row r="11" spans="2:19" s="8" customFormat="1" ht="30" customHeight="1">
      <c r="B11" s="14"/>
      <c r="C11" s="487"/>
      <c r="D11" s="73"/>
      <c r="E11" s="101"/>
      <c r="F11" s="82"/>
      <c r="G11" s="82"/>
      <c r="H11" s="82"/>
      <c r="I11" s="82"/>
      <c r="J11" s="82"/>
      <c r="K11" s="82"/>
      <c r="L11" s="82"/>
      <c r="M11" s="78"/>
      <c r="N11" s="65"/>
      <c r="O11" s="562"/>
      <c r="P11" s="563"/>
      <c r="Q11" s="105" t="s">
        <v>34</v>
      </c>
      <c r="R11" s="38">
        <v>1</v>
      </c>
      <c r="S11" s="24"/>
    </row>
    <row r="12" spans="2:19" s="8" customFormat="1" ht="30" customHeight="1">
      <c r="B12" s="14"/>
      <c r="C12" s="487"/>
      <c r="D12" s="73"/>
      <c r="E12" s="101"/>
      <c r="F12" s="435" t="s">
        <v>103</v>
      </c>
      <c r="G12" s="435"/>
      <c r="H12" s="435"/>
      <c r="I12" s="435"/>
      <c r="J12" s="435"/>
      <c r="K12" s="435"/>
      <c r="L12" s="435"/>
      <c r="M12" s="5"/>
      <c r="N12" s="3"/>
      <c r="O12" s="564" t="s">
        <v>35</v>
      </c>
      <c r="P12" s="565"/>
      <c r="Q12" s="105" t="s">
        <v>36</v>
      </c>
      <c r="R12" s="38">
        <v>0.7</v>
      </c>
      <c r="S12" s="24"/>
    </row>
    <row r="13" spans="2:19" s="8" customFormat="1" ht="30" customHeight="1">
      <c r="B13" s="14"/>
      <c r="C13" s="487"/>
      <c r="D13" s="73"/>
      <c r="E13" s="101"/>
      <c r="F13" s="97"/>
      <c r="G13" s="97"/>
      <c r="H13" s="97"/>
      <c r="I13" s="97"/>
      <c r="J13" s="97"/>
      <c r="K13" s="97"/>
      <c r="L13" s="97"/>
      <c r="M13" s="5"/>
      <c r="N13" s="3"/>
      <c r="O13" s="564"/>
      <c r="P13" s="565"/>
      <c r="Q13" s="105" t="s">
        <v>37</v>
      </c>
      <c r="R13" s="38">
        <v>1</v>
      </c>
      <c r="S13" s="24"/>
    </row>
    <row r="14" spans="2:19" s="8" customFormat="1" ht="30" customHeight="1">
      <c r="B14" s="14"/>
      <c r="C14" s="487"/>
      <c r="D14" s="73"/>
      <c r="E14" s="101"/>
      <c r="F14" s="97"/>
      <c r="G14" s="97"/>
      <c r="H14" s="97"/>
      <c r="I14" s="97"/>
      <c r="J14" s="97"/>
      <c r="K14" s="97"/>
      <c r="L14" s="97"/>
      <c r="M14" s="5"/>
      <c r="N14" s="3"/>
      <c r="O14" s="566" t="s">
        <v>38</v>
      </c>
      <c r="P14" s="567"/>
      <c r="Q14" s="105" t="s">
        <v>39</v>
      </c>
      <c r="R14" s="38">
        <v>0.7</v>
      </c>
      <c r="S14" s="24"/>
    </row>
    <row r="15" spans="2:19" s="8" customFormat="1" ht="30" customHeight="1">
      <c r="B15" s="14"/>
      <c r="C15" s="487"/>
      <c r="D15" s="73"/>
      <c r="E15" s="101"/>
      <c r="F15" s="1"/>
      <c r="G15" s="1"/>
      <c r="H15" s="1"/>
      <c r="I15" s="1"/>
      <c r="J15" s="1"/>
      <c r="K15" s="1"/>
      <c r="L15" s="1"/>
      <c r="M15" s="5"/>
      <c r="N15" s="3"/>
      <c r="O15" s="566"/>
      <c r="P15" s="567"/>
      <c r="Q15" s="105" t="s">
        <v>40</v>
      </c>
      <c r="R15" s="38">
        <v>1</v>
      </c>
      <c r="S15" s="24"/>
    </row>
    <row r="16" spans="2:19" s="8" customFormat="1" ht="30" customHeight="1" thickBot="1">
      <c r="B16" s="14"/>
      <c r="C16" s="487"/>
      <c r="D16" s="73"/>
      <c r="E16" s="101"/>
      <c r="F16" s="1"/>
      <c r="G16" s="1"/>
      <c r="H16" s="1"/>
      <c r="I16" s="1"/>
      <c r="J16" s="1"/>
      <c r="K16" s="1"/>
      <c r="L16" s="1"/>
      <c r="M16" s="5"/>
      <c r="N16" s="3"/>
      <c r="O16" s="558" t="s">
        <v>41</v>
      </c>
      <c r="P16" s="559"/>
      <c r="Q16" s="98" t="s">
        <v>42</v>
      </c>
      <c r="R16" s="39">
        <v>1</v>
      </c>
      <c r="S16" s="24"/>
    </row>
    <row r="17" spans="2:19" s="8" customFormat="1" ht="12" customHeight="1" thickBot="1">
      <c r="B17" s="45"/>
      <c r="C17" s="75"/>
      <c r="D17" s="74"/>
      <c r="E17" s="102"/>
      <c r="F17" s="79"/>
      <c r="G17" s="79"/>
      <c r="H17" s="79"/>
      <c r="I17" s="79"/>
      <c r="J17" s="79"/>
      <c r="K17" s="79"/>
      <c r="L17" s="79"/>
      <c r="M17" s="13"/>
      <c r="N17" s="6"/>
      <c r="O17" s="28"/>
      <c r="P17" s="28"/>
      <c r="Q17" s="28"/>
      <c r="R17" s="41"/>
      <c r="S17" s="25"/>
    </row>
    <row r="18" spans="2:19" s="47" customFormat="1" ht="12" customHeight="1">
      <c r="B18" s="70"/>
      <c r="C18" s="71"/>
      <c r="D18" s="72"/>
      <c r="E18" s="100"/>
      <c r="F18" s="26"/>
      <c r="G18" s="26"/>
      <c r="H18" s="26"/>
      <c r="I18" s="26"/>
      <c r="J18" s="26"/>
      <c r="K18" s="26"/>
      <c r="L18" s="26"/>
      <c r="M18" s="46"/>
      <c r="N18" s="108"/>
      <c r="O18" s="27"/>
      <c r="P18" s="27"/>
      <c r="Q18" s="27"/>
      <c r="R18" s="27"/>
      <c r="S18" s="40"/>
    </row>
    <row r="19" spans="2:19" s="8" customFormat="1" ht="39" customHeight="1">
      <c r="B19" s="14"/>
      <c r="C19" s="487" t="s">
        <v>104</v>
      </c>
      <c r="D19" s="73"/>
      <c r="E19" s="101"/>
      <c r="F19" s="487" t="s">
        <v>105</v>
      </c>
      <c r="G19" s="487"/>
      <c r="H19" s="487"/>
      <c r="I19" s="487"/>
      <c r="J19" s="487"/>
      <c r="K19" s="487"/>
      <c r="L19" s="487"/>
      <c r="M19" s="76"/>
      <c r="N19" s="7"/>
      <c r="O19" s="537"/>
      <c r="P19" s="537"/>
      <c r="Q19" s="537"/>
      <c r="R19" s="104"/>
      <c r="S19" s="24"/>
    </row>
    <row r="20" spans="2:19" s="8" customFormat="1" ht="15.95" customHeight="1" thickBot="1">
      <c r="B20" s="14"/>
      <c r="C20" s="487"/>
      <c r="D20" s="73"/>
      <c r="E20" s="101"/>
      <c r="F20" s="80"/>
      <c r="G20" s="80"/>
      <c r="H20" s="80"/>
      <c r="I20" s="80"/>
      <c r="J20" s="80"/>
      <c r="K20" s="80"/>
      <c r="L20" s="80"/>
      <c r="M20" s="77"/>
      <c r="N20" s="2"/>
      <c r="O20" s="1"/>
      <c r="P20" s="1"/>
      <c r="Q20" s="4"/>
      <c r="R20" s="1"/>
      <c r="S20" s="24"/>
    </row>
    <row r="21" spans="2:19" s="8" customFormat="1" ht="39" customHeight="1">
      <c r="B21" s="14"/>
      <c r="C21" s="487"/>
      <c r="D21" s="73"/>
      <c r="E21" s="101"/>
      <c r="F21" s="487" t="s">
        <v>106</v>
      </c>
      <c r="G21" s="487"/>
      <c r="H21" s="487"/>
      <c r="I21" s="487"/>
      <c r="J21" s="487"/>
      <c r="K21" s="487"/>
      <c r="L21" s="487"/>
      <c r="M21" s="76"/>
      <c r="N21" s="7"/>
      <c r="O21" s="551" t="s">
        <v>43</v>
      </c>
      <c r="P21" s="552"/>
      <c r="Q21" s="553"/>
      <c r="R21" s="510" t="s">
        <v>10</v>
      </c>
      <c r="S21" s="24"/>
    </row>
    <row r="22" spans="2:19" s="8" customFormat="1" ht="15.75" customHeight="1" thickBot="1">
      <c r="B22" s="14"/>
      <c r="C22" s="487"/>
      <c r="D22" s="73"/>
      <c r="E22" s="101"/>
      <c r="F22" s="81"/>
      <c r="G22" s="81"/>
      <c r="H22" s="81"/>
      <c r="I22" s="81"/>
      <c r="J22" s="81"/>
      <c r="K22" s="81"/>
      <c r="L22" s="81"/>
      <c r="M22" s="76"/>
      <c r="N22" s="7"/>
      <c r="O22" s="554"/>
      <c r="P22" s="555"/>
      <c r="Q22" s="556"/>
      <c r="R22" s="511"/>
      <c r="S22" s="24"/>
    </row>
    <row r="23" spans="2:19" s="8" customFormat="1" ht="30" customHeight="1">
      <c r="B23" s="14"/>
      <c r="C23" s="487"/>
      <c r="D23" s="73"/>
      <c r="E23" s="101"/>
      <c r="F23" s="487" t="s">
        <v>107</v>
      </c>
      <c r="G23" s="487"/>
      <c r="H23" s="487"/>
      <c r="I23" s="487"/>
      <c r="J23" s="487"/>
      <c r="K23" s="487"/>
      <c r="L23" s="487"/>
      <c r="M23" s="76"/>
      <c r="N23" s="7"/>
      <c r="O23" s="560" t="s">
        <v>32</v>
      </c>
      <c r="P23" s="561"/>
      <c r="Q23" s="42" t="s">
        <v>44</v>
      </c>
      <c r="R23" s="36">
        <v>0.3</v>
      </c>
      <c r="S23" s="24"/>
    </row>
    <row r="24" spans="2:19" s="8" customFormat="1" ht="30" customHeight="1">
      <c r="B24" s="14"/>
      <c r="C24" s="487"/>
      <c r="D24" s="73"/>
      <c r="E24" s="101"/>
      <c r="F24" s="82"/>
      <c r="G24" s="82"/>
      <c r="H24" s="82"/>
      <c r="I24" s="82"/>
      <c r="J24" s="82"/>
      <c r="K24" s="82"/>
      <c r="L24" s="82"/>
      <c r="M24" s="78"/>
      <c r="N24" s="65"/>
      <c r="O24" s="562"/>
      <c r="P24" s="563"/>
      <c r="Q24" s="105" t="s">
        <v>45</v>
      </c>
      <c r="R24" s="38">
        <v>1</v>
      </c>
      <c r="S24" s="24"/>
    </row>
    <row r="25" spans="2:19" s="8" customFormat="1" ht="30" customHeight="1">
      <c r="B25" s="14"/>
      <c r="C25" s="487"/>
      <c r="D25" s="73"/>
      <c r="E25" s="101"/>
      <c r="F25" s="435" t="s">
        <v>108</v>
      </c>
      <c r="G25" s="435"/>
      <c r="H25" s="435"/>
      <c r="I25" s="435"/>
      <c r="J25" s="435"/>
      <c r="K25" s="435"/>
      <c r="L25" s="435"/>
      <c r="M25" s="5"/>
      <c r="N25" s="3"/>
      <c r="O25" s="564" t="s">
        <v>35</v>
      </c>
      <c r="P25" s="565"/>
      <c r="Q25" s="105" t="s">
        <v>229</v>
      </c>
      <c r="R25" s="38">
        <v>0.4</v>
      </c>
      <c r="S25" s="24"/>
    </row>
    <row r="26" spans="2:19" s="8" customFormat="1" ht="30" customHeight="1">
      <c r="B26" s="14"/>
      <c r="C26" s="487"/>
      <c r="D26" s="73"/>
      <c r="E26" s="101"/>
      <c r="F26" s="97"/>
      <c r="G26" s="97"/>
      <c r="H26" s="97"/>
      <c r="I26" s="97"/>
      <c r="J26" s="97"/>
      <c r="K26" s="97"/>
      <c r="L26" s="97"/>
      <c r="M26" s="5"/>
      <c r="N26" s="3"/>
      <c r="O26" s="564"/>
      <c r="P26" s="565"/>
      <c r="Q26" s="105" t="s">
        <v>230</v>
      </c>
      <c r="R26" s="38">
        <v>1</v>
      </c>
      <c r="S26" s="24"/>
    </row>
    <row r="27" spans="2:19" s="8" customFormat="1" ht="30" customHeight="1">
      <c r="B27" s="14"/>
      <c r="C27" s="487"/>
      <c r="D27" s="73"/>
      <c r="E27" s="101"/>
      <c r="F27" s="97"/>
      <c r="G27" s="97"/>
      <c r="H27" s="97"/>
      <c r="I27" s="97"/>
      <c r="J27" s="97"/>
      <c r="K27" s="97"/>
      <c r="L27" s="97"/>
      <c r="M27" s="5"/>
      <c r="N27" s="3"/>
      <c r="O27" s="566" t="s">
        <v>38</v>
      </c>
      <c r="P27" s="567"/>
      <c r="Q27" s="105" t="s">
        <v>231</v>
      </c>
      <c r="R27" s="38">
        <v>0.7</v>
      </c>
      <c r="S27" s="24"/>
    </row>
    <row r="28" spans="2:19" s="8" customFormat="1" ht="30" customHeight="1">
      <c r="B28" s="14"/>
      <c r="C28" s="487"/>
      <c r="D28" s="73"/>
      <c r="E28" s="101"/>
      <c r="F28" s="1"/>
      <c r="G28" s="1"/>
      <c r="H28" s="1"/>
      <c r="I28" s="1"/>
      <c r="J28" s="1"/>
      <c r="K28" s="1"/>
      <c r="L28" s="1"/>
      <c r="M28" s="5"/>
      <c r="N28" s="3"/>
      <c r="O28" s="566"/>
      <c r="P28" s="567"/>
      <c r="Q28" s="105" t="s">
        <v>46</v>
      </c>
      <c r="R28" s="38">
        <v>1</v>
      </c>
      <c r="S28" s="24"/>
    </row>
    <row r="29" spans="2:19" s="8" customFormat="1" ht="30" customHeight="1" thickBot="1">
      <c r="B29" s="14"/>
      <c r="C29" s="487"/>
      <c r="D29" s="73"/>
      <c r="E29" s="101"/>
      <c r="F29" s="1"/>
      <c r="G29" s="1"/>
      <c r="H29" s="1"/>
      <c r="I29" s="1"/>
      <c r="J29" s="1"/>
      <c r="K29" s="1"/>
      <c r="L29" s="1"/>
      <c r="M29" s="5"/>
      <c r="N29" s="3"/>
      <c r="O29" s="558" t="s">
        <v>41</v>
      </c>
      <c r="P29" s="559"/>
      <c r="Q29" s="98" t="s">
        <v>47</v>
      </c>
      <c r="R29" s="39">
        <v>1</v>
      </c>
      <c r="S29" s="24"/>
    </row>
    <row r="30" spans="2:19" s="8" customFormat="1" ht="12" customHeight="1" thickBot="1">
      <c r="B30" s="45"/>
      <c r="C30" s="75"/>
      <c r="D30" s="74"/>
      <c r="E30" s="102"/>
      <c r="F30" s="79"/>
      <c r="G30" s="79"/>
      <c r="H30" s="79"/>
      <c r="I30" s="79"/>
      <c r="J30" s="79"/>
      <c r="K30" s="79"/>
      <c r="L30" s="79"/>
      <c r="M30" s="13"/>
      <c r="N30" s="6"/>
      <c r="O30" s="28"/>
      <c r="P30" s="28"/>
      <c r="Q30" s="28"/>
      <c r="R30" s="41"/>
      <c r="S30" s="25"/>
    </row>
    <row r="31" spans="2:19" s="47" customFormat="1" ht="12" customHeight="1" thickBot="1">
      <c r="B31" s="70"/>
      <c r="C31" s="71"/>
      <c r="D31" s="72"/>
      <c r="E31" s="100"/>
      <c r="F31" s="26"/>
      <c r="G31" s="26"/>
      <c r="H31" s="26"/>
      <c r="I31" s="26"/>
      <c r="J31" s="26"/>
      <c r="K31" s="26"/>
      <c r="L31" s="26"/>
      <c r="M31" s="46"/>
      <c r="N31" s="108"/>
      <c r="O31" s="27"/>
      <c r="P31" s="27"/>
      <c r="Q31" s="27"/>
      <c r="R31" s="27"/>
      <c r="S31" s="40"/>
    </row>
    <row r="32" spans="2:19" s="8" customFormat="1" ht="39" customHeight="1" thickBot="1">
      <c r="B32" s="14"/>
      <c r="C32" s="577" t="s">
        <v>109</v>
      </c>
      <c r="D32" s="73"/>
      <c r="E32" s="101"/>
      <c r="F32" s="487" t="s">
        <v>110</v>
      </c>
      <c r="G32" s="487"/>
      <c r="H32" s="487"/>
      <c r="I32" s="487"/>
      <c r="J32" s="487"/>
      <c r="K32" s="487"/>
      <c r="L32" s="487"/>
      <c r="M32" s="76"/>
      <c r="N32" s="7"/>
      <c r="O32" s="512" t="s">
        <v>6</v>
      </c>
      <c r="P32" s="513"/>
      <c r="Q32" s="513"/>
      <c r="R32" s="83">
        <v>720</v>
      </c>
      <c r="S32" s="24"/>
    </row>
    <row r="33" spans="2:22" s="8" customFormat="1" ht="15.95" customHeight="1" thickBot="1">
      <c r="B33" s="14"/>
      <c r="C33" s="577"/>
      <c r="D33" s="73"/>
      <c r="E33" s="101"/>
      <c r="F33" s="80"/>
      <c r="G33" s="80"/>
      <c r="H33" s="80"/>
      <c r="I33" s="80"/>
      <c r="J33" s="80"/>
      <c r="K33" s="80"/>
      <c r="L33" s="80"/>
      <c r="M33" s="77"/>
      <c r="N33" s="2"/>
      <c r="O33" s="1"/>
      <c r="P33" s="1"/>
      <c r="Q33" s="4"/>
      <c r="R33" s="1"/>
      <c r="S33" s="24"/>
    </row>
    <row r="34" spans="2:22" s="8" customFormat="1" ht="39" customHeight="1" thickBot="1">
      <c r="B34" s="14"/>
      <c r="C34" s="577"/>
      <c r="D34" s="73"/>
      <c r="E34" s="101"/>
      <c r="F34" s="487" t="s">
        <v>112</v>
      </c>
      <c r="G34" s="487"/>
      <c r="H34" s="487"/>
      <c r="I34" s="487"/>
      <c r="J34" s="487"/>
      <c r="K34" s="487"/>
      <c r="L34" s="487"/>
      <c r="M34" s="76"/>
      <c r="N34" s="7"/>
      <c r="O34" s="16" t="s">
        <v>7</v>
      </c>
      <c r="P34" s="106" t="s">
        <v>8</v>
      </c>
      <c r="Q34" s="538" t="s">
        <v>9</v>
      </c>
      <c r="R34" s="510" t="s">
        <v>10</v>
      </c>
      <c r="S34" s="24"/>
    </row>
    <row r="35" spans="2:22" s="8" customFormat="1" ht="15.75" customHeight="1" thickBot="1">
      <c r="B35" s="14"/>
      <c r="C35" s="577"/>
      <c r="D35" s="73"/>
      <c r="E35" s="101"/>
      <c r="F35" s="81"/>
      <c r="G35" s="81"/>
      <c r="H35" s="81"/>
      <c r="I35" s="81"/>
      <c r="J35" s="81"/>
      <c r="K35" s="81"/>
      <c r="L35" s="81"/>
      <c r="M35" s="76"/>
      <c r="N35" s="7"/>
      <c r="O35" s="84" t="s">
        <v>11</v>
      </c>
      <c r="P35" s="66" t="s">
        <v>11</v>
      </c>
      <c r="Q35" s="557"/>
      <c r="R35" s="511"/>
      <c r="S35" s="24"/>
      <c r="U35" s="47"/>
      <c r="V35" s="47"/>
    </row>
    <row r="36" spans="2:22" s="8" customFormat="1" ht="30" customHeight="1">
      <c r="B36" s="14"/>
      <c r="C36" s="577"/>
      <c r="D36" s="73"/>
      <c r="E36" s="101"/>
      <c r="F36" s="487" t="s">
        <v>218</v>
      </c>
      <c r="G36" s="487"/>
      <c r="H36" s="487"/>
      <c r="I36" s="487"/>
      <c r="J36" s="487"/>
      <c r="K36" s="487"/>
      <c r="L36" s="487"/>
      <c r="M36" s="76"/>
      <c r="N36" s="7"/>
      <c r="O36" s="51">
        <v>100</v>
      </c>
      <c r="P36" s="52">
        <v>99.97</v>
      </c>
      <c r="Q36" s="35">
        <f>-(((P36*$R$32)/$O$36)-$R$32)</f>
        <v>0.21600000000000819</v>
      </c>
      <c r="R36" s="36">
        <v>0</v>
      </c>
      <c r="S36" s="24"/>
      <c r="U36" s="47"/>
      <c r="V36" s="47"/>
    </row>
    <row r="37" spans="2:22" s="8" customFormat="1" ht="30" customHeight="1">
      <c r="B37" s="14"/>
      <c r="C37" s="577"/>
      <c r="D37" s="73"/>
      <c r="E37" s="101"/>
      <c r="F37" s="82"/>
      <c r="G37" s="82"/>
      <c r="H37" s="82"/>
      <c r="I37" s="82"/>
      <c r="J37" s="82"/>
      <c r="K37" s="82"/>
      <c r="L37" s="82"/>
      <c r="M37" s="78"/>
      <c r="N37" s="65"/>
      <c r="O37" s="37">
        <v>99.97</v>
      </c>
      <c r="P37" s="53">
        <v>99.6</v>
      </c>
      <c r="Q37" s="31">
        <f t="shared" ref="Q37:Q40" si="0">-(((P37*$R$32)/$O$36)-$R$32)</f>
        <v>2.8799999999999955</v>
      </c>
      <c r="R37" s="38">
        <v>0.1</v>
      </c>
      <c r="S37" s="24"/>
      <c r="U37" s="47"/>
      <c r="V37" s="47"/>
    </row>
    <row r="38" spans="2:22" s="8" customFormat="1" ht="30" customHeight="1">
      <c r="B38" s="14"/>
      <c r="C38" s="577"/>
      <c r="D38" s="73"/>
      <c r="E38" s="101"/>
      <c r="F38" s="435" t="s">
        <v>219</v>
      </c>
      <c r="G38" s="435"/>
      <c r="H38" s="435"/>
      <c r="I38" s="435"/>
      <c r="J38" s="435"/>
      <c r="K38" s="435"/>
      <c r="L38" s="435"/>
      <c r="M38" s="5"/>
      <c r="N38" s="3"/>
      <c r="O38" s="37">
        <v>99.6</v>
      </c>
      <c r="P38" s="53">
        <v>99.5</v>
      </c>
      <c r="Q38" s="31">
        <f t="shared" si="0"/>
        <v>3.6000000000000227</v>
      </c>
      <c r="R38" s="38">
        <v>0.15</v>
      </c>
      <c r="S38" s="24"/>
      <c r="U38" s="47"/>
      <c r="V38" s="47"/>
    </row>
    <row r="39" spans="2:22" s="8" customFormat="1" ht="30" customHeight="1">
      <c r="B39" s="14"/>
      <c r="C39" s="577"/>
      <c r="D39" s="73"/>
      <c r="E39" s="101"/>
      <c r="M39" s="5"/>
      <c r="N39" s="3"/>
      <c r="O39" s="37">
        <v>99.5</v>
      </c>
      <c r="P39" s="53">
        <v>99.4</v>
      </c>
      <c r="Q39" s="31">
        <f t="shared" si="0"/>
        <v>4.32000000000005</v>
      </c>
      <c r="R39" s="38">
        <v>0.25</v>
      </c>
      <c r="S39" s="24"/>
      <c r="U39" s="47"/>
      <c r="V39" s="47"/>
    </row>
    <row r="40" spans="2:22" s="8" customFormat="1" ht="30" customHeight="1">
      <c r="B40" s="14"/>
      <c r="C40" s="577"/>
      <c r="D40" s="73"/>
      <c r="E40" s="101"/>
      <c r="F40" s="435" t="s">
        <v>111</v>
      </c>
      <c r="G40" s="435"/>
      <c r="H40" s="435"/>
      <c r="I40" s="435"/>
      <c r="J40" s="435"/>
      <c r="K40" s="435"/>
      <c r="L40" s="435"/>
      <c r="M40" s="5"/>
      <c r="N40" s="3"/>
      <c r="O40" s="37">
        <v>99.4</v>
      </c>
      <c r="P40" s="53">
        <v>99</v>
      </c>
      <c r="Q40" s="31">
        <f t="shared" si="0"/>
        <v>7.2000000000000455</v>
      </c>
      <c r="R40" s="38">
        <v>0.5</v>
      </c>
      <c r="S40" s="24"/>
      <c r="U40" s="47"/>
      <c r="V40" s="47"/>
    </row>
    <row r="41" spans="2:22" s="8" customFormat="1" ht="30" customHeight="1" thickBot="1">
      <c r="B41" s="14"/>
      <c r="C41" s="577"/>
      <c r="D41" s="73"/>
      <c r="E41" s="101"/>
      <c r="F41" s="435"/>
      <c r="G41" s="435"/>
      <c r="H41" s="435"/>
      <c r="I41" s="435"/>
      <c r="J41" s="435"/>
      <c r="K41" s="435"/>
      <c r="L41" s="435"/>
      <c r="M41" s="5"/>
      <c r="N41" s="3"/>
      <c r="O41" s="515" t="s">
        <v>64</v>
      </c>
      <c r="P41" s="516"/>
      <c r="Q41" s="516"/>
      <c r="R41" s="39">
        <v>1</v>
      </c>
      <c r="S41" s="24"/>
    </row>
    <row r="42" spans="2:22" s="8" customFormat="1" ht="30" customHeight="1">
      <c r="B42" s="14"/>
      <c r="C42" s="577"/>
      <c r="D42" s="73"/>
      <c r="E42" s="101"/>
      <c r="F42" s="1"/>
      <c r="G42" s="1"/>
      <c r="H42" s="1"/>
      <c r="I42" s="1"/>
      <c r="J42" s="1"/>
      <c r="K42" s="1"/>
      <c r="L42" s="1"/>
      <c r="M42" s="5"/>
      <c r="N42" s="3"/>
      <c r="O42" s="112"/>
      <c r="P42" s="112"/>
      <c r="Q42" s="112"/>
      <c r="R42" s="112"/>
      <c r="S42" s="24"/>
    </row>
    <row r="43" spans="2:22" s="8" customFormat="1" ht="12" customHeight="1" thickBot="1">
      <c r="B43" s="45"/>
      <c r="C43" s="75"/>
      <c r="D43" s="74"/>
      <c r="E43" s="102"/>
      <c r="F43" s="79"/>
      <c r="G43" s="79"/>
      <c r="H43" s="79"/>
      <c r="I43" s="79"/>
      <c r="J43" s="79"/>
      <c r="K43" s="79"/>
      <c r="L43" s="79"/>
      <c r="M43" s="13"/>
      <c r="N43" s="6"/>
      <c r="O43" s="28"/>
      <c r="P43" s="28"/>
      <c r="Q43" s="28"/>
      <c r="R43" s="41"/>
      <c r="S43" s="25"/>
    </row>
    <row r="44" spans="2:22" s="47" customFormat="1" ht="12" customHeight="1">
      <c r="B44" s="70"/>
      <c r="C44" s="71"/>
      <c r="D44" s="72"/>
      <c r="E44" s="100"/>
      <c r="F44" s="26"/>
      <c r="G44" s="26"/>
      <c r="H44" s="26"/>
      <c r="I44" s="26"/>
      <c r="J44" s="26"/>
      <c r="K44" s="26"/>
      <c r="L44" s="26"/>
      <c r="M44" s="46"/>
      <c r="N44" s="108"/>
      <c r="O44" s="27"/>
      <c r="P44" s="27"/>
      <c r="Q44" s="27"/>
      <c r="R44" s="27"/>
      <c r="S44" s="40"/>
    </row>
    <row r="45" spans="2:22" s="8" customFormat="1" ht="39" customHeight="1">
      <c r="B45" s="14"/>
      <c r="C45" s="577" t="s">
        <v>113</v>
      </c>
      <c r="D45" s="73"/>
      <c r="E45" s="101"/>
      <c r="F45" s="487" t="s">
        <v>114</v>
      </c>
      <c r="G45" s="487"/>
      <c r="H45" s="487"/>
      <c r="I45" s="487"/>
      <c r="J45" s="487"/>
      <c r="K45" s="487"/>
      <c r="L45" s="487"/>
      <c r="M45" s="76"/>
      <c r="N45" s="7"/>
      <c r="O45" s="537"/>
      <c r="P45" s="537"/>
      <c r="Q45" s="537"/>
      <c r="R45" s="104"/>
      <c r="S45" s="24"/>
    </row>
    <row r="46" spans="2:22" s="8" customFormat="1" ht="15.95" customHeight="1" thickBot="1">
      <c r="B46" s="14"/>
      <c r="C46" s="577"/>
      <c r="D46" s="73"/>
      <c r="E46" s="101"/>
      <c r="F46" s="80"/>
      <c r="G46" s="80"/>
      <c r="H46" s="80"/>
      <c r="I46" s="80"/>
      <c r="J46" s="80"/>
      <c r="K46" s="80"/>
      <c r="L46" s="80"/>
      <c r="M46" s="77"/>
      <c r="N46" s="2"/>
      <c r="O46" s="1"/>
      <c r="P46" s="1"/>
      <c r="Q46" s="4"/>
      <c r="R46" s="1"/>
      <c r="S46" s="24"/>
    </row>
    <row r="47" spans="2:22" s="8" customFormat="1" ht="39" customHeight="1">
      <c r="B47" s="14"/>
      <c r="C47" s="577"/>
      <c r="D47" s="73"/>
      <c r="E47" s="101"/>
      <c r="F47" s="487" t="s">
        <v>115</v>
      </c>
      <c r="G47" s="487"/>
      <c r="H47" s="487"/>
      <c r="I47" s="487"/>
      <c r="J47" s="487"/>
      <c r="K47" s="487"/>
      <c r="L47" s="487"/>
      <c r="M47" s="76"/>
      <c r="N47" s="7"/>
      <c r="O47" s="551" t="s">
        <v>48</v>
      </c>
      <c r="P47" s="553"/>
      <c r="Q47" s="538" t="s">
        <v>232</v>
      </c>
      <c r="R47" s="510" t="s">
        <v>10</v>
      </c>
      <c r="S47" s="24"/>
    </row>
    <row r="48" spans="2:22" s="8" customFormat="1" ht="15.75" customHeight="1" thickBot="1">
      <c r="B48" s="14"/>
      <c r="C48" s="577"/>
      <c r="D48" s="73"/>
      <c r="E48" s="101"/>
      <c r="F48" s="81"/>
      <c r="G48" s="81"/>
      <c r="H48" s="81"/>
      <c r="I48" s="81"/>
      <c r="J48" s="81"/>
      <c r="K48" s="81"/>
      <c r="L48" s="81"/>
      <c r="M48" s="76"/>
      <c r="N48" s="7"/>
      <c r="O48" s="583"/>
      <c r="P48" s="584"/>
      <c r="Q48" s="557"/>
      <c r="R48" s="511"/>
      <c r="S48" s="24"/>
    </row>
    <row r="49" spans="2:19" s="8" customFormat="1" ht="30" customHeight="1">
      <c r="B49" s="14"/>
      <c r="C49" s="577"/>
      <c r="D49" s="73"/>
      <c r="E49" s="101"/>
      <c r="F49" s="487" t="s">
        <v>116</v>
      </c>
      <c r="G49" s="487"/>
      <c r="H49" s="487"/>
      <c r="I49" s="487"/>
      <c r="J49" s="487"/>
      <c r="K49" s="487"/>
      <c r="L49" s="487"/>
      <c r="M49" s="76"/>
      <c r="N49" s="7"/>
      <c r="O49" s="578" t="s">
        <v>49</v>
      </c>
      <c r="P49" s="579"/>
      <c r="Q49" s="587" t="s">
        <v>50</v>
      </c>
      <c r="R49" s="585">
        <v>0.05</v>
      </c>
      <c r="S49" s="24"/>
    </row>
    <row r="50" spans="2:19" s="8" customFormat="1" ht="30" customHeight="1" thickBot="1">
      <c r="B50" s="14"/>
      <c r="C50" s="577"/>
      <c r="D50" s="73"/>
      <c r="E50" s="101"/>
      <c r="F50" s="82"/>
      <c r="G50" s="82"/>
      <c r="H50" s="82"/>
      <c r="I50" s="82"/>
      <c r="J50" s="82"/>
      <c r="K50" s="82"/>
      <c r="L50" s="82"/>
      <c r="M50" s="78"/>
      <c r="N50" s="65"/>
      <c r="O50" s="580"/>
      <c r="P50" s="581"/>
      <c r="Q50" s="588"/>
      <c r="R50" s="586"/>
      <c r="S50" s="24"/>
    </row>
    <row r="51" spans="2:19" s="8" customFormat="1" ht="30" customHeight="1">
      <c r="B51" s="14"/>
      <c r="C51" s="577"/>
      <c r="D51" s="73"/>
      <c r="E51" s="101"/>
      <c r="F51" s="435" t="s">
        <v>117</v>
      </c>
      <c r="G51" s="435"/>
      <c r="H51" s="435"/>
      <c r="I51" s="435"/>
      <c r="J51" s="435"/>
      <c r="K51" s="435"/>
      <c r="L51" s="435"/>
      <c r="M51" s="5"/>
      <c r="N51" s="3"/>
      <c r="O51" s="582"/>
      <c r="P51" s="582"/>
      <c r="Q51" s="107"/>
      <c r="R51" s="29"/>
      <c r="S51" s="24"/>
    </row>
    <row r="52" spans="2:19" s="8" customFormat="1" ht="12" customHeight="1" thickBot="1">
      <c r="B52" s="45"/>
      <c r="C52" s="75"/>
      <c r="D52" s="74"/>
      <c r="E52" s="102"/>
      <c r="F52" s="79"/>
      <c r="G52" s="79"/>
      <c r="H52" s="79"/>
      <c r="I52" s="79"/>
      <c r="J52" s="79"/>
      <c r="K52" s="79"/>
      <c r="L52" s="79"/>
      <c r="M52" s="13"/>
      <c r="N52" s="6"/>
      <c r="O52" s="28"/>
      <c r="P52" s="28"/>
      <c r="Q52" s="28"/>
      <c r="R52" s="41"/>
      <c r="S52" s="25"/>
    </row>
    <row r="53" spans="2:19" s="47" customFormat="1" ht="12" customHeight="1">
      <c r="B53" s="70"/>
      <c r="C53" s="71"/>
      <c r="D53" s="72"/>
      <c r="E53" s="100"/>
      <c r="F53" s="26"/>
      <c r="G53" s="26"/>
      <c r="H53" s="26"/>
      <c r="I53" s="26"/>
      <c r="J53" s="26"/>
      <c r="K53" s="26"/>
      <c r="L53" s="26"/>
      <c r="M53" s="46"/>
      <c r="N53" s="108"/>
      <c r="O53" s="27"/>
      <c r="P53" s="27"/>
      <c r="Q53" s="27"/>
      <c r="R53" s="27"/>
      <c r="S53" s="40"/>
    </row>
    <row r="54" spans="2:19" s="8" customFormat="1" ht="39" customHeight="1">
      <c r="B54" s="14"/>
      <c r="C54" s="577" t="s">
        <v>118</v>
      </c>
      <c r="D54" s="73"/>
      <c r="E54" s="101"/>
      <c r="F54" s="487" t="s">
        <v>220</v>
      </c>
      <c r="G54" s="487"/>
      <c r="H54" s="487"/>
      <c r="I54" s="487"/>
      <c r="J54" s="487"/>
      <c r="K54" s="487"/>
      <c r="L54" s="487"/>
      <c r="M54" s="76"/>
      <c r="N54" s="7"/>
      <c r="O54" s="537"/>
      <c r="P54" s="537"/>
      <c r="Q54" s="537"/>
      <c r="R54" s="104"/>
      <c r="S54" s="24"/>
    </row>
    <row r="55" spans="2:19" s="8" customFormat="1" ht="15.95" customHeight="1" thickBot="1">
      <c r="B55" s="14"/>
      <c r="C55" s="577"/>
      <c r="D55" s="73"/>
      <c r="E55" s="101"/>
      <c r="F55" s="80"/>
      <c r="G55" s="80"/>
      <c r="H55" s="80"/>
      <c r="I55" s="80"/>
      <c r="J55" s="80"/>
      <c r="K55" s="80"/>
      <c r="L55" s="80"/>
      <c r="M55" s="77"/>
      <c r="N55" s="2"/>
      <c r="O55" s="1"/>
      <c r="P55" s="1"/>
      <c r="Q55" s="4"/>
      <c r="R55" s="1"/>
      <c r="S55" s="24"/>
    </row>
    <row r="56" spans="2:19" s="8" customFormat="1" ht="39" customHeight="1">
      <c r="B56" s="14"/>
      <c r="C56" s="577"/>
      <c r="D56" s="73"/>
      <c r="E56" s="101"/>
      <c r="F56" s="487" t="s">
        <v>119</v>
      </c>
      <c r="G56" s="487"/>
      <c r="H56" s="487"/>
      <c r="I56" s="487"/>
      <c r="J56" s="487"/>
      <c r="K56" s="487"/>
      <c r="L56" s="487"/>
      <c r="M56" s="76"/>
      <c r="N56" s="7"/>
      <c r="O56" s="551" t="s">
        <v>51</v>
      </c>
      <c r="P56" s="553"/>
      <c r="Q56" s="538" t="s">
        <v>232</v>
      </c>
      <c r="R56" s="510" t="s">
        <v>10</v>
      </c>
      <c r="S56" s="24"/>
    </row>
    <row r="57" spans="2:19" s="8" customFormat="1" ht="15.75" customHeight="1" thickBot="1">
      <c r="B57" s="14"/>
      <c r="C57" s="577"/>
      <c r="D57" s="73"/>
      <c r="E57" s="101"/>
      <c r="F57" s="81"/>
      <c r="G57" s="81"/>
      <c r="H57" s="81"/>
      <c r="I57" s="81"/>
      <c r="J57" s="81"/>
      <c r="K57" s="81"/>
      <c r="L57" s="81"/>
      <c r="M57" s="76"/>
      <c r="N57" s="7"/>
      <c r="O57" s="583"/>
      <c r="P57" s="584"/>
      <c r="Q57" s="557"/>
      <c r="R57" s="511"/>
      <c r="S57" s="24"/>
    </row>
    <row r="58" spans="2:19" s="8" customFormat="1" ht="30" customHeight="1">
      <c r="B58" s="14"/>
      <c r="C58" s="577"/>
      <c r="D58" s="73"/>
      <c r="E58" s="101"/>
      <c r="F58" s="487" t="s">
        <v>116</v>
      </c>
      <c r="G58" s="487"/>
      <c r="H58" s="487"/>
      <c r="I58" s="487"/>
      <c r="J58" s="487"/>
      <c r="K58" s="487"/>
      <c r="L58" s="487"/>
      <c r="M58" s="76"/>
      <c r="N58" s="7"/>
      <c r="O58" s="578" t="s">
        <v>49</v>
      </c>
      <c r="P58" s="579"/>
      <c r="Q58" s="587" t="s">
        <v>52</v>
      </c>
      <c r="R58" s="585">
        <v>0.05</v>
      </c>
      <c r="S58" s="24"/>
    </row>
    <row r="59" spans="2:19" s="8" customFormat="1" ht="30" customHeight="1" thickBot="1">
      <c r="B59" s="14"/>
      <c r="C59" s="577"/>
      <c r="D59" s="73"/>
      <c r="E59" s="101"/>
      <c r="F59" s="82"/>
      <c r="G59" s="82"/>
      <c r="H59" s="82"/>
      <c r="I59" s="82"/>
      <c r="J59" s="82"/>
      <c r="K59" s="82"/>
      <c r="L59" s="82"/>
      <c r="M59" s="78"/>
      <c r="N59" s="65"/>
      <c r="O59" s="580"/>
      <c r="P59" s="581"/>
      <c r="Q59" s="588"/>
      <c r="R59" s="586"/>
      <c r="S59" s="24"/>
    </row>
    <row r="60" spans="2:19" s="8" customFormat="1" ht="30" customHeight="1">
      <c r="B60" s="14"/>
      <c r="C60" s="577"/>
      <c r="D60" s="73"/>
      <c r="E60" s="101"/>
      <c r="F60" s="435" t="s">
        <v>117</v>
      </c>
      <c r="G60" s="435"/>
      <c r="H60" s="435"/>
      <c r="I60" s="435"/>
      <c r="J60" s="435"/>
      <c r="K60" s="435"/>
      <c r="L60" s="435"/>
      <c r="M60" s="5"/>
      <c r="N60" s="3"/>
      <c r="O60" s="582"/>
      <c r="P60" s="582"/>
      <c r="Q60" s="107"/>
      <c r="R60" s="29"/>
      <c r="S60" s="24"/>
    </row>
    <row r="61" spans="2:19" s="8" customFormat="1" ht="12" customHeight="1" thickBot="1">
      <c r="B61" s="45"/>
      <c r="C61" s="75"/>
      <c r="D61" s="74"/>
      <c r="E61" s="102"/>
      <c r="F61" s="79"/>
      <c r="G61" s="79"/>
      <c r="H61" s="79"/>
      <c r="I61" s="79"/>
      <c r="J61" s="79"/>
      <c r="K61" s="79"/>
      <c r="L61" s="79"/>
      <c r="M61" s="13"/>
      <c r="N61" s="6"/>
      <c r="O61" s="28"/>
      <c r="P61" s="28"/>
      <c r="Q61" s="28"/>
      <c r="R61" s="41"/>
      <c r="S61" s="25"/>
    </row>
    <row r="62" spans="2:19" s="47" customFormat="1" ht="12" customHeight="1">
      <c r="B62" s="70"/>
      <c r="C62" s="71"/>
      <c r="D62" s="72"/>
      <c r="E62" s="100"/>
      <c r="F62" s="26"/>
      <c r="G62" s="26"/>
      <c r="H62" s="26"/>
      <c r="I62" s="26"/>
      <c r="J62" s="26"/>
      <c r="K62" s="26"/>
      <c r="L62" s="26"/>
      <c r="M62" s="46"/>
      <c r="N62" s="108"/>
      <c r="O62" s="27"/>
      <c r="P62" s="27"/>
      <c r="Q62" s="27"/>
      <c r="R62" s="27"/>
      <c r="S62" s="40"/>
    </row>
    <row r="63" spans="2:19" s="8" customFormat="1" ht="39" customHeight="1">
      <c r="B63" s="14"/>
      <c r="C63" s="525" t="s">
        <v>120</v>
      </c>
      <c r="D63" s="73"/>
      <c r="E63" s="101"/>
      <c r="F63" s="520" t="s">
        <v>164</v>
      </c>
      <c r="G63" s="520"/>
      <c r="H63" s="520"/>
      <c r="I63" s="520"/>
      <c r="J63" s="520"/>
      <c r="K63" s="520"/>
      <c r="L63" s="520"/>
      <c r="M63" s="76"/>
      <c r="N63" s="7"/>
      <c r="O63" s="537"/>
      <c r="P63" s="537"/>
      <c r="Q63" s="537"/>
      <c r="R63" s="104"/>
      <c r="S63" s="24"/>
    </row>
    <row r="64" spans="2:19" s="8" customFormat="1" ht="15.95" customHeight="1" thickBot="1">
      <c r="B64" s="14"/>
      <c r="C64" s="525"/>
      <c r="D64" s="73"/>
      <c r="E64" s="101"/>
      <c r="F64" s="94"/>
      <c r="G64" s="94"/>
      <c r="H64" s="94"/>
      <c r="I64" s="94"/>
      <c r="J64" s="94"/>
      <c r="K64" s="94"/>
      <c r="L64" s="94"/>
      <c r="M64" s="77"/>
      <c r="N64" s="2"/>
      <c r="O64" s="1"/>
      <c r="P64" s="1"/>
      <c r="Q64" s="4"/>
      <c r="R64" s="1"/>
      <c r="S64" s="24"/>
    </row>
    <row r="65" spans="2:19" s="8" customFormat="1" ht="39" customHeight="1" thickBot="1">
      <c r="B65" s="14"/>
      <c r="C65" s="525"/>
      <c r="D65" s="73"/>
      <c r="E65" s="101"/>
      <c r="F65" s="520" t="s">
        <v>163</v>
      </c>
      <c r="G65" s="520"/>
      <c r="H65" s="520"/>
      <c r="I65" s="520"/>
      <c r="J65" s="520"/>
      <c r="K65" s="520"/>
      <c r="L65" s="520"/>
      <c r="M65" s="76"/>
      <c r="N65" s="7"/>
      <c r="O65" s="16" t="s">
        <v>7</v>
      </c>
      <c r="P65" s="106" t="s">
        <v>57</v>
      </c>
      <c r="Q65" s="538" t="s">
        <v>10</v>
      </c>
      <c r="S65" s="24"/>
    </row>
    <row r="66" spans="2:19" s="8" customFormat="1" ht="15.75" customHeight="1" thickBot="1">
      <c r="B66" s="14"/>
      <c r="C66" s="525"/>
      <c r="D66" s="73"/>
      <c r="E66" s="101"/>
      <c r="F66" s="95"/>
      <c r="G66" s="95"/>
      <c r="H66" s="95"/>
      <c r="I66" s="95"/>
      <c r="J66" s="95"/>
      <c r="K66" s="95"/>
      <c r="L66" s="95"/>
      <c r="M66" s="76"/>
      <c r="N66" s="7"/>
      <c r="O66" s="84" t="s">
        <v>11</v>
      </c>
      <c r="P66" s="66" t="s">
        <v>11</v>
      </c>
      <c r="Q66" s="539"/>
      <c r="S66" s="24"/>
    </row>
    <row r="67" spans="2:19" s="8" customFormat="1" ht="30" customHeight="1">
      <c r="B67" s="14"/>
      <c r="C67" s="525"/>
      <c r="D67" s="73"/>
      <c r="E67" s="101"/>
      <c r="F67" s="520" t="s">
        <v>162</v>
      </c>
      <c r="G67" s="520"/>
      <c r="H67" s="520"/>
      <c r="I67" s="520"/>
      <c r="J67" s="520"/>
      <c r="K67" s="520"/>
      <c r="L67" s="520"/>
      <c r="M67" s="76"/>
      <c r="N67" s="7"/>
      <c r="O67" s="182">
        <v>100</v>
      </c>
      <c r="P67" s="183">
        <v>97</v>
      </c>
      <c r="Q67" s="36">
        <v>0</v>
      </c>
      <c r="S67" s="24"/>
    </row>
    <row r="68" spans="2:19" s="8" customFormat="1" ht="30" customHeight="1">
      <c r="B68" s="14"/>
      <c r="C68" s="525"/>
      <c r="D68" s="73"/>
      <c r="E68" s="101"/>
      <c r="F68" s="520"/>
      <c r="G68" s="520"/>
      <c r="H68" s="520"/>
      <c r="I68" s="520"/>
      <c r="J68" s="520"/>
      <c r="K68" s="520"/>
      <c r="L68" s="520"/>
      <c r="M68" s="78"/>
      <c r="N68" s="65"/>
      <c r="O68" s="155">
        <v>96.99</v>
      </c>
      <c r="P68" s="156">
        <v>92</v>
      </c>
      <c r="Q68" s="38">
        <v>0.1</v>
      </c>
      <c r="S68" s="24"/>
    </row>
    <row r="69" spans="2:19" s="8" customFormat="1" ht="30" customHeight="1">
      <c r="B69" s="14"/>
      <c r="C69" s="525"/>
      <c r="D69" s="73"/>
      <c r="E69" s="101"/>
      <c r="F69" s="411" t="s">
        <v>166</v>
      </c>
      <c r="G69" s="411"/>
      <c r="H69" s="411"/>
      <c r="I69" s="411"/>
      <c r="J69" s="411"/>
      <c r="K69" s="411"/>
      <c r="L69" s="411"/>
      <c r="M69" s="5"/>
      <c r="N69" s="3"/>
      <c r="O69" s="155">
        <v>91.99</v>
      </c>
      <c r="P69" s="156">
        <v>87</v>
      </c>
      <c r="Q69" s="38">
        <v>0.15</v>
      </c>
      <c r="S69" s="24"/>
    </row>
    <row r="70" spans="2:19" s="8" customFormat="1" ht="30" customHeight="1" thickBot="1">
      <c r="B70" s="14"/>
      <c r="C70" s="525"/>
      <c r="D70" s="73"/>
      <c r="E70" s="101"/>
      <c r="F70" s="1"/>
      <c r="J70" s="47"/>
      <c r="K70" s="158"/>
      <c r="L70" s="1"/>
      <c r="M70" s="5"/>
      <c r="N70" s="3"/>
      <c r="O70" s="155">
        <v>86.99</v>
      </c>
      <c r="P70" s="156">
        <v>82</v>
      </c>
      <c r="Q70" s="38">
        <v>0.25</v>
      </c>
      <c r="S70" s="24"/>
    </row>
    <row r="71" spans="2:19" s="8" customFormat="1" ht="30" customHeight="1" thickBot="1">
      <c r="B71" s="14"/>
      <c r="C71" s="525"/>
      <c r="D71" s="73"/>
      <c r="E71" s="134"/>
      <c r="G71" s="177" t="s">
        <v>165</v>
      </c>
      <c r="H71" s="177" t="s">
        <v>161</v>
      </c>
      <c r="I71" s="266" t="s">
        <v>226</v>
      </c>
      <c r="J71" s="267"/>
      <c r="K71" s="276"/>
      <c r="M71" s="5"/>
      <c r="N71" s="3"/>
      <c r="O71" s="155">
        <v>81.99</v>
      </c>
      <c r="P71" s="156">
        <v>77</v>
      </c>
      <c r="Q71" s="38">
        <v>0.5</v>
      </c>
      <c r="S71" s="24"/>
    </row>
    <row r="72" spans="2:19" s="8" customFormat="1" ht="52.5" customHeight="1" thickBot="1">
      <c r="B72" s="14"/>
      <c r="C72" s="525"/>
      <c r="D72" s="73"/>
      <c r="E72" s="134"/>
      <c r="G72" s="179" t="s">
        <v>67</v>
      </c>
      <c r="H72" s="265">
        <v>12</v>
      </c>
      <c r="I72" s="568" t="s">
        <v>225</v>
      </c>
      <c r="J72" s="569"/>
      <c r="K72" s="570"/>
      <c r="M72" s="5"/>
      <c r="N72" s="3"/>
      <c r="O72" s="515" t="s">
        <v>159</v>
      </c>
      <c r="P72" s="516"/>
      <c r="Q72" s="39">
        <v>1</v>
      </c>
      <c r="S72" s="24"/>
    </row>
    <row r="73" spans="2:19" s="8" customFormat="1" ht="39" customHeight="1">
      <c r="B73" s="14"/>
      <c r="C73" s="525"/>
      <c r="D73" s="73"/>
      <c r="E73" s="134"/>
      <c r="G73" s="178" t="s">
        <v>68</v>
      </c>
      <c r="H73" s="262">
        <v>24</v>
      </c>
      <c r="I73" s="571" t="s">
        <v>223</v>
      </c>
      <c r="J73" s="572"/>
      <c r="K73" s="573"/>
      <c r="M73" s="5"/>
      <c r="N73" s="3"/>
      <c r="O73" s="180"/>
      <c r="P73" s="181"/>
      <c r="Q73" s="29"/>
      <c r="S73" s="24"/>
    </row>
    <row r="74" spans="2:19" s="8" customFormat="1" ht="30" customHeight="1" thickBot="1">
      <c r="B74" s="14"/>
      <c r="C74" s="525"/>
      <c r="D74" s="73"/>
      <c r="E74" s="134"/>
      <c r="G74" s="270" t="s">
        <v>69</v>
      </c>
      <c r="H74" s="264">
        <v>36</v>
      </c>
      <c r="I74" s="574" t="s">
        <v>224</v>
      </c>
      <c r="J74" s="575"/>
      <c r="K74" s="576"/>
      <c r="M74" s="5"/>
      <c r="N74" s="3"/>
      <c r="O74" s="180"/>
      <c r="P74" s="181"/>
      <c r="Q74" s="29"/>
      <c r="S74" s="24"/>
    </row>
    <row r="75" spans="2:19" s="8" customFormat="1" ht="12" customHeight="1" thickBot="1">
      <c r="B75" s="45"/>
      <c r="C75" s="75"/>
      <c r="D75" s="74"/>
      <c r="E75" s="102"/>
      <c r="F75" s="79"/>
      <c r="G75" s="79"/>
      <c r="H75" s="79"/>
      <c r="I75" s="79"/>
      <c r="J75" s="79"/>
      <c r="K75" s="79"/>
      <c r="L75" s="79"/>
      <c r="M75" s="13"/>
      <c r="N75" s="6"/>
      <c r="O75" s="28"/>
      <c r="P75" s="28"/>
      <c r="Q75" s="28"/>
      <c r="R75" s="41"/>
      <c r="S75" s="25"/>
    </row>
    <row r="76" spans="2:19" s="47" customFormat="1" ht="12" customHeight="1">
      <c r="B76" s="70"/>
      <c r="C76" s="71"/>
      <c r="D76" s="72"/>
      <c r="E76" s="100"/>
      <c r="F76" s="26"/>
      <c r="G76" s="26"/>
      <c r="H76" s="26"/>
      <c r="I76" s="26"/>
      <c r="J76" s="26"/>
      <c r="K76" s="26"/>
      <c r="L76" s="26"/>
      <c r="M76" s="46"/>
      <c r="N76" s="108"/>
      <c r="O76" s="27"/>
      <c r="P76" s="27"/>
      <c r="Q76" s="27"/>
      <c r="R76" s="27"/>
      <c r="S76" s="40"/>
    </row>
    <row r="77" spans="2:19" s="8" customFormat="1" ht="39" customHeight="1">
      <c r="B77" s="14"/>
      <c r="C77" s="520" t="s">
        <v>121</v>
      </c>
      <c r="D77" s="73"/>
      <c r="E77" s="101"/>
      <c r="F77" s="520" t="s">
        <v>82</v>
      </c>
      <c r="G77" s="520"/>
      <c r="H77" s="520"/>
      <c r="I77" s="520"/>
      <c r="J77" s="520"/>
      <c r="K77" s="520"/>
      <c r="L77" s="520"/>
      <c r="M77" s="76"/>
      <c r="N77" s="7"/>
      <c r="O77" s="537"/>
      <c r="P77" s="537"/>
      <c r="Q77" s="537"/>
      <c r="R77" s="104"/>
      <c r="S77" s="24"/>
    </row>
    <row r="78" spans="2:19" s="8" customFormat="1" ht="15.95" customHeight="1" thickBot="1">
      <c r="B78" s="14"/>
      <c r="C78" s="520"/>
      <c r="D78" s="73"/>
      <c r="E78" s="101"/>
      <c r="F78" s="80"/>
      <c r="G78" s="80"/>
      <c r="H78" s="80"/>
      <c r="I78" s="80"/>
      <c r="J78" s="80"/>
      <c r="K78" s="80"/>
      <c r="L78" s="80"/>
      <c r="M78" s="77"/>
      <c r="N78" s="2"/>
      <c r="O78" s="1"/>
      <c r="P78" s="1"/>
      <c r="Q78" s="4"/>
      <c r="R78" s="1"/>
      <c r="S78" s="24"/>
    </row>
    <row r="79" spans="2:19" s="8" customFormat="1" ht="39" customHeight="1" thickBot="1">
      <c r="B79" s="14"/>
      <c r="C79" s="520"/>
      <c r="D79" s="73"/>
      <c r="E79" s="101"/>
      <c r="F79" s="520" t="s">
        <v>83</v>
      </c>
      <c r="G79" s="520"/>
      <c r="H79" s="520"/>
      <c r="I79" s="520"/>
      <c r="J79" s="520"/>
      <c r="K79" s="520"/>
      <c r="L79" s="520"/>
      <c r="M79" s="76"/>
      <c r="N79" s="7"/>
      <c r="O79" s="16" t="s">
        <v>7</v>
      </c>
      <c r="P79" s="103" t="s">
        <v>57</v>
      </c>
      <c r="Q79" s="538" t="s">
        <v>10</v>
      </c>
      <c r="S79" s="24"/>
    </row>
    <row r="80" spans="2:19" s="8" customFormat="1" ht="15.75" customHeight="1" thickBot="1">
      <c r="B80" s="14"/>
      <c r="C80" s="520"/>
      <c r="D80" s="73"/>
      <c r="E80" s="101"/>
      <c r="F80" s="81"/>
      <c r="G80" s="81"/>
      <c r="H80" s="81"/>
      <c r="I80" s="81"/>
      <c r="J80" s="81"/>
      <c r="K80" s="81"/>
      <c r="L80" s="81"/>
      <c r="M80" s="76"/>
      <c r="N80" s="7"/>
      <c r="O80" s="17" t="s">
        <v>11</v>
      </c>
      <c r="P80" s="17" t="s">
        <v>11</v>
      </c>
      <c r="Q80" s="557"/>
      <c r="S80" s="24"/>
    </row>
    <row r="81" spans="2:19" s="8" customFormat="1" ht="30" customHeight="1">
      <c r="B81" s="14"/>
      <c r="C81" s="520"/>
      <c r="D81" s="73"/>
      <c r="E81" s="101"/>
      <c r="F81" s="520" t="s">
        <v>160</v>
      </c>
      <c r="G81" s="520"/>
      <c r="H81" s="520"/>
      <c r="I81" s="520"/>
      <c r="J81" s="520"/>
      <c r="K81" s="520"/>
      <c r="L81" s="520"/>
      <c r="M81" s="76"/>
      <c r="N81" s="7"/>
      <c r="O81" s="153">
        <v>100</v>
      </c>
      <c r="P81" s="154">
        <v>97</v>
      </c>
      <c r="Q81" s="44">
        <v>0</v>
      </c>
      <c r="S81" s="24"/>
    </row>
    <row r="82" spans="2:19" s="8" customFormat="1" ht="30" customHeight="1">
      <c r="B82" s="14"/>
      <c r="C82" s="520"/>
      <c r="D82" s="73"/>
      <c r="E82" s="101"/>
      <c r="F82" s="520"/>
      <c r="G82" s="520"/>
      <c r="H82" s="520"/>
      <c r="I82" s="520"/>
      <c r="J82" s="520"/>
      <c r="K82" s="520"/>
      <c r="L82" s="520"/>
      <c r="M82" s="76"/>
      <c r="N82" s="7"/>
      <c r="O82" s="155">
        <v>96.99</v>
      </c>
      <c r="P82" s="156">
        <v>92</v>
      </c>
      <c r="Q82" s="38">
        <v>0.1</v>
      </c>
      <c r="S82" s="24"/>
    </row>
    <row r="83" spans="2:19" s="8" customFormat="1" ht="30" customHeight="1">
      <c r="B83" s="14"/>
      <c r="C83" s="520"/>
      <c r="D83" s="73"/>
      <c r="E83" s="101"/>
      <c r="F83" s="520"/>
      <c r="G83" s="520"/>
      <c r="H83" s="520"/>
      <c r="I83" s="520"/>
      <c r="J83" s="520"/>
      <c r="K83" s="520"/>
      <c r="L83" s="520"/>
      <c r="M83" s="76"/>
      <c r="N83" s="7"/>
      <c r="O83" s="155">
        <v>91.99</v>
      </c>
      <c r="P83" s="156">
        <v>87</v>
      </c>
      <c r="Q83" s="38">
        <v>0.15</v>
      </c>
      <c r="S83" s="24"/>
    </row>
    <row r="84" spans="2:19" s="8" customFormat="1" ht="30" customHeight="1">
      <c r="B84" s="14"/>
      <c r="C84" s="520"/>
      <c r="D84" s="73"/>
      <c r="E84" s="101"/>
      <c r="F84" s="411" t="s">
        <v>85</v>
      </c>
      <c r="G84" s="411"/>
      <c r="H84" s="411"/>
      <c r="I84" s="411"/>
      <c r="J84" s="411"/>
      <c r="K84" s="411"/>
      <c r="L84" s="411"/>
      <c r="M84" s="76"/>
      <c r="N84" s="7"/>
      <c r="O84" s="155">
        <v>86.99</v>
      </c>
      <c r="P84" s="156">
        <v>82</v>
      </c>
      <c r="Q84" s="38">
        <v>0.25</v>
      </c>
      <c r="S84" s="24"/>
    </row>
    <row r="85" spans="2:19" s="8" customFormat="1" ht="30" customHeight="1">
      <c r="B85" s="14"/>
      <c r="C85" s="520"/>
      <c r="D85" s="73"/>
      <c r="E85" s="101"/>
      <c r="F85" s="411" t="s">
        <v>86</v>
      </c>
      <c r="G85" s="411"/>
      <c r="H85" s="411"/>
      <c r="I85" s="411"/>
      <c r="J85" s="411"/>
      <c r="K85" s="411"/>
      <c r="L85" s="411"/>
      <c r="M85" s="78"/>
      <c r="N85" s="65"/>
      <c r="O85" s="155">
        <v>81.99</v>
      </c>
      <c r="P85" s="156">
        <v>77</v>
      </c>
      <c r="Q85" s="38">
        <v>0.5</v>
      </c>
      <c r="S85" s="24"/>
    </row>
    <row r="86" spans="2:19" s="8" customFormat="1" ht="30" customHeight="1" thickBot="1">
      <c r="B86" s="14"/>
      <c r="C86" s="520"/>
      <c r="D86" s="73"/>
      <c r="E86" s="101"/>
      <c r="F86" s="526"/>
      <c r="G86" s="526"/>
      <c r="H86" s="526"/>
      <c r="I86" s="526"/>
      <c r="J86" s="526"/>
      <c r="K86" s="526"/>
      <c r="L86" s="526"/>
      <c r="M86" s="5"/>
      <c r="N86" s="3"/>
      <c r="O86" s="515" t="s">
        <v>159</v>
      </c>
      <c r="P86" s="516"/>
      <c r="Q86" s="39">
        <v>1</v>
      </c>
      <c r="S86" s="24"/>
    </row>
    <row r="87" spans="2:19" s="8" customFormat="1" ht="30" customHeight="1">
      <c r="B87" s="14"/>
      <c r="C87" s="520"/>
      <c r="D87" s="73"/>
      <c r="E87" s="101"/>
      <c r="F87" s="1"/>
      <c r="G87" s="536" t="s">
        <v>81</v>
      </c>
      <c r="H87" s="536"/>
      <c r="I87" s="536"/>
      <c r="J87" s="536"/>
      <c r="K87" s="536"/>
      <c r="L87" s="1"/>
      <c r="M87" s="5"/>
      <c r="N87" s="3"/>
      <c r="S87" s="24"/>
    </row>
    <row r="88" spans="2:19" s="8" customFormat="1" ht="30" customHeight="1">
      <c r="B88" s="14"/>
      <c r="C88" s="520"/>
      <c r="D88" s="73"/>
      <c r="E88" s="101"/>
      <c r="F88" s="1"/>
      <c r="G88" s="536" t="s">
        <v>65</v>
      </c>
      <c r="H88" s="536" t="s">
        <v>66</v>
      </c>
      <c r="I88" s="387" t="s">
        <v>67</v>
      </c>
      <c r="J88" s="387" t="s">
        <v>68</v>
      </c>
      <c r="K88" s="387" t="s">
        <v>69</v>
      </c>
      <c r="L88" s="1"/>
      <c r="M88" s="5"/>
      <c r="N88" s="3"/>
      <c r="O88" s="107"/>
      <c r="P88" s="67"/>
      <c r="Q88" s="68"/>
      <c r="R88" s="29"/>
      <c r="S88" s="24"/>
    </row>
    <row r="89" spans="2:19" s="8" customFormat="1" ht="30" customHeight="1">
      <c r="B89" s="14"/>
      <c r="C89" s="520"/>
      <c r="D89" s="73"/>
      <c r="E89" s="101"/>
      <c r="F89" s="1"/>
      <c r="G89" s="536"/>
      <c r="H89" s="536"/>
      <c r="I89" s="536" t="s">
        <v>227</v>
      </c>
      <c r="J89" s="536"/>
      <c r="K89" s="536"/>
      <c r="L89" s="1"/>
      <c r="M89" s="5"/>
      <c r="N89" s="3"/>
      <c r="O89" s="107"/>
      <c r="P89" s="67"/>
      <c r="Q89" s="68"/>
      <c r="R89" s="29"/>
      <c r="S89" s="24"/>
    </row>
    <row r="90" spans="2:19" s="8" customFormat="1" ht="30" customHeight="1">
      <c r="B90" s="14"/>
      <c r="C90" s="520"/>
      <c r="D90" s="73"/>
      <c r="E90" s="101"/>
      <c r="F90" s="1"/>
      <c r="G90" s="524" t="s">
        <v>53</v>
      </c>
      <c r="H90" s="91" t="s">
        <v>70</v>
      </c>
      <c r="I90" s="384">
        <v>10</v>
      </c>
      <c r="J90" s="384">
        <v>15</v>
      </c>
      <c r="K90" s="384">
        <v>20</v>
      </c>
      <c r="L90" s="1"/>
      <c r="M90" s="5"/>
      <c r="N90" s="3"/>
      <c r="O90" s="107"/>
      <c r="P90" s="67"/>
      <c r="Q90" s="68"/>
      <c r="R90" s="29"/>
      <c r="S90" s="24"/>
    </row>
    <row r="91" spans="2:19" s="8" customFormat="1" ht="30" customHeight="1">
      <c r="B91" s="14"/>
      <c r="C91" s="520"/>
      <c r="D91" s="73"/>
      <c r="E91" s="101"/>
      <c r="F91" s="1"/>
      <c r="G91" s="524"/>
      <c r="H91" s="91" t="s">
        <v>72</v>
      </c>
      <c r="I91" s="384">
        <v>50</v>
      </c>
      <c r="J91" s="384">
        <v>165</v>
      </c>
      <c r="K91" s="384">
        <v>280</v>
      </c>
      <c r="L91" s="1"/>
      <c r="M91" s="5"/>
      <c r="N91" s="3"/>
      <c r="O91" s="107"/>
      <c r="P91" s="67"/>
      <c r="Q91" s="68"/>
      <c r="R91" s="29"/>
      <c r="S91" s="24"/>
    </row>
    <row r="92" spans="2:19" s="8" customFormat="1" ht="30" customHeight="1">
      <c r="B92" s="14"/>
      <c r="C92" s="520"/>
      <c r="D92" s="73"/>
      <c r="E92" s="101"/>
      <c r="F92" s="1"/>
      <c r="G92" s="524"/>
      <c r="H92" s="147" t="s">
        <v>87</v>
      </c>
      <c r="I92" s="148">
        <f>SUM(I90:I91)</f>
        <v>60</v>
      </c>
      <c r="J92" s="148">
        <f>SUM(J90:J91)</f>
        <v>180</v>
      </c>
      <c r="K92" s="148">
        <f>SUM(K90:K91)</f>
        <v>300</v>
      </c>
      <c r="L92" s="1"/>
      <c r="M92" s="5"/>
      <c r="N92" s="3"/>
      <c r="O92" s="107"/>
      <c r="P92" s="67"/>
      <c r="Q92" s="68"/>
      <c r="R92" s="29"/>
      <c r="S92" s="24"/>
    </row>
    <row r="93" spans="2:19" s="8" customFormat="1" ht="30" customHeight="1">
      <c r="B93" s="14"/>
      <c r="C93" s="520"/>
      <c r="D93" s="73"/>
      <c r="E93" s="101"/>
      <c r="F93" s="1"/>
      <c r="G93" s="524" t="s">
        <v>54</v>
      </c>
      <c r="H93" s="91" t="s">
        <v>70</v>
      </c>
      <c r="I93" s="384">
        <v>10</v>
      </c>
      <c r="J93" s="384">
        <v>15</v>
      </c>
      <c r="K93" s="384">
        <v>20</v>
      </c>
      <c r="L93" s="1"/>
      <c r="M93" s="5"/>
      <c r="N93" s="3"/>
      <c r="S93" s="24"/>
    </row>
    <row r="94" spans="2:19" s="8" customFormat="1" ht="30" customHeight="1">
      <c r="B94" s="14"/>
      <c r="C94" s="99"/>
      <c r="D94" s="73"/>
      <c r="E94" s="101"/>
      <c r="F94" s="1"/>
      <c r="G94" s="524"/>
      <c r="H94" s="91" t="s">
        <v>72</v>
      </c>
      <c r="I94" s="384">
        <v>230</v>
      </c>
      <c r="J94" s="384">
        <v>465</v>
      </c>
      <c r="K94" s="384">
        <v>700</v>
      </c>
      <c r="L94" s="1"/>
      <c r="M94" s="5"/>
      <c r="N94" s="3"/>
      <c r="S94" s="24"/>
    </row>
    <row r="95" spans="2:19" s="8" customFormat="1" ht="30" customHeight="1">
      <c r="B95" s="14"/>
      <c r="C95" s="383"/>
      <c r="D95" s="73"/>
      <c r="E95" s="134"/>
      <c r="F95" s="1"/>
      <c r="G95" s="524"/>
      <c r="H95" s="147" t="s">
        <v>88</v>
      </c>
      <c r="I95" s="148">
        <f>SUM(I93:I94)</f>
        <v>240</v>
      </c>
      <c r="J95" s="148">
        <f>SUM(J93:J94)</f>
        <v>480</v>
      </c>
      <c r="K95" s="148">
        <f>SUM(K93:K94)</f>
        <v>720</v>
      </c>
      <c r="L95" s="1"/>
      <c r="M95" s="5"/>
      <c r="N95" s="3"/>
      <c r="S95" s="24"/>
    </row>
    <row r="96" spans="2:19" s="8" customFormat="1" ht="12" customHeight="1" thickBot="1">
      <c r="B96" s="45"/>
      <c r="C96" s="75"/>
      <c r="D96" s="74"/>
      <c r="E96" s="102"/>
      <c r="F96" s="79"/>
      <c r="G96" s="79"/>
      <c r="H96" s="79"/>
      <c r="I96" s="79"/>
      <c r="J96" s="79"/>
      <c r="K96" s="79"/>
      <c r="L96" s="79"/>
      <c r="M96" s="13"/>
      <c r="N96" s="6"/>
      <c r="O96" s="28"/>
      <c r="P96" s="28"/>
      <c r="Q96" s="28"/>
      <c r="R96" s="41"/>
      <c r="S96" s="25"/>
    </row>
    <row r="97" spans="3:18" s="8" customFormat="1" ht="12" customHeight="1">
      <c r="C97" s="69"/>
      <c r="D97" s="69"/>
      <c r="E97" s="69"/>
      <c r="F97" s="1"/>
      <c r="G97" s="1"/>
      <c r="H97" s="1"/>
      <c r="I97" s="1"/>
      <c r="J97" s="1"/>
      <c r="K97" s="1"/>
      <c r="L97" s="1"/>
      <c r="M97" s="1"/>
      <c r="N97" s="1"/>
      <c r="O97" s="107"/>
      <c r="P97" s="107"/>
      <c r="Q97" s="107"/>
      <c r="R97" s="29"/>
    </row>
    <row r="98" spans="3:18" ht="15.75" customHeight="1"/>
    <row r="100" spans="3:18" ht="15.75" customHeight="1"/>
    <row r="102" spans="3:18" ht="15.75" customHeight="1"/>
    <row r="105" spans="3:18" ht="15.75" customHeight="1"/>
  </sheetData>
  <mergeCells count="91">
    <mergeCell ref="R58:R59"/>
    <mergeCell ref="Q49:Q50"/>
    <mergeCell ref="R49:R50"/>
    <mergeCell ref="R56:R57"/>
    <mergeCell ref="O54:Q54"/>
    <mergeCell ref="O56:P57"/>
    <mergeCell ref="O58:P59"/>
    <mergeCell ref="Q58:Q59"/>
    <mergeCell ref="C45:C51"/>
    <mergeCell ref="F45:L45"/>
    <mergeCell ref="O45:Q45"/>
    <mergeCell ref="Q56:Q57"/>
    <mergeCell ref="F58:L58"/>
    <mergeCell ref="O49:P50"/>
    <mergeCell ref="F51:L51"/>
    <mergeCell ref="O51:P51"/>
    <mergeCell ref="F47:L47"/>
    <mergeCell ref="O47:P48"/>
    <mergeCell ref="C54:C60"/>
    <mergeCell ref="F54:L54"/>
    <mergeCell ref="F60:L60"/>
    <mergeCell ref="O60:P60"/>
    <mergeCell ref="F56:L56"/>
    <mergeCell ref="F49:L49"/>
    <mergeCell ref="C32:C42"/>
    <mergeCell ref="F32:L32"/>
    <mergeCell ref="O32:Q32"/>
    <mergeCell ref="F34:L34"/>
    <mergeCell ref="Q34:Q35"/>
    <mergeCell ref="C19:C29"/>
    <mergeCell ref="F19:L19"/>
    <mergeCell ref="O19:Q19"/>
    <mergeCell ref="F21:L21"/>
    <mergeCell ref="F23:L23"/>
    <mergeCell ref="O23:P24"/>
    <mergeCell ref="F25:L25"/>
    <mergeCell ref="O25:P26"/>
    <mergeCell ref="O27:P28"/>
    <mergeCell ref="O21:Q22"/>
    <mergeCell ref="C77:C93"/>
    <mergeCell ref="F77:L77"/>
    <mergeCell ref="O77:Q77"/>
    <mergeCell ref="F79:L79"/>
    <mergeCell ref="Q79:Q80"/>
    <mergeCell ref="F81:L83"/>
    <mergeCell ref="F84:L84"/>
    <mergeCell ref="F85:L85"/>
    <mergeCell ref="F86:L86"/>
    <mergeCell ref="O86:P86"/>
    <mergeCell ref="G87:K87"/>
    <mergeCell ref="G88:G89"/>
    <mergeCell ref="H88:H89"/>
    <mergeCell ref="I89:K89"/>
    <mergeCell ref="G90:G92"/>
    <mergeCell ref="G93:G95"/>
    <mergeCell ref="C63:C74"/>
    <mergeCell ref="F63:L63"/>
    <mergeCell ref="O63:Q63"/>
    <mergeCell ref="F65:L65"/>
    <mergeCell ref="F69:L69"/>
    <mergeCell ref="Q65:Q66"/>
    <mergeCell ref="F67:L68"/>
    <mergeCell ref="O72:P72"/>
    <mergeCell ref="I72:K72"/>
    <mergeCell ref="I73:K73"/>
    <mergeCell ref="I74:K74"/>
    <mergeCell ref="R21:R22"/>
    <mergeCell ref="F10:L10"/>
    <mergeCell ref="F12:L12"/>
    <mergeCell ref="O16:P16"/>
    <mergeCell ref="O29:P29"/>
    <mergeCell ref="O10:P11"/>
    <mergeCell ref="O12:P13"/>
    <mergeCell ref="O14:P15"/>
    <mergeCell ref="R34:R35"/>
    <mergeCell ref="F36:L36"/>
    <mergeCell ref="F40:L41"/>
    <mergeCell ref="O41:Q41"/>
    <mergeCell ref="R47:R48"/>
    <mergeCell ref="Q47:Q48"/>
    <mergeCell ref="F38:L38"/>
    <mergeCell ref="B2:S2"/>
    <mergeCell ref="B4:D4"/>
    <mergeCell ref="E4:M4"/>
    <mergeCell ref="N4:S4"/>
    <mergeCell ref="C6:C16"/>
    <mergeCell ref="F6:L6"/>
    <mergeCell ref="O6:Q6"/>
    <mergeCell ref="F8:L8"/>
    <mergeCell ref="R8:R9"/>
    <mergeCell ref="O8:Q9"/>
  </mergeCells>
  <pageMargins left="0.7" right="0.7" top="0.75" bottom="0.75" header="0.3" footer="0.3"/>
  <pageSetup scale="46" orientation="landscape" r:id="rId1"/>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S69"/>
  <sheetViews>
    <sheetView topLeftCell="B1" zoomScale="85" zoomScaleNormal="85" workbookViewId="0">
      <selection activeCell="G51" sqref="G51:K58"/>
    </sheetView>
  </sheetViews>
  <sheetFormatPr baseColWidth="10" defaultColWidth="11.42578125" defaultRowHeight="15"/>
  <cols>
    <col min="1" max="1" width="3.140625" customWidth="1"/>
    <col min="2" max="2" width="4.7109375" customWidth="1"/>
    <col min="3" max="3" width="40.7109375" customWidth="1"/>
    <col min="4" max="5" width="4.7109375" customWidth="1"/>
    <col min="6" max="12" width="16.7109375" customWidth="1"/>
    <col min="13" max="14" width="4.7109375" customWidth="1"/>
    <col min="17" max="17" width="17.28515625" customWidth="1"/>
    <col min="18" max="18" width="21" customWidth="1"/>
    <col min="19" max="19" width="4.7109375" customWidth="1"/>
    <col min="20" max="20" width="3.140625" customWidth="1"/>
    <col min="229" max="229" width="21.5703125" customWidth="1"/>
    <col min="230" max="230" width="45" customWidth="1"/>
    <col min="234" max="234" width="15.5703125" customWidth="1"/>
    <col min="235" max="235" width="21" customWidth="1"/>
    <col min="485" max="485" width="21.5703125" customWidth="1"/>
    <col min="486" max="486" width="45" customWidth="1"/>
    <col min="490" max="490" width="15.5703125" customWidth="1"/>
    <col min="491" max="491" width="21" customWidth="1"/>
    <col min="741" max="741" width="21.5703125" customWidth="1"/>
    <col min="742" max="742" width="45" customWidth="1"/>
    <col min="746" max="746" width="15.5703125" customWidth="1"/>
    <col min="747" max="747" width="21" customWidth="1"/>
    <col min="997" max="997" width="21.5703125" customWidth="1"/>
    <col min="998" max="998" width="45" customWidth="1"/>
    <col min="1002" max="1002" width="15.5703125" customWidth="1"/>
    <col min="1003" max="1003" width="21" customWidth="1"/>
    <col min="1253" max="1253" width="21.5703125" customWidth="1"/>
    <col min="1254" max="1254" width="45" customWidth="1"/>
    <col min="1258" max="1258" width="15.5703125" customWidth="1"/>
    <col min="1259" max="1259" width="21" customWidth="1"/>
    <col min="1509" max="1509" width="21.5703125" customWidth="1"/>
    <col min="1510" max="1510" width="45" customWidth="1"/>
    <col min="1514" max="1514" width="15.5703125" customWidth="1"/>
    <col min="1515" max="1515" width="21" customWidth="1"/>
    <col min="1765" max="1765" width="21.5703125" customWidth="1"/>
    <col min="1766" max="1766" width="45" customWidth="1"/>
    <col min="1770" max="1770" width="15.5703125" customWidth="1"/>
    <col min="1771" max="1771" width="21" customWidth="1"/>
    <col min="2021" max="2021" width="21.5703125" customWidth="1"/>
    <col min="2022" max="2022" width="45" customWidth="1"/>
    <col min="2026" max="2026" width="15.5703125" customWidth="1"/>
    <col min="2027" max="2027" width="21" customWidth="1"/>
    <col min="2277" max="2277" width="21.5703125" customWidth="1"/>
    <col min="2278" max="2278" width="45" customWidth="1"/>
    <col min="2282" max="2282" width="15.5703125" customWidth="1"/>
    <col min="2283" max="2283" width="21" customWidth="1"/>
    <col min="2533" max="2533" width="21.5703125" customWidth="1"/>
    <col min="2534" max="2534" width="45" customWidth="1"/>
    <col min="2538" max="2538" width="15.5703125" customWidth="1"/>
    <col min="2539" max="2539" width="21" customWidth="1"/>
    <col min="2789" max="2789" width="21.5703125" customWidth="1"/>
    <col min="2790" max="2790" width="45" customWidth="1"/>
    <col min="2794" max="2794" width="15.5703125" customWidth="1"/>
    <col min="2795" max="2795" width="21" customWidth="1"/>
    <col min="3045" max="3045" width="21.5703125" customWidth="1"/>
    <col min="3046" max="3046" width="45" customWidth="1"/>
    <col min="3050" max="3050" width="15.5703125" customWidth="1"/>
    <col min="3051" max="3051" width="21" customWidth="1"/>
    <col min="3301" max="3301" width="21.5703125" customWidth="1"/>
    <col min="3302" max="3302" width="45" customWidth="1"/>
    <col min="3306" max="3306" width="15.5703125" customWidth="1"/>
    <col min="3307" max="3307" width="21" customWidth="1"/>
    <col min="3557" max="3557" width="21.5703125" customWidth="1"/>
    <col min="3558" max="3558" width="45" customWidth="1"/>
    <col min="3562" max="3562" width="15.5703125" customWidth="1"/>
    <col min="3563" max="3563" width="21" customWidth="1"/>
    <col min="3813" max="3813" width="21.5703125" customWidth="1"/>
    <col min="3814" max="3814" width="45" customWidth="1"/>
    <col min="3818" max="3818" width="15.5703125" customWidth="1"/>
    <col min="3819" max="3819" width="21" customWidth="1"/>
    <col min="4069" max="4069" width="21.5703125" customWidth="1"/>
    <col min="4070" max="4070" width="45" customWidth="1"/>
    <col min="4074" max="4074" width="15.5703125" customWidth="1"/>
    <col min="4075" max="4075" width="21" customWidth="1"/>
    <col min="4325" max="4325" width="21.5703125" customWidth="1"/>
    <col min="4326" max="4326" width="45" customWidth="1"/>
    <col min="4330" max="4330" width="15.5703125" customWidth="1"/>
    <col min="4331" max="4331" width="21" customWidth="1"/>
    <col min="4581" max="4581" width="21.5703125" customWidth="1"/>
    <col min="4582" max="4582" width="45" customWidth="1"/>
    <col min="4586" max="4586" width="15.5703125" customWidth="1"/>
    <col min="4587" max="4587" width="21" customWidth="1"/>
    <col min="4837" max="4837" width="21.5703125" customWidth="1"/>
    <col min="4838" max="4838" width="45" customWidth="1"/>
    <col min="4842" max="4842" width="15.5703125" customWidth="1"/>
    <col min="4843" max="4843" width="21" customWidth="1"/>
    <col min="5093" max="5093" width="21.5703125" customWidth="1"/>
    <col min="5094" max="5094" width="45" customWidth="1"/>
    <col min="5098" max="5098" width="15.5703125" customWidth="1"/>
    <col min="5099" max="5099" width="21" customWidth="1"/>
    <col min="5349" max="5349" width="21.5703125" customWidth="1"/>
    <col min="5350" max="5350" width="45" customWidth="1"/>
    <col min="5354" max="5354" width="15.5703125" customWidth="1"/>
    <col min="5355" max="5355" width="21" customWidth="1"/>
    <col min="5605" max="5605" width="21.5703125" customWidth="1"/>
    <col min="5606" max="5606" width="45" customWidth="1"/>
    <col min="5610" max="5610" width="15.5703125" customWidth="1"/>
    <col min="5611" max="5611" width="21" customWidth="1"/>
    <col min="5861" max="5861" width="21.5703125" customWidth="1"/>
    <col min="5862" max="5862" width="45" customWidth="1"/>
    <col min="5866" max="5866" width="15.5703125" customWidth="1"/>
    <col min="5867" max="5867" width="21" customWidth="1"/>
    <col min="6117" max="6117" width="21.5703125" customWidth="1"/>
    <col min="6118" max="6118" width="45" customWidth="1"/>
    <col min="6122" max="6122" width="15.5703125" customWidth="1"/>
    <col min="6123" max="6123" width="21" customWidth="1"/>
    <col min="6373" max="6373" width="21.5703125" customWidth="1"/>
    <col min="6374" max="6374" width="45" customWidth="1"/>
    <col min="6378" max="6378" width="15.5703125" customWidth="1"/>
    <col min="6379" max="6379" width="21" customWidth="1"/>
    <col min="6629" max="6629" width="21.5703125" customWidth="1"/>
    <col min="6630" max="6630" width="45" customWidth="1"/>
    <col min="6634" max="6634" width="15.5703125" customWidth="1"/>
    <col min="6635" max="6635" width="21" customWidth="1"/>
    <col min="6885" max="6885" width="21.5703125" customWidth="1"/>
    <col min="6886" max="6886" width="45" customWidth="1"/>
    <col min="6890" max="6890" width="15.5703125" customWidth="1"/>
    <col min="6891" max="6891" width="21" customWidth="1"/>
    <col min="7141" max="7141" width="21.5703125" customWidth="1"/>
    <col min="7142" max="7142" width="45" customWidth="1"/>
    <col min="7146" max="7146" width="15.5703125" customWidth="1"/>
    <col min="7147" max="7147" width="21" customWidth="1"/>
    <col min="7397" max="7397" width="21.5703125" customWidth="1"/>
    <col min="7398" max="7398" width="45" customWidth="1"/>
    <col min="7402" max="7402" width="15.5703125" customWidth="1"/>
    <col min="7403" max="7403" width="21" customWidth="1"/>
    <col min="7653" max="7653" width="21.5703125" customWidth="1"/>
    <col min="7654" max="7654" width="45" customWidth="1"/>
    <col min="7658" max="7658" width="15.5703125" customWidth="1"/>
    <col min="7659" max="7659" width="21" customWidth="1"/>
    <col min="7909" max="7909" width="21.5703125" customWidth="1"/>
    <col min="7910" max="7910" width="45" customWidth="1"/>
    <col min="7914" max="7914" width="15.5703125" customWidth="1"/>
    <col min="7915" max="7915" width="21" customWidth="1"/>
    <col min="8165" max="8165" width="21.5703125" customWidth="1"/>
    <col min="8166" max="8166" width="45" customWidth="1"/>
    <col min="8170" max="8170" width="15.5703125" customWidth="1"/>
    <col min="8171" max="8171" width="21" customWidth="1"/>
    <col min="8421" max="8421" width="21.5703125" customWidth="1"/>
    <col min="8422" max="8422" width="45" customWidth="1"/>
    <col min="8426" max="8426" width="15.5703125" customWidth="1"/>
    <col min="8427" max="8427" width="21" customWidth="1"/>
    <col min="8677" max="8677" width="21.5703125" customWidth="1"/>
    <col min="8678" max="8678" width="45" customWidth="1"/>
    <col min="8682" max="8682" width="15.5703125" customWidth="1"/>
    <col min="8683" max="8683" width="21" customWidth="1"/>
    <col min="8933" max="8933" width="21.5703125" customWidth="1"/>
    <col min="8934" max="8934" width="45" customWidth="1"/>
    <col min="8938" max="8938" width="15.5703125" customWidth="1"/>
    <col min="8939" max="8939" width="21" customWidth="1"/>
    <col min="9189" max="9189" width="21.5703125" customWidth="1"/>
    <col min="9190" max="9190" width="45" customWidth="1"/>
    <col min="9194" max="9194" width="15.5703125" customWidth="1"/>
    <col min="9195" max="9195" width="21" customWidth="1"/>
    <col min="9445" max="9445" width="21.5703125" customWidth="1"/>
    <col min="9446" max="9446" width="45" customWidth="1"/>
    <col min="9450" max="9450" width="15.5703125" customWidth="1"/>
    <col min="9451" max="9451" width="21" customWidth="1"/>
    <col min="9701" max="9701" width="21.5703125" customWidth="1"/>
    <col min="9702" max="9702" width="45" customWidth="1"/>
    <col min="9706" max="9706" width="15.5703125" customWidth="1"/>
    <col min="9707" max="9707" width="21" customWidth="1"/>
    <col min="9957" max="9957" width="21.5703125" customWidth="1"/>
    <col min="9958" max="9958" width="45" customWidth="1"/>
    <col min="9962" max="9962" width="15.5703125" customWidth="1"/>
    <col min="9963" max="9963" width="21" customWidth="1"/>
    <col min="10213" max="10213" width="21.5703125" customWidth="1"/>
    <col min="10214" max="10214" width="45" customWidth="1"/>
    <col min="10218" max="10218" width="15.5703125" customWidth="1"/>
    <col min="10219" max="10219" width="21" customWidth="1"/>
    <col min="10469" max="10469" width="21.5703125" customWidth="1"/>
    <col min="10470" max="10470" width="45" customWidth="1"/>
    <col min="10474" max="10474" width="15.5703125" customWidth="1"/>
    <col min="10475" max="10475" width="21" customWidth="1"/>
    <col min="10725" max="10725" width="21.5703125" customWidth="1"/>
    <col min="10726" max="10726" width="45" customWidth="1"/>
    <col min="10730" max="10730" width="15.5703125" customWidth="1"/>
    <col min="10731" max="10731" width="21" customWidth="1"/>
    <col min="10981" max="10981" width="21.5703125" customWidth="1"/>
    <col min="10982" max="10982" width="45" customWidth="1"/>
    <col min="10986" max="10986" width="15.5703125" customWidth="1"/>
    <col min="10987" max="10987" width="21" customWidth="1"/>
    <col min="11237" max="11237" width="21.5703125" customWidth="1"/>
    <col min="11238" max="11238" width="45" customWidth="1"/>
    <col min="11242" max="11242" width="15.5703125" customWidth="1"/>
    <col min="11243" max="11243" width="21" customWidth="1"/>
    <col min="11493" max="11493" width="21.5703125" customWidth="1"/>
    <col min="11494" max="11494" width="45" customWidth="1"/>
    <col min="11498" max="11498" width="15.5703125" customWidth="1"/>
    <col min="11499" max="11499" width="21" customWidth="1"/>
    <col min="11749" max="11749" width="21.5703125" customWidth="1"/>
    <col min="11750" max="11750" width="45" customWidth="1"/>
    <col min="11754" max="11754" width="15.5703125" customWidth="1"/>
    <col min="11755" max="11755" width="21" customWidth="1"/>
    <col min="12005" max="12005" width="21.5703125" customWidth="1"/>
    <col min="12006" max="12006" width="45" customWidth="1"/>
    <col min="12010" max="12010" width="15.5703125" customWidth="1"/>
    <col min="12011" max="12011" width="21" customWidth="1"/>
    <col min="12261" max="12261" width="21.5703125" customWidth="1"/>
    <col min="12262" max="12262" width="45" customWidth="1"/>
    <col min="12266" max="12266" width="15.5703125" customWidth="1"/>
    <col min="12267" max="12267" width="21" customWidth="1"/>
    <col min="12517" max="12517" width="21.5703125" customWidth="1"/>
    <col min="12518" max="12518" width="45" customWidth="1"/>
    <col min="12522" max="12522" width="15.5703125" customWidth="1"/>
    <col min="12523" max="12523" width="21" customWidth="1"/>
    <col min="12773" max="12773" width="21.5703125" customWidth="1"/>
    <col min="12774" max="12774" width="45" customWidth="1"/>
    <col min="12778" max="12778" width="15.5703125" customWidth="1"/>
    <col min="12779" max="12779" width="21" customWidth="1"/>
    <col min="13029" max="13029" width="21.5703125" customWidth="1"/>
    <col min="13030" max="13030" width="45" customWidth="1"/>
    <col min="13034" max="13034" width="15.5703125" customWidth="1"/>
    <col min="13035" max="13035" width="21" customWidth="1"/>
    <col min="13285" max="13285" width="21.5703125" customWidth="1"/>
    <col min="13286" max="13286" width="45" customWidth="1"/>
    <col min="13290" max="13290" width="15.5703125" customWidth="1"/>
    <col min="13291" max="13291" width="21" customWidth="1"/>
    <col min="13541" max="13541" width="21.5703125" customWidth="1"/>
    <col min="13542" max="13542" width="45" customWidth="1"/>
    <col min="13546" max="13546" width="15.5703125" customWidth="1"/>
    <col min="13547" max="13547" width="21" customWidth="1"/>
    <col min="13797" max="13797" width="21.5703125" customWidth="1"/>
    <col min="13798" max="13798" width="45" customWidth="1"/>
    <col min="13802" max="13802" width="15.5703125" customWidth="1"/>
    <col min="13803" max="13803" width="21" customWidth="1"/>
    <col min="14053" max="14053" width="21.5703125" customWidth="1"/>
    <col min="14054" max="14054" width="45" customWidth="1"/>
    <col min="14058" max="14058" width="15.5703125" customWidth="1"/>
    <col min="14059" max="14059" width="21" customWidth="1"/>
    <col min="14309" max="14309" width="21.5703125" customWidth="1"/>
    <col min="14310" max="14310" width="45" customWidth="1"/>
    <col min="14314" max="14314" width="15.5703125" customWidth="1"/>
    <col min="14315" max="14315" width="21" customWidth="1"/>
    <col min="14565" max="14565" width="21.5703125" customWidth="1"/>
    <col min="14566" max="14566" width="45" customWidth="1"/>
    <col min="14570" max="14570" width="15.5703125" customWidth="1"/>
    <col min="14571" max="14571" width="21" customWidth="1"/>
    <col min="14821" max="14821" width="21.5703125" customWidth="1"/>
    <col min="14822" max="14822" width="45" customWidth="1"/>
    <col min="14826" max="14826" width="15.5703125" customWidth="1"/>
    <col min="14827" max="14827" width="21" customWidth="1"/>
    <col min="15077" max="15077" width="21.5703125" customWidth="1"/>
    <col min="15078" max="15078" width="45" customWidth="1"/>
    <col min="15082" max="15082" width="15.5703125" customWidth="1"/>
    <col min="15083" max="15083" width="21" customWidth="1"/>
    <col min="15333" max="15333" width="21.5703125" customWidth="1"/>
    <col min="15334" max="15334" width="45" customWidth="1"/>
    <col min="15338" max="15338" width="15.5703125" customWidth="1"/>
    <col min="15339" max="15339" width="21" customWidth="1"/>
    <col min="15589" max="15589" width="21.5703125" customWidth="1"/>
    <col min="15590" max="15590" width="45" customWidth="1"/>
    <col min="15594" max="15594" width="15.5703125" customWidth="1"/>
    <col min="15595" max="15595" width="21" customWidth="1"/>
    <col min="15845" max="15845" width="21.5703125" customWidth="1"/>
    <col min="15846" max="15846" width="45" customWidth="1"/>
    <col min="15850" max="15850" width="15.5703125" customWidth="1"/>
    <col min="15851" max="15851" width="21" customWidth="1"/>
    <col min="16101" max="16101" width="21.5703125" customWidth="1"/>
    <col min="16102" max="16102" width="45" customWidth="1"/>
    <col min="16106" max="16106" width="15.5703125" customWidth="1"/>
    <col min="16107" max="16107" width="21" customWidth="1"/>
  </cols>
  <sheetData>
    <row r="1" spans="2:19" ht="15.95" customHeight="1" thickBot="1"/>
    <row r="2" spans="2:19" ht="39.950000000000003" customHeight="1" thickBot="1">
      <c r="B2" s="497" t="s">
        <v>17</v>
      </c>
      <c r="C2" s="498"/>
      <c r="D2" s="498"/>
      <c r="E2" s="498"/>
      <c r="F2" s="498"/>
      <c r="G2" s="498"/>
      <c r="H2" s="498"/>
      <c r="I2" s="498"/>
      <c r="J2" s="498"/>
      <c r="K2" s="498"/>
      <c r="L2" s="498"/>
      <c r="M2" s="498"/>
      <c r="N2" s="498"/>
      <c r="O2" s="498"/>
      <c r="P2" s="498"/>
      <c r="Q2" s="498"/>
      <c r="R2" s="498"/>
      <c r="S2" s="499"/>
    </row>
    <row r="3" spans="2:19" ht="12" customHeight="1" thickBot="1">
      <c r="C3" s="1"/>
      <c r="D3" s="1"/>
      <c r="E3" s="1"/>
      <c r="F3" s="1"/>
      <c r="G3" s="1"/>
      <c r="H3" s="1"/>
      <c r="I3" s="1"/>
      <c r="J3" s="1"/>
      <c r="K3" s="1"/>
      <c r="L3" s="1"/>
      <c r="M3" s="1"/>
      <c r="N3" s="1"/>
      <c r="O3" s="1"/>
      <c r="P3" s="1"/>
      <c r="Q3" s="1"/>
      <c r="R3" s="1"/>
    </row>
    <row r="4" spans="2:19" s="8" customFormat="1" ht="27" customHeight="1" thickBot="1">
      <c r="B4" s="500" t="s">
        <v>3</v>
      </c>
      <c r="C4" s="501"/>
      <c r="D4" s="502"/>
      <c r="E4" s="503" t="s">
        <v>4</v>
      </c>
      <c r="F4" s="504"/>
      <c r="G4" s="504"/>
      <c r="H4" s="504"/>
      <c r="I4" s="504"/>
      <c r="J4" s="504"/>
      <c r="K4" s="504"/>
      <c r="L4" s="504"/>
      <c r="M4" s="505"/>
      <c r="N4" s="506" t="s">
        <v>5</v>
      </c>
      <c r="O4" s="507"/>
      <c r="P4" s="507"/>
      <c r="Q4" s="507"/>
      <c r="R4" s="507"/>
      <c r="S4" s="508"/>
    </row>
    <row r="5" spans="2:19" s="47" customFormat="1" ht="12" customHeight="1" thickBot="1">
      <c r="B5" s="70"/>
      <c r="C5" s="71"/>
      <c r="D5" s="72"/>
      <c r="E5" s="120"/>
      <c r="F5" s="26"/>
      <c r="G5" s="26"/>
      <c r="H5" s="26"/>
      <c r="I5" s="26"/>
      <c r="J5" s="26"/>
      <c r="K5" s="26"/>
      <c r="L5" s="26"/>
      <c r="M5" s="46"/>
      <c r="N5" s="127"/>
      <c r="O5" s="27"/>
      <c r="P5" s="27"/>
      <c r="Q5" s="27"/>
      <c r="R5" s="27"/>
      <c r="S5" s="40"/>
    </row>
    <row r="6" spans="2:19" s="8" customFormat="1" ht="39" customHeight="1" thickBot="1">
      <c r="B6" s="14"/>
      <c r="C6" s="577" t="s">
        <v>123</v>
      </c>
      <c r="D6" s="73"/>
      <c r="E6" s="121"/>
      <c r="F6" s="487" t="s">
        <v>124</v>
      </c>
      <c r="G6" s="487"/>
      <c r="H6" s="487"/>
      <c r="I6" s="487"/>
      <c r="J6" s="487"/>
      <c r="K6" s="487"/>
      <c r="L6" s="487"/>
      <c r="M6" s="76"/>
      <c r="N6" s="7"/>
      <c r="O6" s="512" t="s">
        <v>6</v>
      </c>
      <c r="P6" s="513"/>
      <c r="Q6" s="513"/>
      <c r="R6" s="83">
        <v>720</v>
      </c>
      <c r="S6" s="24"/>
    </row>
    <row r="7" spans="2:19" s="8" customFormat="1" ht="39" customHeight="1" thickBot="1">
      <c r="B7" s="14"/>
      <c r="C7" s="577"/>
      <c r="D7" s="73"/>
      <c r="E7" s="121"/>
      <c r="F7" s="487"/>
      <c r="G7" s="487"/>
      <c r="H7" s="487"/>
      <c r="I7" s="487"/>
      <c r="J7" s="487"/>
      <c r="K7" s="487"/>
      <c r="L7" s="487"/>
      <c r="M7" s="76"/>
      <c r="N7" s="7"/>
      <c r="O7" s="115"/>
      <c r="P7" s="115"/>
      <c r="Q7" s="115"/>
      <c r="R7" s="124"/>
      <c r="S7" s="24"/>
    </row>
    <row r="8" spans="2:19" s="8" customFormat="1" ht="15.95" customHeight="1" thickBot="1">
      <c r="B8" s="14"/>
      <c r="C8" s="577"/>
      <c r="D8" s="73"/>
      <c r="E8" s="121"/>
      <c r="F8" s="80"/>
      <c r="G8" s="80"/>
      <c r="H8" s="80"/>
      <c r="I8" s="80"/>
      <c r="J8" s="80"/>
      <c r="K8" s="80"/>
      <c r="L8" s="80"/>
      <c r="M8" s="77"/>
      <c r="N8" s="2"/>
      <c r="O8" s="599" t="s">
        <v>126</v>
      </c>
      <c r="P8" s="600"/>
      <c r="Q8" s="600"/>
      <c r="R8" s="601"/>
      <c r="S8" s="24"/>
    </row>
    <row r="9" spans="2:19" s="8" customFormat="1" ht="39" customHeight="1" thickBot="1">
      <c r="B9" s="14"/>
      <c r="C9" s="577"/>
      <c r="D9" s="73"/>
      <c r="E9" s="121"/>
      <c r="F9" s="487" t="s">
        <v>125</v>
      </c>
      <c r="G9" s="487"/>
      <c r="H9" s="487"/>
      <c r="I9" s="487"/>
      <c r="J9" s="487"/>
      <c r="K9" s="487"/>
      <c r="L9" s="487"/>
      <c r="M9" s="76"/>
      <c r="N9" s="7"/>
      <c r="O9" s="16" t="s">
        <v>7</v>
      </c>
      <c r="P9" s="125" t="s">
        <v>57</v>
      </c>
      <c r="Q9" s="510" t="s">
        <v>9</v>
      </c>
      <c r="R9" s="510" t="s">
        <v>10</v>
      </c>
      <c r="S9" s="24"/>
    </row>
    <row r="10" spans="2:19" s="8" customFormat="1" ht="15.75" customHeight="1" thickBot="1">
      <c r="B10" s="14"/>
      <c r="C10" s="577"/>
      <c r="D10" s="73"/>
      <c r="E10" s="121"/>
      <c r="F10" s="81"/>
      <c r="G10" s="81"/>
      <c r="H10" s="81"/>
      <c r="I10" s="81"/>
      <c r="J10" s="81"/>
      <c r="K10" s="81"/>
      <c r="L10" s="81"/>
      <c r="M10" s="76"/>
      <c r="N10" s="7"/>
      <c r="O10" s="17" t="s">
        <v>11</v>
      </c>
      <c r="P10" s="48" t="s">
        <v>11</v>
      </c>
      <c r="Q10" s="514"/>
      <c r="R10" s="514"/>
      <c r="S10" s="24"/>
    </row>
    <row r="11" spans="2:19" s="8" customFormat="1" ht="42" customHeight="1">
      <c r="B11" s="14"/>
      <c r="C11" s="577"/>
      <c r="D11" s="73"/>
      <c r="E11" s="121"/>
      <c r="F11" s="487" t="s">
        <v>242</v>
      </c>
      <c r="G11" s="487"/>
      <c r="H11" s="487"/>
      <c r="I11" s="487"/>
      <c r="J11" s="487"/>
      <c r="K11" s="487"/>
      <c r="L11" s="487"/>
      <c r="M11" s="76"/>
      <c r="N11" s="7"/>
      <c r="O11" s="142">
        <v>1</v>
      </c>
      <c r="P11" s="143">
        <v>0.99970000000000003</v>
      </c>
      <c r="Q11" s="35">
        <f>-(((P11*$R$6)/$O$11)-$R$6)</f>
        <v>0.21600000000000819</v>
      </c>
      <c r="R11" s="38">
        <v>0</v>
      </c>
      <c r="S11" s="24"/>
    </row>
    <row r="12" spans="2:19" s="8" customFormat="1" ht="30" customHeight="1">
      <c r="B12" s="14"/>
      <c r="C12" s="577"/>
      <c r="D12" s="73"/>
      <c r="E12" s="121"/>
      <c r="F12" s="82"/>
      <c r="G12" s="82"/>
      <c r="H12" s="82"/>
      <c r="I12" s="82"/>
      <c r="J12" s="82"/>
      <c r="K12" s="82"/>
      <c r="L12" s="82"/>
      <c r="M12" s="78"/>
      <c r="N12" s="65"/>
      <c r="O12" s="139">
        <v>0.99960000000000004</v>
      </c>
      <c r="P12" s="140">
        <v>0.99950000000000006</v>
      </c>
      <c r="Q12" s="31">
        <f t="shared" ref="Q12:Q15" si="0">-(((P12*$R$6)/$O$11)-$R$6)</f>
        <v>0.36000000000001364</v>
      </c>
      <c r="R12" s="38">
        <v>0.2</v>
      </c>
      <c r="S12" s="24"/>
    </row>
    <row r="13" spans="2:19" s="8" customFormat="1" ht="30" customHeight="1">
      <c r="B13" s="14"/>
      <c r="C13" s="577"/>
      <c r="D13" s="73"/>
      <c r="E13" s="121"/>
      <c r="F13" s="435" t="s">
        <v>18</v>
      </c>
      <c r="G13" s="435"/>
      <c r="H13" s="435"/>
      <c r="I13" s="435"/>
      <c r="J13" s="435"/>
      <c r="K13" s="435"/>
      <c r="L13" s="435"/>
      <c r="M13" s="5"/>
      <c r="N13" s="3"/>
      <c r="O13" s="139">
        <v>0.99939999999999996</v>
      </c>
      <c r="P13" s="140">
        <v>0.99860000000000004</v>
      </c>
      <c r="Q13" s="31">
        <f t="shared" si="0"/>
        <v>1.0079999999999245</v>
      </c>
      <c r="R13" s="38">
        <v>0.4</v>
      </c>
      <c r="S13" s="24"/>
    </row>
    <row r="14" spans="2:19" s="8" customFormat="1" ht="30" customHeight="1" thickBot="1">
      <c r="B14" s="14"/>
      <c r="C14" s="577"/>
      <c r="D14" s="73"/>
      <c r="E14" s="121"/>
      <c r="F14" s="113"/>
      <c r="G14" s="113"/>
      <c r="H14" s="113"/>
      <c r="I14" s="113"/>
      <c r="J14" s="113"/>
      <c r="K14" s="113"/>
      <c r="L14" s="113"/>
      <c r="M14" s="5"/>
      <c r="N14" s="3"/>
      <c r="O14" s="139">
        <v>0.99850000000000005</v>
      </c>
      <c r="P14" s="140">
        <v>0.99809999999999999</v>
      </c>
      <c r="Q14" s="31">
        <f t="shared" si="0"/>
        <v>1.3680000000000518</v>
      </c>
      <c r="R14" s="38">
        <v>0.6</v>
      </c>
      <c r="S14" s="24"/>
    </row>
    <row r="15" spans="2:19" s="8" customFormat="1" ht="30" customHeight="1" thickBot="1">
      <c r="B15" s="14"/>
      <c r="C15" s="577"/>
      <c r="D15" s="73"/>
      <c r="E15" s="121"/>
      <c r="F15" s="113"/>
      <c r="G15" s="589" t="s">
        <v>19</v>
      </c>
      <c r="H15" s="590"/>
      <c r="I15" s="589" t="s">
        <v>20</v>
      </c>
      <c r="J15" s="590"/>
      <c r="K15" s="113"/>
      <c r="L15" s="113"/>
      <c r="M15" s="5"/>
      <c r="N15" s="3"/>
      <c r="O15" s="139">
        <v>0.998</v>
      </c>
      <c r="P15" s="140">
        <v>0.99719999999999998</v>
      </c>
      <c r="Q15" s="31">
        <f t="shared" si="0"/>
        <v>2.0159999999999627</v>
      </c>
      <c r="R15" s="38">
        <v>0.8</v>
      </c>
      <c r="S15" s="24"/>
    </row>
    <row r="16" spans="2:19" s="8" customFormat="1" ht="30" customHeight="1" thickBot="1">
      <c r="B16" s="14"/>
      <c r="C16" s="577"/>
      <c r="D16" s="73"/>
      <c r="E16" s="121"/>
      <c r="F16" s="113"/>
      <c r="G16" s="591">
        <v>1</v>
      </c>
      <c r="H16" s="592"/>
      <c r="I16" s="591" t="s">
        <v>62</v>
      </c>
      <c r="J16" s="593"/>
      <c r="K16" s="113"/>
      <c r="L16" s="113"/>
      <c r="M16" s="5"/>
      <c r="N16" s="3"/>
      <c r="O16" s="515" t="s">
        <v>127</v>
      </c>
      <c r="P16" s="516"/>
      <c r="Q16" s="516"/>
      <c r="R16" s="39">
        <v>1</v>
      </c>
      <c r="S16" s="24"/>
    </row>
    <row r="17" spans="2:19" s="8" customFormat="1" ht="30" customHeight="1" thickBot="1">
      <c r="B17" s="14"/>
      <c r="C17" s="577"/>
      <c r="D17" s="73"/>
      <c r="E17" s="121"/>
      <c r="F17" s="113"/>
      <c r="G17" s="562">
        <v>2</v>
      </c>
      <c r="H17" s="614"/>
      <c r="I17" s="562" t="s">
        <v>21</v>
      </c>
      <c r="J17" s="615"/>
      <c r="K17" s="113"/>
      <c r="L17" s="113"/>
      <c r="M17" s="5"/>
      <c r="N17" s="3"/>
      <c r="O17" s="141"/>
      <c r="P17" s="126"/>
      <c r="Q17" s="68"/>
      <c r="R17" s="29"/>
      <c r="S17" s="24"/>
    </row>
    <row r="18" spans="2:19" s="8" customFormat="1" ht="30" customHeight="1" thickBot="1">
      <c r="B18" s="14"/>
      <c r="C18" s="577"/>
      <c r="D18" s="73"/>
      <c r="E18" s="121"/>
      <c r="F18" s="113"/>
      <c r="G18" s="515">
        <v>3</v>
      </c>
      <c r="H18" s="616"/>
      <c r="I18" s="515" t="s">
        <v>22</v>
      </c>
      <c r="J18" s="617"/>
      <c r="K18" s="113"/>
      <c r="L18" s="113"/>
      <c r="M18" s="5"/>
      <c r="N18" s="3"/>
      <c r="O18" s="599" t="s">
        <v>128</v>
      </c>
      <c r="P18" s="600"/>
      <c r="Q18" s="600"/>
      <c r="R18" s="601"/>
      <c r="S18" s="24"/>
    </row>
    <row r="19" spans="2:19" s="8" customFormat="1" ht="30" customHeight="1" thickBot="1">
      <c r="B19" s="14"/>
      <c r="C19" s="577"/>
      <c r="D19" s="73"/>
      <c r="E19" s="121"/>
      <c r="F19" s="113"/>
      <c r="G19" s="113"/>
      <c r="H19" s="113"/>
      <c r="I19" s="113"/>
      <c r="J19" s="113"/>
      <c r="K19" s="113"/>
      <c r="L19" s="113"/>
      <c r="M19" s="5"/>
      <c r="N19" s="3"/>
      <c r="O19" s="16" t="s">
        <v>7</v>
      </c>
      <c r="P19" s="125" t="s">
        <v>57</v>
      </c>
      <c r="Q19" s="510" t="s">
        <v>9</v>
      </c>
      <c r="R19" s="510" t="s">
        <v>10</v>
      </c>
      <c r="S19" s="24"/>
    </row>
    <row r="20" spans="2:19" s="8" customFormat="1" ht="30" customHeight="1" thickBot="1">
      <c r="B20" s="14"/>
      <c r="C20" s="577"/>
      <c r="D20" s="73"/>
      <c r="E20" s="121"/>
      <c r="F20" s="113"/>
      <c r="G20" s="611" t="s">
        <v>23</v>
      </c>
      <c r="H20" s="612"/>
      <c r="I20" s="612"/>
      <c r="J20" s="612"/>
      <c r="K20" s="613"/>
      <c r="L20" s="113"/>
      <c r="M20" s="5"/>
      <c r="N20" s="3"/>
      <c r="O20" s="17" t="s">
        <v>11</v>
      </c>
      <c r="P20" s="48" t="s">
        <v>11</v>
      </c>
      <c r="Q20" s="514"/>
      <c r="R20" s="514"/>
      <c r="S20" s="24"/>
    </row>
    <row r="21" spans="2:19" s="8" customFormat="1" ht="30" customHeight="1" thickBot="1">
      <c r="B21" s="14"/>
      <c r="C21" s="577"/>
      <c r="D21" s="73"/>
      <c r="E21" s="121"/>
      <c r="F21" s="113"/>
      <c r="G21" s="17" t="s">
        <v>24</v>
      </c>
      <c r="H21" s="17" t="s">
        <v>25</v>
      </c>
      <c r="I21" s="602" t="s">
        <v>26</v>
      </c>
      <c r="J21" s="603"/>
      <c r="K21" s="604"/>
      <c r="L21" s="113"/>
      <c r="M21" s="5"/>
      <c r="N21" s="3"/>
      <c r="O21" s="138">
        <v>1</v>
      </c>
      <c r="P21" s="140">
        <v>0.99930555555555556</v>
      </c>
      <c r="Q21" s="35">
        <f>-(((P21*$R$6)/$O$11)-$R$6)</f>
        <v>0.5</v>
      </c>
      <c r="R21" s="38">
        <v>0</v>
      </c>
      <c r="S21" s="24"/>
    </row>
    <row r="22" spans="2:19" s="8" customFormat="1" ht="30" customHeight="1">
      <c r="B22" s="14"/>
      <c r="C22" s="577"/>
      <c r="D22" s="73"/>
      <c r="E22" s="121"/>
      <c r="F22" s="113"/>
      <c r="G22" s="18">
        <v>1</v>
      </c>
      <c r="H22" s="19">
        <v>18</v>
      </c>
      <c r="I22" s="605" t="s">
        <v>27</v>
      </c>
      <c r="J22" s="605"/>
      <c r="K22" s="606"/>
      <c r="L22" s="113"/>
      <c r="M22" s="5"/>
      <c r="N22" s="3"/>
      <c r="O22" s="138">
        <v>0.99919999999999998</v>
      </c>
      <c r="P22" s="140">
        <v>0.99861111111111112</v>
      </c>
      <c r="Q22" s="31">
        <f t="shared" ref="Q22:Q25" si="1">-(((P22*$R$6)/$O$11)-$R$6)</f>
        <v>1</v>
      </c>
      <c r="R22" s="38">
        <v>0.2</v>
      </c>
      <c r="S22" s="24"/>
    </row>
    <row r="23" spans="2:19" s="8" customFormat="1" ht="30" customHeight="1">
      <c r="B23" s="14"/>
      <c r="C23" s="577"/>
      <c r="D23" s="73"/>
      <c r="E23" s="121"/>
      <c r="F23" s="1"/>
      <c r="G23" s="20">
        <v>2</v>
      </c>
      <c r="H23" s="21">
        <v>27</v>
      </c>
      <c r="I23" s="607"/>
      <c r="J23" s="607"/>
      <c r="K23" s="608"/>
      <c r="L23" s="1"/>
      <c r="M23" s="5"/>
      <c r="N23" s="3"/>
      <c r="O23" s="138">
        <v>0.99850000000000005</v>
      </c>
      <c r="P23" s="140">
        <v>0.99833333333333329</v>
      </c>
      <c r="Q23" s="31">
        <f t="shared" si="1"/>
        <v>1.2000000000000455</v>
      </c>
      <c r="R23" s="38">
        <v>0.4</v>
      </c>
      <c r="S23" s="24"/>
    </row>
    <row r="24" spans="2:19" s="8" customFormat="1" ht="30" customHeight="1" thickBot="1">
      <c r="B24" s="14"/>
      <c r="C24" s="577"/>
      <c r="D24" s="73"/>
      <c r="E24" s="121"/>
      <c r="F24" s="1"/>
      <c r="G24" s="22">
        <v>3</v>
      </c>
      <c r="H24" s="23">
        <v>23</v>
      </c>
      <c r="I24" s="609"/>
      <c r="J24" s="609"/>
      <c r="K24" s="610"/>
      <c r="L24" s="1"/>
      <c r="M24" s="5"/>
      <c r="N24" s="3"/>
      <c r="O24" s="138">
        <v>0.99819999999999998</v>
      </c>
      <c r="P24" s="140">
        <v>0.99722222222222223</v>
      </c>
      <c r="Q24" s="31">
        <f t="shared" si="1"/>
        <v>2</v>
      </c>
      <c r="R24" s="38">
        <v>0.6</v>
      </c>
      <c r="S24" s="24"/>
    </row>
    <row r="25" spans="2:19" s="8" customFormat="1" ht="30" customHeight="1">
      <c r="B25" s="14"/>
      <c r="C25" s="577"/>
      <c r="D25" s="73"/>
      <c r="E25" s="121"/>
      <c r="F25" s="1"/>
      <c r="G25" s="136"/>
      <c r="H25" s="136"/>
      <c r="I25" s="15"/>
      <c r="J25" s="15"/>
      <c r="K25" s="15"/>
      <c r="L25" s="1"/>
      <c r="M25" s="5"/>
      <c r="N25" s="3"/>
      <c r="O25" s="138">
        <v>0.99709999999999999</v>
      </c>
      <c r="P25" s="140">
        <v>0.9968055555555555</v>
      </c>
      <c r="Q25" s="31">
        <f t="shared" si="1"/>
        <v>2.3000000000000682</v>
      </c>
      <c r="R25" s="38">
        <v>0.8</v>
      </c>
      <c r="S25" s="24"/>
    </row>
    <row r="26" spans="2:19" s="8" customFormat="1" ht="30" customHeight="1" thickBot="1">
      <c r="B26" s="14"/>
      <c r="C26" s="577"/>
      <c r="D26" s="73"/>
      <c r="E26" s="121"/>
      <c r="F26" s="293"/>
      <c r="G26" s="293"/>
      <c r="H26" s="293"/>
      <c r="I26" s="293"/>
      <c r="J26" s="293"/>
      <c r="K26" s="293"/>
      <c r="L26" s="293"/>
      <c r="M26" s="5"/>
      <c r="N26" s="3"/>
      <c r="O26" s="515" t="s">
        <v>129</v>
      </c>
      <c r="P26" s="516"/>
      <c r="Q26" s="516"/>
      <c r="R26" s="39">
        <v>1</v>
      </c>
      <c r="S26" s="24"/>
    </row>
    <row r="27" spans="2:19" s="8" customFormat="1" ht="30" customHeight="1" thickBot="1">
      <c r="B27" s="14"/>
      <c r="C27" s="577"/>
      <c r="D27" s="73"/>
      <c r="E27" s="121"/>
      <c r="F27" s="293"/>
      <c r="G27" s="293"/>
      <c r="H27" s="293"/>
      <c r="I27" s="293"/>
      <c r="J27" s="293"/>
      <c r="K27" s="293"/>
      <c r="L27" s="293"/>
      <c r="M27" s="5"/>
      <c r="N27" s="3"/>
      <c r="O27" s="141"/>
      <c r="P27" s="67"/>
      <c r="Q27" s="68"/>
      <c r="R27" s="29"/>
      <c r="S27" s="24"/>
    </row>
    <row r="28" spans="2:19" s="8" customFormat="1" ht="30" customHeight="1" thickBot="1">
      <c r="B28" s="14"/>
      <c r="C28" s="577"/>
      <c r="D28" s="73"/>
      <c r="E28" s="121"/>
      <c r="F28" s="435" t="s">
        <v>141</v>
      </c>
      <c r="G28" s="435"/>
      <c r="H28" s="435"/>
      <c r="I28" s="435"/>
      <c r="J28" s="435"/>
      <c r="K28" s="435"/>
      <c r="L28" s="435"/>
      <c r="M28" s="5"/>
      <c r="N28" s="3"/>
      <c r="O28" s="599" t="s">
        <v>131</v>
      </c>
      <c r="P28" s="600"/>
      <c r="Q28" s="600"/>
      <c r="R28" s="601"/>
      <c r="S28" s="24"/>
    </row>
    <row r="29" spans="2:19" s="8" customFormat="1" ht="30" customHeight="1" thickBot="1">
      <c r="B29" s="14"/>
      <c r="C29" s="577"/>
      <c r="D29" s="73"/>
      <c r="E29" s="121"/>
      <c r="F29" s="435"/>
      <c r="G29" s="435"/>
      <c r="H29" s="435"/>
      <c r="I29" s="435"/>
      <c r="J29" s="435"/>
      <c r="K29" s="435"/>
      <c r="L29" s="435"/>
      <c r="M29" s="5"/>
      <c r="N29" s="3"/>
      <c r="O29" s="16" t="s">
        <v>7</v>
      </c>
      <c r="P29" s="125" t="s">
        <v>57</v>
      </c>
      <c r="Q29" s="510" t="s">
        <v>9</v>
      </c>
      <c r="R29" s="510" t="s">
        <v>10</v>
      </c>
      <c r="S29" s="24"/>
    </row>
    <row r="30" spans="2:19" s="8" customFormat="1" ht="30" customHeight="1" thickBot="1">
      <c r="B30" s="14"/>
      <c r="C30" s="577"/>
      <c r="D30" s="73"/>
      <c r="E30" s="121"/>
      <c r="F30" s="137"/>
      <c r="G30" s="137"/>
      <c r="H30" s="137"/>
      <c r="I30" s="137"/>
      <c r="J30" s="137"/>
      <c r="K30" s="137"/>
      <c r="L30" s="137"/>
      <c r="M30" s="5"/>
      <c r="N30" s="3"/>
      <c r="O30" s="17" t="s">
        <v>11</v>
      </c>
      <c r="P30" s="48" t="s">
        <v>11</v>
      </c>
      <c r="Q30" s="514"/>
      <c r="R30" s="514"/>
      <c r="S30" s="24"/>
    </row>
    <row r="31" spans="2:19" s="8" customFormat="1" ht="30" customHeight="1">
      <c r="B31" s="14"/>
      <c r="C31" s="577"/>
      <c r="D31" s="73"/>
      <c r="E31" s="121"/>
      <c r="F31" s="137"/>
      <c r="G31" s="137"/>
      <c r="H31" s="137"/>
      <c r="I31" s="137"/>
      <c r="J31" s="137"/>
      <c r="K31" s="137"/>
      <c r="L31" s="137"/>
      <c r="M31" s="5"/>
      <c r="N31" s="3"/>
      <c r="O31" s="144">
        <v>1</v>
      </c>
      <c r="P31" s="140">
        <v>0.99861111111111112</v>
      </c>
      <c r="Q31" s="35">
        <f>-(((P31*$R$6)/$O$11)-$R$6)</f>
        <v>1</v>
      </c>
      <c r="R31" s="38">
        <v>0</v>
      </c>
      <c r="S31" s="24"/>
    </row>
    <row r="32" spans="2:19" s="8" customFormat="1" ht="30" customHeight="1">
      <c r="B32" s="14"/>
      <c r="C32" s="577"/>
      <c r="D32" s="73"/>
      <c r="E32" s="121"/>
      <c r="F32" s="137"/>
      <c r="G32" s="137"/>
      <c r="H32" s="137"/>
      <c r="I32" s="137"/>
      <c r="J32" s="137"/>
      <c r="K32" s="137"/>
      <c r="L32" s="137"/>
      <c r="M32" s="5"/>
      <c r="N32" s="3"/>
      <c r="O32" s="138">
        <v>0.99850000000000005</v>
      </c>
      <c r="P32" s="140">
        <v>0.99805555555555558</v>
      </c>
      <c r="Q32" s="31">
        <f t="shared" ref="Q32:Q35" si="2">-(((P32*$R$6)/$O$11)-$R$6)</f>
        <v>1.3999999999999773</v>
      </c>
      <c r="R32" s="38">
        <v>0.2</v>
      </c>
      <c r="S32" s="24"/>
    </row>
    <row r="33" spans="2:19" s="8" customFormat="1" ht="30" customHeight="1">
      <c r="B33" s="14"/>
      <c r="C33" s="577"/>
      <c r="D33" s="73"/>
      <c r="E33" s="121"/>
      <c r="F33" s="137"/>
      <c r="G33" s="137"/>
      <c r="H33" s="137"/>
      <c r="I33" s="137"/>
      <c r="J33" s="137"/>
      <c r="K33" s="137"/>
      <c r="L33" s="137"/>
      <c r="M33" s="5"/>
      <c r="N33" s="3"/>
      <c r="O33" s="138">
        <v>0.998</v>
      </c>
      <c r="P33" s="140">
        <v>0.99722222222222223</v>
      </c>
      <c r="Q33" s="31">
        <f t="shared" si="2"/>
        <v>2</v>
      </c>
      <c r="R33" s="38">
        <v>0.4</v>
      </c>
      <c r="S33" s="24"/>
    </row>
    <row r="34" spans="2:19" s="8" customFormat="1" ht="30" customHeight="1">
      <c r="B34" s="14"/>
      <c r="C34" s="577"/>
      <c r="D34" s="73"/>
      <c r="E34" s="121"/>
      <c r="F34" s="137"/>
      <c r="G34" s="137"/>
      <c r="H34" s="137"/>
      <c r="I34" s="137"/>
      <c r="J34" s="137"/>
      <c r="K34" s="137"/>
      <c r="L34" s="137"/>
      <c r="M34" s="5"/>
      <c r="N34" s="3"/>
      <c r="O34" s="138">
        <v>0.99709999999999999</v>
      </c>
      <c r="P34" s="140">
        <v>0.99652777777777779</v>
      </c>
      <c r="Q34" s="31">
        <f t="shared" si="2"/>
        <v>2.5</v>
      </c>
      <c r="R34" s="38">
        <v>0.6</v>
      </c>
      <c r="S34" s="24"/>
    </row>
    <row r="35" spans="2:19" s="8" customFormat="1" ht="30" customHeight="1">
      <c r="B35" s="14"/>
      <c r="C35" s="577"/>
      <c r="D35" s="73"/>
      <c r="E35" s="121"/>
      <c r="F35" s="137"/>
      <c r="G35" s="137"/>
      <c r="H35" s="137"/>
      <c r="I35" s="137"/>
      <c r="J35" s="137"/>
      <c r="K35" s="137"/>
      <c r="L35" s="137"/>
      <c r="M35" s="5"/>
      <c r="N35" s="3"/>
      <c r="O35" s="138">
        <v>0.99639999999999995</v>
      </c>
      <c r="P35" s="140">
        <v>0.99555555555555553</v>
      </c>
      <c r="Q35" s="31">
        <f t="shared" si="2"/>
        <v>3.2000000000000455</v>
      </c>
      <c r="R35" s="38">
        <v>0.8</v>
      </c>
      <c r="S35" s="24"/>
    </row>
    <row r="36" spans="2:19" s="8" customFormat="1" ht="30" customHeight="1" thickBot="1">
      <c r="B36" s="14"/>
      <c r="C36" s="577"/>
      <c r="D36" s="73"/>
      <c r="E36" s="121"/>
      <c r="F36" s="137"/>
      <c r="G36" s="137"/>
      <c r="H36" s="137"/>
      <c r="I36" s="137"/>
      <c r="J36" s="137"/>
      <c r="K36" s="137"/>
      <c r="L36" s="137"/>
      <c r="M36" s="5"/>
      <c r="N36" s="3"/>
      <c r="O36" s="515" t="s">
        <v>130</v>
      </c>
      <c r="P36" s="516"/>
      <c r="Q36" s="516"/>
      <c r="R36" s="39">
        <v>1</v>
      </c>
      <c r="S36" s="24"/>
    </row>
    <row r="37" spans="2:19" s="8" customFormat="1" ht="30" customHeight="1">
      <c r="B37" s="14"/>
      <c r="C37" s="577"/>
      <c r="D37" s="73"/>
      <c r="E37" s="121"/>
      <c r="F37" s="1"/>
      <c r="G37" s="1"/>
      <c r="H37" s="1"/>
      <c r="I37" s="1"/>
      <c r="J37" s="1"/>
      <c r="K37" s="1"/>
      <c r="L37" s="1"/>
      <c r="M37" s="5"/>
      <c r="N37" s="3"/>
      <c r="S37" s="24"/>
    </row>
    <row r="38" spans="2:19" s="8" customFormat="1" ht="12" customHeight="1" thickBot="1">
      <c r="B38" s="45"/>
      <c r="C38" s="75"/>
      <c r="D38" s="74"/>
      <c r="E38" s="122"/>
      <c r="F38" s="79"/>
      <c r="G38" s="79"/>
      <c r="H38" s="79"/>
      <c r="I38" s="79"/>
      <c r="J38" s="79"/>
      <c r="K38" s="79"/>
      <c r="L38" s="79"/>
      <c r="M38" s="13"/>
      <c r="N38" s="6"/>
      <c r="O38" s="28"/>
      <c r="P38" s="28"/>
      <c r="Q38" s="28"/>
      <c r="R38" s="41"/>
      <c r="S38" s="25"/>
    </row>
    <row r="39" spans="2:19" s="47" customFormat="1" ht="12" customHeight="1">
      <c r="B39" s="70"/>
      <c r="C39" s="71"/>
      <c r="D39" s="72"/>
      <c r="E39" s="120"/>
      <c r="F39" s="26"/>
      <c r="G39" s="26"/>
      <c r="H39" s="26"/>
      <c r="I39" s="26"/>
      <c r="J39" s="26"/>
      <c r="K39" s="26"/>
      <c r="L39" s="26"/>
      <c r="M39" s="46"/>
      <c r="N39" s="127"/>
      <c r="O39" s="27"/>
      <c r="P39" s="27"/>
      <c r="Q39" s="27"/>
      <c r="R39" s="27"/>
      <c r="S39" s="40"/>
    </row>
    <row r="40" spans="2:19" s="8" customFormat="1" ht="39" customHeight="1">
      <c r="B40" s="14"/>
      <c r="C40" s="520" t="s">
        <v>132</v>
      </c>
      <c r="D40" s="73"/>
      <c r="E40" s="121"/>
      <c r="F40" s="520" t="s">
        <v>82</v>
      </c>
      <c r="G40" s="520"/>
      <c r="H40" s="520"/>
      <c r="I40" s="520"/>
      <c r="J40" s="520"/>
      <c r="K40" s="520"/>
      <c r="L40" s="520"/>
      <c r="M40" s="76"/>
      <c r="N40" s="7"/>
      <c r="O40" s="537"/>
      <c r="P40" s="537"/>
      <c r="Q40" s="537"/>
      <c r="R40" s="124"/>
      <c r="S40" s="24"/>
    </row>
    <row r="41" spans="2:19" s="8" customFormat="1" ht="15.95" customHeight="1" thickBot="1">
      <c r="B41" s="14"/>
      <c r="C41" s="520"/>
      <c r="D41" s="73"/>
      <c r="E41" s="121"/>
      <c r="F41" s="80"/>
      <c r="G41" s="80"/>
      <c r="H41" s="80"/>
      <c r="I41" s="80"/>
      <c r="J41" s="80"/>
      <c r="K41" s="80"/>
      <c r="L41" s="80"/>
      <c r="M41" s="77"/>
      <c r="N41" s="2"/>
      <c r="O41" s="1"/>
      <c r="P41" s="1"/>
      <c r="Q41" s="4"/>
      <c r="R41" s="1"/>
      <c r="S41" s="24"/>
    </row>
    <row r="42" spans="2:19" s="8" customFormat="1" ht="39" customHeight="1" thickBot="1">
      <c r="B42" s="14"/>
      <c r="C42" s="520"/>
      <c r="D42" s="73"/>
      <c r="E42" s="121"/>
      <c r="F42" s="520" t="s">
        <v>83</v>
      </c>
      <c r="G42" s="520"/>
      <c r="H42" s="520"/>
      <c r="I42" s="520"/>
      <c r="J42" s="520"/>
      <c r="K42" s="520"/>
      <c r="L42" s="520"/>
      <c r="M42" s="76"/>
      <c r="N42" s="7"/>
      <c r="O42" s="16" t="s">
        <v>7</v>
      </c>
      <c r="P42" s="123" t="s">
        <v>57</v>
      </c>
      <c r="Q42" s="510" t="s">
        <v>10</v>
      </c>
      <c r="S42" s="24"/>
    </row>
    <row r="43" spans="2:19" s="8" customFormat="1" ht="15.75" customHeight="1" thickBot="1">
      <c r="B43" s="14"/>
      <c r="C43" s="520"/>
      <c r="D43" s="73"/>
      <c r="E43" s="121"/>
      <c r="F43" s="81"/>
      <c r="G43" s="81"/>
      <c r="H43" s="81"/>
      <c r="I43" s="81"/>
      <c r="J43" s="81"/>
      <c r="K43" s="81"/>
      <c r="L43" s="81"/>
      <c r="M43" s="76"/>
      <c r="N43" s="7"/>
      <c r="O43" s="17" t="s">
        <v>11</v>
      </c>
      <c r="P43" s="17" t="s">
        <v>11</v>
      </c>
      <c r="Q43" s="514"/>
      <c r="S43" s="24"/>
    </row>
    <row r="44" spans="2:19" s="8" customFormat="1" ht="30" customHeight="1">
      <c r="B44" s="14"/>
      <c r="C44" s="520"/>
      <c r="D44" s="73"/>
      <c r="E44" s="121"/>
      <c r="F44" s="520" t="s">
        <v>167</v>
      </c>
      <c r="G44" s="520"/>
      <c r="H44" s="520"/>
      <c r="I44" s="520"/>
      <c r="J44" s="520"/>
      <c r="K44" s="520"/>
      <c r="L44" s="520"/>
      <c r="M44" s="76"/>
      <c r="N44" s="7"/>
      <c r="O44" s="153">
        <v>100</v>
      </c>
      <c r="P44" s="154">
        <v>95</v>
      </c>
      <c r="Q44" s="44">
        <v>0</v>
      </c>
      <c r="S44" s="24"/>
    </row>
    <row r="45" spans="2:19" s="8" customFormat="1" ht="30" customHeight="1">
      <c r="B45" s="14"/>
      <c r="C45" s="520"/>
      <c r="D45" s="73"/>
      <c r="E45" s="121"/>
      <c r="F45" s="520"/>
      <c r="G45" s="520"/>
      <c r="H45" s="520"/>
      <c r="I45" s="520"/>
      <c r="J45" s="520"/>
      <c r="K45" s="520"/>
      <c r="L45" s="520"/>
      <c r="M45" s="76"/>
      <c r="N45" s="7"/>
      <c r="O45" s="155">
        <v>94.99</v>
      </c>
      <c r="P45" s="156">
        <v>90</v>
      </c>
      <c r="Q45" s="38">
        <v>0.1</v>
      </c>
      <c r="S45" s="24"/>
    </row>
    <row r="46" spans="2:19" s="8" customFormat="1" ht="30" customHeight="1">
      <c r="B46" s="14"/>
      <c r="C46" s="520"/>
      <c r="D46" s="73"/>
      <c r="E46" s="121"/>
      <c r="F46" s="520"/>
      <c r="G46" s="520"/>
      <c r="H46" s="520"/>
      <c r="I46" s="520"/>
      <c r="J46" s="520"/>
      <c r="K46" s="520"/>
      <c r="L46" s="520"/>
      <c r="M46" s="76"/>
      <c r="N46" s="7"/>
      <c r="O46" s="155">
        <v>89.99</v>
      </c>
      <c r="P46" s="156">
        <v>85</v>
      </c>
      <c r="Q46" s="38">
        <v>0.15</v>
      </c>
      <c r="S46" s="24"/>
    </row>
    <row r="47" spans="2:19" s="8" customFormat="1" ht="30" customHeight="1">
      <c r="B47" s="14"/>
      <c r="C47" s="520"/>
      <c r="D47" s="73"/>
      <c r="E47" s="121"/>
      <c r="F47" s="411" t="s">
        <v>85</v>
      </c>
      <c r="G47" s="411"/>
      <c r="H47" s="411"/>
      <c r="I47" s="411"/>
      <c r="J47" s="411"/>
      <c r="K47" s="411"/>
      <c r="L47" s="411"/>
      <c r="M47" s="76"/>
      <c r="N47" s="7"/>
      <c r="O47" s="155">
        <v>84.99</v>
      </c>
      <c r="P47" s="156">
        <v>80</v>
      </c>
      <c r="Q47" s="38">
        <v>0.25</v>
      </c>
      <c r="S47" s="24"/>
    </row>
    <row r="48" spans="2:19" s="8" customFormat="1" ht="30" customHeight="1">
      <c r="B48" s="14"/>
      <c r="C48" s="520"/>
      <c r="D48" s="73"/>
      <c r="E48" s="121"/>
      <c r="F48" s="411" t="s">
        <v>86</v>
      </c>
      <c r="G48" s="411"/>
      <c r="H48" s="411"/>
      <c r="I48" s="411"/>
      <c r="J48" s="411"/>
      <c r="K48" s="411"/>
      <c r="L48" s="411"/>
      <c r="M48" s="78"/>
      <c r="N48" s="65"/>
      <c r="O48" s="155">
        <v>79.989999999999995</v>
      </c>
      <c r="P48" s="156">
        <v>75</v>
      </c>
      <c r="Q48" s="38">
        <v>0.5</v>
      </c>
      <c r="S48" s="24"/>
    </row>
    <row r="49" spans="2:19" s="8" customFormat="1" ht="30" customHeight="1" thickBot="1">
      <c r="B49" s="14"/>
      <c r="C49" s="520"/>
      <c r="D49" s="73"/>
      <c r="E49" s="121"/>
      <c r="F49" s="526"/>
      <c r="G49" s="526"/>
      <c r="H49" s="526"/>
      <c r="I49" s="526"/>
      <c r="J49" s="526"/>
      <c r="K49" s="526"/>
      <c r="L49" s="526"/>
      <c r="M49" s="5"/>
      <c r="N49" s="3"/>
      <c r="O49" s="515" t="s">
        <v>136</v>
      </c>
      <c r="P49" s="516"/>
      <c r="Q49" s="39">
        <v>1</v>
      </c>
      <c r="S49" s="24"/>
    </row>
    <row r="50" spans="2:19" s="8" customFormat="1" ht="30" customHeight="1" thickBot="1">
      <c r="B50" s="14"/>
      <c r="C50" s="520"/>
      <c r="D50" s="73"/>
      <c r="E50" s="121"/>
      <c r="F50" s="1"/>
      <c r="G50" s="1"/>
      <c r="H50" s="1"/>
      <c r="I50" s="1"/>
      <c r="J50" s="1"/>
      <c r="K50" s="1"/>
      <c r="L50" s="1"/>
      <c r="M50" s="5"/>
      <c r="N50" s="3"/>
      <c r="S50" s="24"/>
    </row>
    <row r="51" spans="2:19" s="8" customFormat="1" ht="30" customHeight="1" thickBot="1">
      <c r="B51" s="14"/>
      <c r="C51" s="520"/>
      <c r="D51" s="73"/>
      <c r="E51" s="121"/>
      <c r="F51" s="1"/>
      <c r="G51" s="517" t="s">
        <v>81</v>
      </c>
      <c r="H51" s="518"/>
      <c r="I51" s="518"/>
      <c r="J51" s="518"/>
      <c r="K51" s="519"/>
      <c r="L51" s="1"/>
      <c r="M51" s="5"/>
      <c r="N51" s="3"/>
      <c r="S51" s="24"/>
    </row>
    <row r="52" spans="2:19" s="8" customFormat="1" ht="30" customHeight="1" thickBot="1">
      <c r="B52" s="14"/>
      <c r="C52" s="520"/>
      <c r="D52" s="73"/>
      <c r="E52" s="121"/>
      <c r="F52" s="1"/>
      <c r="G52" s="87" t="s">
        <v>65</v>
      </c>
      <c r="H52" s="88" t="s">
        <v>66</v>
      </c>
      <c r="I52" s="88" t="s">
        <v>133</v>
      </c>
      <c r="J52" s="88" t="s">
        <v>134</v>
      </c>
      <c r="K52" s="88" t="s">
        <v>135</v>
      </c>
      <c r="L52" s="1"/>
      <c r="M52" s="5"/>
      <c r="N52" s="3"/>
      <c r="O52" s="126"/>
      <c r="P52" s="67"/>
      <c r="Q52" s="68"/>
      <c r="R52" s="29"/>
      <c r="S52" s="24"/>
    </row>
    <row r="53" spans="2:19" s="8" customFormat="1" ht="30" customHeight="1">
      <c r="B53" s="14"/>
      <c r="C53" s="520"/>
      <c r="D53" s="73"/>
      <c r="E53" s="121"/>
      <c r="F53" s="1"/>
      <c r="G53" s="596" t="s">
        <v>53</v>
      </c>
      <c r="H53" s="93" t="s">
        <v>70</v>
      </c>
      <c r="I53" s="145">
        <v>5</v>
      </c>
      <c r="J53" s="145">
        <v>5</v>
      </c>
      <c r="K53" s="146">
        <v>5</v>
      </c>
      <c r="L53" s="1"/>
      <c r="M53" s="5"/>
      <c r="N53" s="3"/>
      <c r="O53" s="126"/>
      <c r="P53" s="67"/>
      <c r="Q53" s="68"/>
      <c r="R53" s="29"/>
      <c r="S53" s="24"/>
    </row>
    <row r="54" spans="2:19" s="8" customFormat="1" ht="30" customHeight="1">
      <c r="B54" s="14"/>
      <c r="C54" s="520"/>
      <c r="D54" s="73"/>
      <c r="E54" s="121"/>
      <c r="F54" s="1"/>
      <c r="G54" s="597"/>
      <c r="H54" s="91" t="s">
        <v>71</v>
      </c>
      <c r="I54" s="384">
        <v>25</v>
      </c>
      <c r="J54" s="384">
        <v>55</v>
      </c>
      <c r="K54" s="385">
        <v>75</v>
      </c>
      <c r="L54" s="1"/>
      <c r="M54" s="5"/>
      <c r="N54" s="3"/>
      <c r="O54" s="126"/>
      <c r="P54" s="67"/>
      <c r="Q54" s="68"/>
      <c r="R54" s="29"/>
      <c r="S54" s="24"/>
    </row>
    <row r="55" spans="2:19" s="8" customFormat="1" ht="30" customHeight="1">
      <c r="B55" s="14"/>
      <c r="C55" s="520"/>
      <c r="D55" s="73"/>
      <c r="E55" s="121"/>
      <c r="F55" s="1"/>
      <c r="G55" s="598"/>
      <c r="H55" s="147" t="s">
        <v>87</v>
      </c>
      <c r="I55" s="148">
        <f>SUM(I53:I54)</f>
        <v>30</v>
      </c>
      <c r="J55" s="148">
        <f>SUM(J53:J54)</f>
        <v>60</v>
      </c>
      <c r="K55" s="149">
        <f>SUM(K53:K54)</f>
        <v>80</v>
      </c>
      <c r="L55" s="1"/>
      <c r="M55" s="5"/>
      <c r="N55" s="3"/>
      <c r="O55" s="126"/>
      <c r="P55" s="67"/>
      <c r="Q55" s="68"/>
      <c r="R55" s="29"/>
      <c r="S55" s="24"/>
    </row>
    <row r="56" spans="2:19" s="8" customFormat="1" ht="30" customHeight="1">
      <c r="B56" s="14"/>
      <c r="C56" s="520"/>
      <c r="D56" s="73"/>
      <c r="E56" s="121"/>
      <c r="F56" s="1"/>
      <c r="G56" s="594" t="s">
        <v>54</v>
      </c>
      <c r="H56" s="91" t="s">
        <v>70</v>
      </c>
      <c r="I56" s="384">
        <v>5</v>
      </c>
      <c r="J56" s="384">
        <v>5</v>
      </c>
      <c r="K56" s="385">
        <v>5</v>
      </c>
      <c r="L56" s="1"/>
      <c r="M56" s="5"/>
      <c r="N56" s="3"/>
      <c r="O56" s="126"/>
      <c r="P56" s="67"/>
      <c r="Q56" s="68"/>
      <c r="R56" s="29"/>
      <c r="S56" s="24"/>
    </row>
    <row r="57" spans="2:19" s="8" customFormat="1" ht="30" customHeight="1">
      <c r="B57" s="14"/>
      <c r="C57" s="520"/>
      <c r="D57" s="73"/>
      <c r="E57" s="121"/>
      <c r="F57" s="1"/>
      <c r="G57" s="594"/>
      <c r="H57" s="91" t="s">
        <v>72</v>
      </c>
      <c r="I57" s="384">
        <v>235</v>
      </c>
      <c r="J57" s="384">
        <v>475</v>
      </c>
      <c r="K57" s="385">
        <v>715</v>
      </c>
      <c r="L57" s="1"/>
      <c r="M57" s="5"/>
      <c r="N57" s="3"/>
      <c r="S57" s="24"/>
    </row>
    <row r="58" spans="2:19" s="8" customFormat="1" ht="30" customHeight="1" thickBot="1">
      <c r="B58" s="14"/>
      <c r="C58" s="114"/>
      <c r="D58" s="73"/>
      <c r="E58" s="121"/>
      <c r="F58" s="1"/>
      <c r="G58" s="595"/>
      <c r="H58" s="150" t="s">
        <v>88</v>
      </c>
      <c r="I58" s="151">
        <f>SUM(I56:I57)</f>
        <v>240</v>
      </c>
      <c r="J58" s="151">
        <f>SUM(J56:J57)</f>
        <v>480</v>
      </c>
      <c r="K58" s="152">
        <f>SUM(K56:K57)</f>
        <v>720</v>
      </c>
      <c r="L58" s="1"/>
      <c r="M58" s="5"/>
      <c r="N58" s="3"/>
      <c r="S58" s="24"/>
    </row>
    <row r="59" spans="2:19" s="8" customFormat="1" ht="30" customHeight="1">
      <c r="B59" s="14"/>
      <c r="C59" s="383"/>
      <c r="D59" s="73"/>
      <c r="E59" s="134"/>
      <c r="F59" s="1"/>
      <c r="G59" s="124"/>
      <c r="H59" s="398"/>
      <c r="I59" s="388"/>
      <c r="J59" s="388"/>
      <c r="K59" s="388"/>
      <c r="L59" s="1"/>
      <c r="M59" s="5"/>
      <c r="N59" s="3"/>
      <c r="S59" s="24"/>
    </row>
    <row r="60" spans="2:19" s="8" customFormat="1" ht="12" customHeight="1" thickBot="1">
      <c r="B60" s="45"/>
      <c r="C60" s="75"/>
      <c r="D60" s="74"/>
      <c r="E60" s="122"/>
      <c r="F60" s="79"/>
      <c r="G60" s="79"/>
      <c r="H60" s="79"/>
      <c r="I60" s="79"/>
      <c r="J60" s="79"/>
      <c r="K60" s="79"/>
      <c r="L60" s="79"/>
      <c r="M60" s="13"/>
      <c r="N60" s="6"/>
      <c r="O60" s="28"/>
      <c r="P60" s="28"/>
      <c r="Q60" s="28"/>
      <c r="R60" s="41"/>
      <c r="S60" s="25"/>
    </row>
    <row r="61" spans="2:19" s="8" customFormat="1" ht="12" customHeight="1">
      <c r="C61" s="69"/>
      <c r="D61" s="69"/>
      <c r="E61" s="69"/>
      <c r="F61" s="1"/>
      <c r="G61" s="1"/>
      <c r="H61" s="1"/>
      <c r="I61" s="1"/>
      <c r="J61" s="1"/>
      <c r="K61" s="1"/>
      <c r="L61" s="1"/>
      <c r="M61" s="1"/>
      <c r="N61" s="1"/>
      <c r="O61" s="126"/>
      <c r="P61" s="126"/>
      <c r="Q61" s="126"/>
      <c r="R61" s="29"/>
    </row>
    <row r="62" spans="2:19" ht="15.75" customHeight="1"/>
    <row r="64" spans="2:19" ht="15.75" customHeight="1"/>
    <row r="66" ht="15.75" customHeight="1"/>
    <row r="69" ht="15.75" customHeight="1"/>
  </sheetData>
  <mergeCells count="47">
    <mergeCell ref="O26:Q26"/>
    <mergeCell ref="O8:R8"/>
    <mergeCell ref="O18:R18"/>
    <mergeCell ref="I21:K21"/>
    <mergeCell ref="I22:K24"/>
    <mergeCell ref="G20:K20"/>
    <mergeCell ref="G17:H17"/>
    <mergeCell ref="I17:J17"/>
    <mergeCell ref="Q19:Q20"/>
    <mergeCell ref="R19:R20"/>
    <mergeCell ref="O16:Q16"/>
    <mergeCell ref="G18:H18"/>
    <mergeCell ref="I18:J18"/>
    <mergeCell ref="O36:Q36"/>
    <mergeCell ref="F28:L29"/>
    <mergeCell ref="O28:R28"/>
    <mergeCell ref="Q29:Q30"/>
    <mergeCell ref="R29:R30"/>
    <mergeCell ref="G56:G58"/>
    <mergeCell ref="C40:C57"/>
    <mergeCell ref="F40:L40"/>
    <mergeCell ref="O40:Q40"/>
    <mergeCell ref="F42:L42"/>
    <mergeCell ref="Q42:Q43"/>
    <mergeCell ref="F44:L46"/>
    <mergeCell ref="F47:L47"/>
    <mergeCell ref="F48:L48"/>
    <mergeCell ref="F49:L49"/>
    <mergeCell ref="O49:P49"/>
    <mergeCell ref="G51:K51"/>
    <mergeCell ref="G53:G55"/>
    <mergeCell ref="B2:S2"/>
    <mergeCell ref="B4:D4"/>
    <mergeCell ref="E4:M4"/>
    <mergeCell ref="N4:S4"/>
    <mergeCell ref="C6:C37"/>
    <mergeCell ref="O6:Q6"/>
    <mergeCell ref="F9:L9"/>
    <mergeCell ref="Q9:Q10"/>
    <mergeCell ref="R9:R10"/>
    <mergeCell ref="F6:L7"/>
    <mergeCell ref="G15:H15"/>
    <mergeCell ref="I15:J15"/>
    <mergeCell ref="G16:H16"/>
    <mergeCell ref="I16:J16"/>
    <mergeCell ref="F11:L11"/>
    <mergeCell ref="F13:L13"/>
  </mergeCells>
  <pageMargins left="0.7" right="0.7" top="0.75" bottom="0.75" header="0.3" footer="0.3"/>
  <pageSetup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S68"/>
  <sheetViews>
    <sheetView zoomScale="85" zoomScaleNormal="85" workbookViewId="0">
      <selection activeCell="G51" sqref="G51:K58"/>
    </sheetView>
  </sheetViews>
  <sheetFormatPr baseColWidth="10" defaultColWidth="11.42578125" defaultRowHeight="15"/>
  <cols>
    <col min="1" max="1" width="3.140625" customWidth="1"/>
    <col min="2" max="2" width="4.7109375" customWidth="1"/>
    <col min="3" max="3" width="40.7109375" customWidth="1"/>
    <col min="4" max="5" width="4.7109375" customWidth="1"/>
    <col min="6" max="12" width="16.7109375" customWidth="1"/>
    <col min="13" max="14" width="4.7109375" customWidth="1"/>
    <col min="17" max="17" width="17.28515625" customWidth="1"/>
    <col min="18" max="18" width="21" customWidth="1"/>
    <col min="19" max="19" width="4.7109375" customWidth="1"/>
    <col min="20" max="20" width="3.140625" customWidth="1"/>
    <col min="229" max="229" width="21.5703125" customWidth="1"/>
    <col min="230" max="230" width="45" customWidth="1"/>
    <col min="234" max="234" width="15.5703125" customWidth="1"/>
    <col min="235" max="235" width="21" customWidth="1"/>
    <col min="485" max="485" width="21.5703125" customWidth="1"/>
    <col min="486" max="486" width="45" customWidth="1"/>
    <col min="490" max="490" width="15.5703125" customWidth="1"/>
    <col min="491" max="491" width="21" customWidth="1"/>
    <col min="741" max="741" width="21.5703125" customWidth="1"/>
    <col min="742" max="742" width="45" customWidth="1"/>
    <col min="746" max="746" width="15.5703125" customWidth="1"/>
    <col min="747" max="747" width="21" customWidth="1"/>
    <col min="997" max="997" width="21.5703125" customWidth="1"/>
    <col min="998" max="998" width="45" customWidth="1"/>
    <col min="1002" max="1002" width="15.5703125" customWidth="1"/>
    <col min="1003" max="1003" width="21" customWidth="1"/>
    <col min="1253" max="1253" width="21.5703125" customWidth="1"/>
    <col min="1254" max="1254" width="45" customWidth="1"/>
    <col min="1258" max="1258" width="15.5703125" customWidth="1"/>
    <col min="1259" max="1259" width="21" customWidth="1"/>
    <col min="1509" max="1509" width="21.5703125" customWidth="1"/>
    <col min="1510" max="1510" width="45" customWidth="1"/>
    <col min="1514" max="1514" width="15.5703125" customWidth="1"/>
    <col min="1515" max="1515" width="21" customWidth="1"/>
    <col min="1765" max="1765" width="21.5703125" customWidth="1"/>
    <col min="1766" max="1766" width="45" customWidth="1"/>
    <col min="1770" max="1770" width="15.5703125" customWidth="1"/>
    <col min="1771" max="1771" width="21" customWidth="1"/>
    <col min="2021" max="2021" width="21.5703125" customWidth="1"/>
    <col min="2022" max="2022" width="45" customWidth="1"/>
    <col min="2026" max="2026" width="15.5703125" customWidth="1"/>
    <col min="2027" max="2027" width="21" customWidth="1"/>
    <col min="2277" max="2277" width="21.5703125" customWidth="1"/>
    <col min="2278" max="2278" width="45" customWidth="1"/>
    <col min="2282" max="2282" width="15.5703125" customWidth="1"/>
    <col min="2283" max="2283" width="21" customWidth="1"/>
    <col min="2533" max="2533" width="21.5703125" customWidth="1"/>
    <col min="2534" max="2534" width="45" customWidth="1"/>
    <col min="2538" max="2538" width="15.5703125" customWidth="1"/>
    <col min="2539" max="2539" width="21" customWidth="1"/>
    <col min="2789" max="2789" width="21.5703125" customWidth="1"/>
    <col min="2790" max="2790" width="45" customWidth="1"/>
    <col min="2794" max="2794" width="15.5703125" customWidth="1"/>
    <col min="2795" max="2795" width="21" customWidth="1"/>
    <col min="3045" max="3045" width="21.5703125" customWidth="1"/>
    <col min="3046" max="3046" width="45" customWidth="1"/>
    <col min="3050" max="3050" width="15.5703125" customWidth="1"/>
    <col min="3051" max="3051" width="21" customWidth="1"/>
    <col min="3301" max="3301" width="21.5703125" customWidth="1"/>
    <col min="3302" max="3302" width="45" customWidth="1"/>
    <col min="3306" max="3306" width="15.5703125" customWidth="1"/>
    <col min="3307" max="3307" width="21" customWidth="1"/>
    <col min="3557" max="3557" width="21.5703125" customWidth="1"/>
    <col min="3558" max="3558" width="45" customWidth="1"/>
    <col min="3562" max="3562" width="15.5703125" customWidth="1"/>
    <col min="3563" max="3563" width="21" customWidth="1"/>
    <col min="3813" max="3813" width="21.5703125" customWidth="1"/>
    <col min="3814" max="3814" width="45" customWidth="1"/>
    <col min="3818" max="3818" width="15.5703125" customWidth="1"/>
    <col min="3819" max="3819" width="21" customWidth="1"/>
    <col min="4069" max="4069" width="21.5703125" customWidth="1"/>
    <col min="4070" max="4070" width="45" customWidth="1"/>
    <col min="4074" max="4074" width="15.5703125" customWidth="1"/>
    <col min="4075" max="4075" width="21" customWidth="1"/>
    <col min="4325" max="4325" width="21.5703125" customWidth="1"/>
    <col min="4326" max="4326" width="45" customWidth="1"/>
    <col min="4330" max="4330" width="15.5703125" customWidth="1"/>
    <col min="4331" max="4331" width="21" customWidth="1"/>
    <col min="4581" max="4581" width="21.5703125" customWidth="1"/>
    <col min="4582" max="4582" width="45" customWidth="1"/>
    <col min="4586" max="4586" width="15.5703125" customWidth="1"/>
    <col min="4587" max="4587" width="21" customWidth="1"/>
    <col min="4837" max="4837" width="21.5703125" customWidth="1"/>
    <col min="4838" max="4838" width="45" customWidth="1"/>
    <col min="4842" max="4842" width="15.5703125" customWidth="1"/>
    <col min="4843" max="4843" width="21" customWidth="1"/>
    <col min="5093" max="5093" width="21.5703125" customWidth="1"/>
    <col min="5094" max="5094" width="45" customWidth="1"/>
    <col min="5098" max="5098" width="15.5703125" customWidth="1"/>
    <col min="5099" max="5099" width="21" customWidth="1"/>
    <col min="5349" max="5349" width="21.5703125" customWidth="1"/>
    <col min="5350" max="5350" width="45" customWidth="1"/>
    <col min="5354" max="5354" width="15.5703125" customWidth="1"/>
    <col min="5355" max="5355" width="21" customWidth="1"/>
    <col min="5605" max="5605" width="21.5703125" customWidth="1"/>
    <col min="5606" max="5606" width="45" customWidth="1"/>
    <col min="5610" max="5610" width="15.5703125" customWidth="1"/>
    <col min="5611" max="5611" width="21" customWidth="1"/>
    <col min="5861" max="5861" width="21.5703125" customWidth="1"/>
    <col min="5862" max="5862" width="45" customWidth="1"/>
    <col min="5866" max="5866" width="15.5703125" customWidth="1"/>
    <col min="5867" max="5867" width="21" customWidth="1"/>
    <col min="6117" max="6117" width="21.5703125" customWidth="1"/>
    <col min="6118" max="6118" width="45" customWidth="1"/>
    <col min="6122" max="6122" width="15.5703125" customWidth="1"/>
    <col min="6123" max="6123" width="21" customWidth="1"/>
    <col min="6373" max="6373" width="21.5703125" customWidth="1"/>
    <col min="6374" max="6374" width="45" customWidth="1"/>
    <col min="6378" max="6378" width="15.5703125" customWidth="1"/>
    <col min="6379" max="6379" width="21" customWidth="1"/>
    <col min="6629" max="6629" width="21.5703125" customWidth="1"/>
    <col min="6630" max="6630" width="45" customWidth="1"/>
    <col min="6634" max="6634" width="15.5703125" customWidth="1"/>
    <col min="6635" max="6635" width="21" customWidth="1"/>
    <col min="6885" max="6885" width="21.5703125" customWidth="1"/>
    <col min="6886" max="6886" width="45" customWidth="1"/>
    <col min="6890" max="6890" width="15.5703125" customWidth="1"/>
    <col min="6891" max="6891" width="21" customWidth="1"/>
    <col min="7141" max="7141" width="21.5703125" customWidth="1"/>
    <col min="7142" max="7142" width="45" customWidth="1"/>
    <col min="7146" max="7146" width="15.5703125" customWidth="1"/>
    <col min="7147" max="7147" width="21" customWidth="1"/>
    <col min="7397" max="7397" width="21.5703125" customWidth="1"/>
    <col min="7398" max="7398" width="45" customWidth="1"/>
    <col min="7402" max="7402" width="15.5703125" customWidth="1"/>
    <col min="7403" max="7403" width="21" customWidth="1"/>
    <col min="7653" max="7653" width="21.5703125" customWidth="1"/>
    <col min="7654" max="7654" width="45" customWidth="1"/>
    <col min="7658" max="7658" width="15.5703125" customWidth="1"/>
    <col min="7659" max="7659" width="21" customWidth="1"/>
    <col min="7909" max="7909" width="21.5703125" customWidth="1"/>
    <col min="7910" max="7910" width="45" customWidth="1"/>
    <col min="7914" max="7914" width="15.5703125" customWidth="1"/>
    <col min="7915" max="7915" width="21" customWidth="1"/>
    <col min="8165" max="8165" width="21.5703125" customWidth="1"/>
    <col min="8166" max="8166" width="45" customWidth="1"/>
    <col min="8170" max="8170" width="15.5703125" customWidth="1"/>
    <col min="8171" max="8171" width="21" customWidth="1"/>
    <col min="8421" max="8421" width="21.5703125" customWidth="1"/>
    <col min="8422" max="8422" width="45" customWidth="1"/>
    <col min="8426" max="8426" width="15.5703125" customWidth="1"/>
    <col min="8427" max="8427" width="21" customWidth="1"/>
    <col min="8677" max="8677" width="21.5703125" customWidth="1"/>
    <col min="8678" max="8678" width="45" customWidth="1"/>
    <col min="8682" max="8682" width="15.5703125" customWidth="1"/>
    <col min="8683" max="8683" width="21" customWidth="1"/>
    <col min="8933" max="8933" width="21.5703125" customWidth="1"/>
    <col min="8934" max="8934" width="45" customWidth="1"/>
    <col min="8938" max="8938" width="15.5703125" customWidth="1"/>
    <col min="8939" max="8939" width="21" customWidth="1"/>
    <col min="9189" max="9189" width="21.5703125" customWidth="1"/>
    <col min="9190" max="9190" width="45" customWidth="1"/>
    <col min="9194" max="9194" width="15.5703125" customWidth="1"/>
    <col min="9195" max="9195" width="21" customWidth="1"/>
    <col min="9445" max="9445" width="21.5703125" customWidth="1"/>
    <col min="9446" max="9446" width="45" customWidth="1"/>
    <col min="9450" max="9450" width="15.5703125" customWidth="1"/>
    <col min="9451" max="9451" width="21" customWidth="1"/>
    <col min="9701" max="9701" width="21.5703125" customWidth="1"/>
    <col min="9702" max="9702" width="45" customWidth="1"/>
    <col min="9706" max="9706" width="15.5703125" customWidth="1"/>
    <col min="9707" max="9707" width="21" customWidth="1"/>
    <col min="9957" max="9957" width="21.5703125" customWidth="1"/>
    <col min="9958" max="9958" width="45" customWidth="1"/>
    <col min="9962" max="9962" width="15.5703125" customWidth="1"/>
    <col min="9963" max="9963" width="21" customWidth="1"/>
    <col min="10213" max="10213" width="21.5703125" customWidth="1"/>
    <col min="10214" max="10214" width="45" customWidth="1"/>
    <col min="10218" max="10218" width="15.5703125" customWidth="1"/>
    <col min="10219" max="10219" width="21" customWidth="1"/>
    <col min="10469" max="10469" width="21.5703125" customWidth="1"/>
    <col min="10470" max="10470" width="45" customWidth="1"/>
    <col min="10474" max="10474" width="15.5703125" customWidth="1"/>
    <col min="10475" max="10475" width="21" customWidth="1"/>
    <col min="10725" max="10725" width="21.5703125" customWidth="1"/>
    <col min="10726" max="10726" width="45" customWidth="1"/>
    <col min="10730" max="10730" width="15.5703125" customWidth="1"/>
    <col min="10731" max="10731" width="21" customWidth="1"/>
    <col min="10981" max="10981" width="21.5703125" customWidth="1"/>
    <col min="10982" max="10982" width="45" customWidth="1"/>
    <col min="10986" max="10986" width="15.5703125" customWidth="1"/>
    <col min="10987" max="10987" width="21" customWidth="1"/>
    <col min="11237" max="11237" width="21.5703125" customWidth="1"/>
    <col min="11238" max="11238" width="45" customWidth="1"/>
    <col min="11242" max="11242" width="15.5703125" customWidth="1"/>
    <col min="11243" max="11243" width="21" customWidth="1"/>
    <col min="11493" max="11493" width="21.5703125" customWidth="1"/>
    <col min="11494" max="11494" width="45" customWidth="1"/>
    <col min="11498" max="11498" width="15.5703125" customWidth="1"/>
    <col min="11499" max="11499" width="21" customWidth="1"/>
    <col min="11749" max="11749" width="21.5703125" customWidth="1"/>
    <col min="11750" max="11750" width="45" customWidth="1"/>
    <col min="11754" max="11754" width="15.5703125" customWidth="1"/>
    <col min="11755" max="11755" width="21" customWidth="1"/>
    <col min="12005" max="12005" width="21.5703125" customWidth="1"/>
    <col min="12006" max="12006" width="45" customWidth="1"/>
    <col min="12010" max="12010" width="15.5703125" customWidth="1"/>
    <col min="12011" max="12011" width="21" customWidth="1"/>
    <col min="12261" max="12261" width="21.5703125" customWidth="1"/>
    <col min="12262" max="12262" width="45" customWidth="1"/>
    <col min="12266" max="12266" width="15.5703125" customWidth="1"/>
    <col min="12267" max="12267" width="21" customWidth="1"/>
    <col min="12517" max="12517" width="21.5703125" customWidth="1"/>
    <col min="12518" max="12518" width="45" customWidth="1"/>
    <col min="12522" max="12522" width="15.5703125" customWidth="1"/>
    <col min="12523" max="12523" width="21" customWidth="1"/>
    <col min="12773" max="12773" width="21.5703125" customWidth="1"/>
    <col min="12774" max="12774" width="45" customWidth="1"/>
    <col min="12778" max="12778" width="15.5703125" customWidth="1"/>
    <col min="12779" max="12779" width="21" customWidth="1"/>
    <col min="13029" max="13029" width="21.5703125" customWidth="1"/>
    <col min="13030" max="13030" width="45" customWidth="1"/>
    <col min="13034" max="13034" width="15.5703125" customWidth="1"/>
    <col min="13035" max="13035" width="21" customWidth="1"/>
    <col min="13285" max="13285" width="21.5703125" customWidth="1"/>
    <col min="13286" max="13286" width="45" customWidth="1"/>
    <col min="13290" max="13290" width="15.5703125" customWidth="1"/>
    <col min="13291" max="13291" width="21" customWidth="1"/>
    <col min="13541" max="13541" width="21.5703125" customWidth="1"/>
    <col min="13542" max="13542" width="45" customWidth="1"/>
    <col min="13546" max="13546" width="15.5703125" customWidth="1"/>
    <col min="13547" max="13547" width="21" customWidth="1"/>
    <col min="13797" max="13797" width="21.5703125" customWidth="1"/>
    <col min="13798" max="13798" width="45" customWidth="1"/>
    <col min="13802" max="13802" width="15.5703125" customWidth="1"/>
    <col min="13803" max="13803" width="21" customWidth="1"/>
    <col min="14053" max="14053" width="21.5703125" customWidth="1"/>
    <col min="14054" max="14054" width="45" customWidth="1"/>
    <col min="14058" max="14058" width="15.5703125" customWidth="1"/>
    <col min="14059" max="14059" width="21" customWidth="1"/>
    <col min="14309" max="14309" width="21.5703125" customWidth="1"/>
    <col min="14310" max="14310" width="45" customWidth="1"/>
    <col min="14314" max="14314" width="15.5703125" customWidth="1"/>
    <col min="14315" max="14315" width="21" customWidth="1"/>
    <col min="14565" max="14565" width="21.5703125" customWidth="1"/>
    <col min="14566" max="14566" width="45" customWidth="1"/>
    <col min="14570" max="14570" width="15.5703125" customWidth="1"/>
    <col min="14571" max="14571" width="21" customWidth="1"/>
    <col min="14821" max="14821" width="21.5703125" customWidth="1"/>
    <col min="14822" max="14822" width="45" customWidth="1"/>
    <col min="14826" max="14826" width="15.5703125" customWidth="1"/>
    <col min="14827" max="14827" width="21" customWidth="1"/>
    <col min="15077" max="15077" width="21.5703125" customWidth="1"/>
    <col min="15078" max="15078" width="45" customWidth="1"/>
    <col min="15082" max="15082" width="15.5703125" customWidth="1"/>
    <col min="15083" max="15083" width="21" customWidth="1"/>
    <col min="15333" max="15333" width="21.5703125" customWidth="1"/>
    <col min="15334" max="15334" width="45" customWidth="1"/>
    <col min="15338" max="15338" width="15.5703125" customWidth="1"/>
    <col min="15339" max="15339" width="21" customWidth="1"/>
    <col min="15589" max="15589" width="21.5703125" customWidth="1"/>
    <col min="15590" max="15590" width="45" customWidth="1"/>
    <col min="15594" max="15594" width="15.5703125" customWidth="1"/>
    <col min="15595" max="15595" width="21" customWidth="1"/>
    <col min="15845" max="15845" width="21.5703125" customWidth="1"/>
    <col min="15846" max="15846" width="45" customWidth="1"/>
    <col min="15850" max="15850" width="15.5703125" customWidth="1"/>
    <col min="15851" max="15851" width="21" customWidth="1"/>
    <col min="16101" max="16101" width="21.5703125" customWidth="1"/>
    <col min="16102" max="16102" width="45" customWidth="1"/>
    <col min="16106" max="16106" width="15.5703125" customWidth="1"/>
    <col min="16107" max="16107" width="21" customWidth="1"/>
  </cols>
  <sheetData>
    <row r="1" spans="2:19" ht="15.95" customHeight="1" thickBot="1"/>
    <row r="2" spans="2:19" ht="39.950000000000003" customHeight="1" thickBot="1">
      <c r="B2" s="497" t="s">
        <v>137</v>
      </c>
      <c r="C2" s="498"/>
      <c r="D2" s="498"/>
      <c r="E2" s="498"/>
      <c r="F2" s="498"/>
      <c r="G2" s="498"/>
      <c r="H2" s="498"/>
      <c r="I2" s="498"/>
      <c r="J2" s="498"/>
      <c r="K2" s="498"/>
      <c r="L2" s="498"/>
      <c r="M2" s="498"/>
      <c r="N2" s="498"/>
      <c r="O2" s="498"/>
      <c r="P2" s="498"/>
      <c r="Q2" s="498"/>
      <c r="R2" s="498"/>
      <c r="S2" s="499"/>
    </row>
    <row r="3" spans="2:19" ht="12" customHeight="1" thickBot="1">
      <c r="C3" s="1"/>
      <c r="D3" s="1"/>
      <c r="E3" s="1"/>
      <c r="F3" s="1"/>
      <c r="G3" s="1"/>
      <c r="H3" s="1"/>
      <c r="I3" s="1"/>
      <c r="J3" s="1"/>
      <c r="K3" s="1"/>
      <c r="L3" s="1"/>
      <c r="M3" s="1"/>
      <c r="N3" s="1"/>
      <c r="O3" s="1"/>
      <c r="P3" s="1"/>
      <c r="Q3" s="1"/>
      <c r="R3" s="1"/>
    </row>
    <row r="4" spans="2:19" s="8" customFormat="1" ht="27" customHeight="1" thickBot="1">
      <c r="B4" s="500" t="s">
        <v>3</v>
      </c>
      <c r="C4" s="501"/>
      <c r="D4" s="502"/>
      <c r="E4" s="503" t="s">
        <v>4</v>
      </c>
      <c r="F4" s="504"/>
      <c r="G4" s="504"/>
      <c r="H4" s="504"/>
      <c r="I4" s="504"/>
      <c r="J4" s="504"/>
      <c r="K4" s="504"/>
      <c r="L4" s="504"/>
      <c r="M4" s="505"/>
      <c r="N4" s="506" t="s">
        <v>5</v>
      </c>
      <c r="O4" s="507"/>
      <c r="P4" s="507"/>
      <c r="Q4" s="507"/>
      <c r="R4" s="507"/>
      <c r="S4" s="508"/>
    </row>
    <row r="5" spans="2:19" s="47" customFormat="1" ht="12" customHeight="1" thickBot="1">
      <c r="B5" s="70"/>
      <c r="C5" s="71"/>
      <c r="D5" s="72"/>
      <c r="E5" s="120"/>
      <c r="F5" s="26"/>
      <c r="G5" s="26"/>
      <c r="H5" s="26"/>
      <c r="I5" s="26"/>
      <c r="J5" s="26"/>
      <c r="K5" s="26"/>
      <c r="L5" s="26"/>
      <c r="M5" s="46"/>
      <c r="N5" s="127"/>
      <c r="O5" s="27"/>
      <c r="P5" s="27"/>
      <c r="Q5" s="27"/>
      <c r="R5" s="27"/>
      <c r="S5" s="40"/>
    </row>
    <row r="6" spans="2:19" s="8" customFormat="1" ht="39" customHeight="1" thickBot="1">
      <c r="B6" s="14"/>
      <c r="C6" s="577" t="s">
        <v>221</v>
      </c>
      <c r="D6" s="73"/>
      <c r="E6" s="121"/>
      <c r="F6" s="487" t="s">
        <v>243</v>
      </c>
      <c r="G6" s="487"/>
      <c r="H6" s="487"/>
      <c r="I6" s="487"/>
      <c r="J6" s="487"/>
      <c r="K6" s="487"/>
      <c r="L6" s="487"/>
      <c r="M6" s="76"/>
      <c r="N6" s="7"/>
      <c r="O6" s="512" t="s">
        <v>6</v>
      </c>
      <c r="P6" s="513"/>
      <c r="Q6" s="513"/>
      <c r="R6" s="83">
        <v>720</v>
      </c>
      <c r="S6" s="24"/>
    </row>
    <row r="7" spans="2:19" s="8" customFormat="1" ht="48" customHeight="1" thickBot="1">
      <c r="B7" s="14"/>
      <c r="C7" s="577"/>
      <c r="D7" s="73"/>
      <c r="E7" s="121"/>
      <c r="F7" s="487"/>
      <c r="G7" s="487"/>
      <c r="H7" s="487"/>
      <c r="I7" s="487"/>
      <c r="J7" s="487"/>
      <c r="K7" s="487"/>
      <c r="L7" s="487"/>
      <c r="M7" s="76"/>
      <c r="N7" s="7"/>
      <c r="O7" s="115"/>
      <c r="P7" s="115"/>
      <c r="Q7" s="115"/>
      <c r="R7" s="124"/>
      <c r="S7" s="24"/>
    </row>
    <row r="8" spans="2:19" s="8" customFormat="1" ht="15.95" customHeight="1" thickBot="1">
      <c r="B8" s="14"/>
      <c r="C8" s="577"/>
      <c r="D8" s="73"/>
      <c r="E8" s="121"/>
      <c r="F8" s="80"/>
      <c r="G8" s="80"/>
      <c r="H8" s="80"/>
      <c r="I8" s="80"/>
      <c r="J8" s="80"/>
      <c r="K8" s="80"/>
      <c r="L8" s="80"/>
      <c r="M8" s="77"/>
      <c r="N8" s="2"/>
      <c r="O8" s="599" t="s">
        <v>126</v>
      </c>
      <c r="P8" s="600"/>
      <c r="Q8" s="600"/>
      <c r="R8" s="601"/>
      <c r="S8" s="24"/>
    </row>
    <row r="9" spans="2:19" s="8" customFormat="1" ht="39" customHeight="1" thickBot="1">
      <c r="B9" s="14"/>
      <c r="C9" s="577"/>
      <c r="D9" s="73"/>
      <c r="E9" s="121"/>
      <c r="F9" s="487" t="s">
        <v>138</v>
      </c>
      <c r="G9" s="487"/>
      <c r="H9" s="487"/>
      <c r="I9" s="487"/>
      <c r="J9" s="487"/>
      <c r="K9" s="487"/>
      <c r="L9" s="487"/>
      <c r="M9" s="76"/>
      <c r="N9" s="7"/>
      <c r="O9" s="16" t="s">
        <v>7</v>
      </c>
      <c r="P9" s="125" t="s">
        <v>57</v>
      </c>
      <c r="Q9" s="510" t="s">
        <v>9</v>
      </c>
      <c r="R9" s="510" t="s">
        <v>10</v>
      </c>
      <c r="S9" s="24"/>
    </row>
    <row r="10" spans="2:19" s="8" customFormat="1" ht="15.75" customHeight="1" thickBot="1">
      <c r="B10" s="14"/>
      <c r="C10" s="577"/>
      <c r="D10" s="73"/>
      <c r="E10" s="121"/>
      <c r="F10" s="81"/>
      <c r="G10" s="81"/>
      <c r="H10" s="81"/>
      <c r="I10" s="81"/>
      <c r="J10" s="81"/>
      <c r="K10" s="81"/>
      <c r="L10" s="81"/>
      <c r="M10" s="76"/>
      <c r="N10" s="7"/>
      <c r="O10" s="17" t="s">
        <v>11</v>
      </c>
      <c r="P10" s="48" t="s">
        <v>11</v>
      </c>
      <c r="Q10" s="514"/>
      <c r="R10" s="514"/>
      <c r="S10" s="24"/>
    </row>
    <row r="11" spans="2:19" s="8" customFormat="1" ht="30" customHeight="1">
      <c r="B11" s="14"/>
      <c r="C11" s="577"/>
      <c r="D11" s="73"/>
      <c r="E11" s="121"/>
      <c r="F11" s="487" t="s">
        <v>139</v>
      </c>
      <c r="G11" s="487"/>
      <c r="H11" s="487"/>
      <c r="I11" s="487"/>
      <c r="J11" s="487"/>
      <c r="K11" s="487"/>
      <c r="L11" s="487"/>
      <c r="M11" s="76"/>
      <c r="N11" s="7"/>
      <c r="O11" s="142">
        <v>1</v>
      </c>
      <c r="P11" s="143">
        <v>0.99970000000000003</v>
      </c>
      <c r="Q11" s="35">
        <f>-(((P11*$R$6)/$O$11)-$R$6)</f>
        <v>0.21600000000000819</v>
      </c>
      <c r="R11" s="38">
        <v>0</v>
      </c>
      <c r="S11" s="24"/>
    </row>
    <row r="12" spans="2:19" s="8" customFormat="1" ht="30" customHeight="1">
      <c r="B12" s="14"/>
      <c r="C12" s="577"/>
      <c r="D12" s="73"/>
      <c r="E12" s="121"/>
      <c r="F12" s="487"/>
      <c r="G12" s="487"/>
      <c r="H12" s="487"/>
      <c r="I12" s="487"/>
      <c r="J12" s="487"/>
      <c r="K12" s="487"/>
      <c r="L12" s="487"/>
      <c r="M12" s="78"/>
      <c r="N12" s="65"/>
      <c r="O12" s="139">
        <v>0.99960000000000004</v>
      </c>
      <c r="P12" s="140">
        <v>0.99950000000000006</v>
      </c>
      <c r="Q12" s="31">
        <f t="shared" ref="Q12:Q15" si="0">-(((P12*$R$6)/$O$11)-$R$6)</f>
        <v>0.36000000000001364</v>
      </c>
      <c r="R12" s="38">
        <v>0.2</v>
      </c>
      <c r="S12" s="24"/>
    </row>
    <row r="13" spans="2:19" s="8" customFormat="1" ht="30" customHeight="1">
      <c r="B13" s="14"/>
      <c r="C13" s="577"/>
      <c r="D13" s="73"/>
      <c r="E13" s="121"/>
      <c r="F13" s="435" t="s">
        <v>18</v>
      </c>
      <c r="G13" s="435"/>
      <c r="H13" s="435"/>
      <c r="I13" s="435"/>
      <c r="J13" s="435"/>
      <c r="K13" s="435"/>
      <c r="L13" s="435"/>
      <c r="M13" s="5"/>
      <c r="N13" s="3"/>
      <c r="O13" s="139">
        <v>0.99939999999999996</v>
      </c>
      <c r="P13" s="140">
        <v>0.99860000000000004</v>
      </c>
      <c r="Q13" s="31">
        <f t="shared" si="0"/>
        <v>1.0079999999999245</v>
      </c>
      <c r="R13" s="38">
        <v>0.4</v>
      </c>
      <c r="S13" s="24"/>
    </row>
    <row r="14" spans="2:19" s="8" customFormat="1" ht="30" customHeight="1" thickBot="1">
      <c r="B14" s="14"/>
      <c r="C14" s="577"/>
      <c r="D14" s="73"/>
      <c r="E14" s="121"/>
      <c r="F14" s="113"/>
      <c r="G14" s="113"/>
      <c r="H14" s="113"/>
      <c r="I14" s="113"/>
      <c r="J14" s="113"/>
      <c r="K14" s="113"/>
      <c r="L14" s="113"/>
      <c r="M14" s="5"/>
      <c r="N14" s="3"/>
      <c r="O14" s="139">
        <v>0.99850000000000005</v>
      </c>
      <c r="P14" s="140">
        <v>0.99809999999999999</v>
      </c>
      <c r="Q14" s="31">
        <f t="shared" si="0"/>
        <v>1.3680000000000518</v>
      </c>
      <c r="R14" s="38">
        <v>0.6</v>
      </c>
      <c r="S14" s="24"/>
    </row>
    <row r="15" spans="2:19" s="8" customFormat="1" ht="30" customHeight="1" thickBot="1">
      <c r="B15" s="14"/>
      <c r="C15" s="577"/>
      <c r="D15" s="73"/>
      <c r="E15" s="121"/>
      <c r="F15" s="113"/>
      <c r="G15" s="589" t="s">
        <v>19</v>
      </c>
      <c r="H15" s="590"/>
      <c r="I15" s="589" t="s">
        <v>20</v>
      </c>
      <c r="J15" s="590"/>
      <c r="K15" s="113"/>
      <c r="L15" s="113"/>
      <c r="M15" s="5"/>
      <c r="N15" s="3"/>
      <c r="O15" s="139">
        <v>0.998</v>
      </c>
      <c r="P15" s="140">
        <v>0.99719999999999998</v>
      </c>
      <c r="Q15" s="31">
        <f t="shared" si="0"/>
        <v>2.0159999999999627</v>
      </c>
      <c r="R15" s="38">
        <v>0.8</v>
      </c>
      <c r="S15" s="24"/>
    </row>
    <row r="16" spans="2:19" s="8" customFormat="1" ht="30" customHeight="1" thickBot="1">
      <c r="B16" s="14"/>
      <c r="C16" s="577"/>
      <c r="D16" s="73"/>
      <c r="E16" s="121"/>
      <c r="F16" s="113"/>
      <c r="G16" s="591">
        <v>1</v>
      </c>
      <c r="H16" s="592"/>
      <c r="I16" s="591" t="s">
        <v>62</v>
      </c>
      <c r="J16" s="593"/>
      <c r="K16" s="113"/>
      <c r="L16" s="113"/>
      <c r="M16" s="5"/>
      <c r="N16" s="3"/>
      <c r="O16" s="515" t="s">
        <v>127</v>
      </c>
      <c r="P16" s="516"/>
      <c r="Q16" s="516"/>
      <c r="R16" s="39">
        <v>1</v>
      </c>
      <c r="S16" s="24"/>
    </row>
    <row r="17" spans="2:19" s="8" customFormat="1" ht="30" customHeight="1" thickBot="1">
      <c r="B17" s="14"/>
      <c r="C17" s="577"/>
      <c r="D17" s="73"/>
      <c r="E17" s="121"/>
      <c r="F17" s="113"/>
      <c r="G17" s="562">
        <v>2</v>
      </c>
      <c r="H17" s="614"/>
      <c r="I17" s="562" t="s">
        <v>21</v>
      </c>
      <c r="J17" s="615"/>
      <c r="K17" s="113"/>
      <c r="L17" s="113"/>
      <c r="M17" s="5"/>
      <c r="N17" s="3"/>
      <c r="O17" s="141"/>
      <c r="P17" s="126"/>
      <c r="Q17" s="68"/>
      <c r="R17" s="29"/>
      <c r="S17" s="24"/>
    </row>
    <row r="18" spans="2:19" s="8" customFormat="1" ht="30" customHeight="1" thickBot="1">
      <c r="B18" s="14"/>
      <c r="C18" s="577"/>
      <c r="D18" s="73"/>
      <c r="E18" s="121"/>
      <c r="F18" s="113"/>
      <c r="G18" s="515">
        <v>3</v>
      </c>
      <c r="H18" s="616"/>
      <c r="I18" s="515" t="s">
        <v>22</v>
      </c>
      <c r="J18" s="617"/>
      <c r="K18" s="113"/>
      <c r="L18" s="113"/>
      <c r="M18" s="5"/>
      <c r="N18" s="3"/>
      <c r="O18" s="599" t="s">
        <v>128</v>
      </c>
      <c r="P18" s="600"/>
      <c r="Q18" s="600"/>
      <c r="R18" s="601"/>
      <c r="S18" s="24"/>
    </row>
    <row r="19" spans="2:19" s="8" customFormat="1" ht="30" customHeight="1" thickBot="1">
      <c r="B19" s="14"/>
      <c r="C19" s="577"/>
      <c r="D19" s="73"/>
      <c r="E19" s="121"/>
      <c r="F19" s="113"/>
      <c r="G19" s="113"/>
      <c r="H19" s="113"/>
      <c r="I19" s="113"/>
      <c r="J19" s="113"/>
      <c r="K19" s="113"/>
      <c r="L19" s="113"/>
      <c r="M19" s="5"/>
      <c r="N19" s="3"/>
      <c r="O19" s="16" t="s">
        <v>7</v>
      </c>
      <c r="P19" s="125" t="s">
        <v>57</v>
      </c>
      <c r="Q19" s="510" t="s">
        <v>9</v>
      </c>
      <c r="R19" s="510" t="s">
        <v>10</v>
      </c>
      <c r="S19" s="24"/>
    </row>
    <row r="20" spans="2:19" s="8" customFormat="1" ht="30" customHeight="1" thickBot="1">
      <c r="B20" s="14"/>
      <c r="C20" s="577"/>
      <c r="D20" s="73"/>
      <c r="E20" s="121"/>
      <c r="F20" s="113"/>
      <c r="G20" s="611" t="s">
        <v>140</v>
      </c>
      <c r="H20" s="612"/>
      <c r="I20" s="612"/>
      <c r="J20" s="612"/>
      <c r="K20" s="613"/>
      <c r="L20" s="113"/>
      <c r="M20" s="5"/>
      <c r="N20" s="3"/>
      <c r="O20" s="17" t="s">
        <v>11</v>
      </c>
      <c r="P20" s="48" t="s">
        <v>11</v>
      </c>
      <c r="Q20" s="514"/>
      <c r="R20" s="514"/>
      <c r="S20" s="24"/>
    </row>
    <row r="21" spans="2:19" s="8" customFormat="1" ht="30" customHeight="1" thickBot="1">
      <c r="B21" s="14"/>
      <c r="C21" s="577"/>
      <c r="D21" s="73"/>
      <c r="E21" s="121"/>
      <c r="F21" s="113"/>
      <c r="G21" s="84" t="s">
        <v>24</v>
      </c>
      <c r="H21" s="84" t="s">
        <v>28</v>
      </c>
      <c r="I21" s="618" t="s">
        <v>26</v>
      </c>
      <c r="J21" s="619"/>
      <c r="K21" s="620"/>
      <c r="L21" s="113"/>
      <c r="M21" s="5"/>
      <c r="N21" s="3"/>
      <c r="O21" s="138">
        <v>1</v>
      </c>
      <c r="P21" s="140">
        <v>0.99930555555555556</v>
      </c>
      <c r="Q21" s="35">
        <f>-(((P21*$R$6)/$O$11)-$R$6)</f>
        <v>0.5</v>
      </c>
      <c r="R21" s="38">
        <v>0</v>
      </c>
      <c r="S21" s="24"/>
    </row>
    <row r="22" spans="2:19" s="8" customFormat="1" ht="30" customHeight="1">
      <c r="B22" s="14"/>
      <c r="C22" s="577"/>
      <c r="D22" s="73"/>
      <c r="E22" s="121"/>
      <c r="F22" s="113"/>
      <c r="G22" s="116">
        <v>1</v>
      </c>
      <c r="H22" s="117">
        <v>36</v>
      </c>
      <c r="I22" s="621" t="s">
        <v>29</v>
      </c>
      <c r="J22" s="621"/>
      <c r="K22" s="622"/>
      <c r="L22" s="113"/>
      <c r="M22" s="5"/>
      <c r="N22" s="3"/>
      <c r="O22" s="138">
        <v>0.99919999999999998</v>
      </c>
      <c r="P22" s="140">
        <v>0.99861111111111112</v>
      </c>
      <c r="Q22" s="31">
        <f t="shared" ref="Q22:Q25" si="1">-(((P22*$R$6)/$O$11)-$R$6)</f>
        <v>1</v>
      </c>
      <c r="R22" s="38">
        <v>0.2</v>
      </c>
      <c r="S22" s="24"/>
    </row>
    <row r="23" spans="2:19" s="8" customFormat="1" ht="30" customHeight="1">
      <c r="B23" s="14"/>
      <c r="C23" s="577"/>
      <c r="D23" s="73"/>
      <c r="E23" s="121"/>
      <c r="F23" s="1"/>
      <c r="G23" s="118">
        <v>2</v>
      </c>
      <c r="H23" s="119">
        <v>52</v>
      </c>
      <c r="I23" s="607"/>
      <c r="J23" s="607"/>
      <c r="K23" s="608"/>
      <c r="L23" s="1"/>
      <c r="M23" s="5"/>
      <c r="N23" s="3"/>
      <c r="O23" s="138">
        <v>0.99850000000000005</v>
      </c>
      <c r="P23" s="140">
        <v>0.99833333333333329</v>
      </c>
      <c r="Q23" s="31">
        <f t="shared" si="1"/>
        <v>1.2000000000000455</v>
      </c>
      <c r="R23" s="38">
        <v>0.4</v>
      </c>
      <c r="S23" s="24"/>
    </row>
    <row r="24" spans="2:19" s="8" customFormat="1" ht="30" customHeight="1" thickBot="1">
      <c r="B24" s="14"/>
      <c r="C24" s="577"/>
      <c r="D24" s="73"/>
      <c r="E24" s="121"/>
      <c r="F24" s="1"/>
      <c r="G24" s="49">
        <v>3</v>
      </c>
      <c r="H24" s="50">
        <v>50</v>
      </c>
      <c r="I24" s="609"/>
      <c r="J24" s="609"/>
      <c r="K24" s="610"/>
      <c r="L24" s="1"/>
      <c r="M24" s="5"/>
      <c r="N24" s="3"/>
      <c r="O24" s="138">
        <v>0.99819999999999998</v>
      </c>
      <c r="P24" s="140">
        <v>0.99722222222222223</v>
      </c>
      <c r="Q24" s="31">
        <f t="shared" si="1"/>
        <v>2</v>
      </c>
      <c r="R24" s="38">
        <v>0.6</v>
      </c>
      <c r="S24" s="24"/>
    </row>
    <row r="25" spans="2:19" s="8" customFormat="1" ht="30" customHeight="1">
      <c r="B25" s="14"/>
      <c r="C25" s="577"/>
      <c r="D25" s="73"/>
      <c r="E25" s="121"/>
      <c r="F25" s="1"/>
      <c r="G25" s="136"/>
      <c r="H25" s="136"/>
      <c r="I25" s="15"/>
      <c r="J25" s="15"/>
      <c r="K25" s="15"/>
      <c r="L25" s="1"/>
      <c r="M25" s="5"/>
      <c r="N25" s="3"/>
      <c r="O25" s="138">
        <v>0.99709999999999999</v>
      </c>
      <c r="P25" s="140">
        <v>0.9968055555555555</v>
      </c>
      <c r="Q25" s="31">
        <f t="shared" si="1"/>
        <v>2.3000000000000682</v>
      </c>
      <c r="R25" s="38">
        <v>0.8</v>
      </c>
      <c r="S25" s="24"/>
    </row>
    <row r="26" spans="2:19" s="8" customFormat="1" ht="30" customHeight="1" thickBot="1">
      <c r="B26" s="14"/>
      <c r="C26" s="577"/>
      <c r="D26" s="73"/>
      <c r="E26" s="121"/>
      <c r="F26" s="293"/>
      <c r="G26" s="293"/>
      <c r="H26" s="293"/>
      <c r="I26" s="293"/>
      <c r="J26" s="293"/>
      <c r="K26" s="293"/>
      <c r="L26" s="293"/>
      <c r="M26" s="5"/>
      <c r="N26" s="3"/>
      <c r="O26" s="515" t="s">
        <v>129</v>
      </c>
      <c r="P26" s="516"/>
      <c r="Q26" s="516"/>
      <c r="R26" s="39">
        <v>1</v>
      </c>
      <c r="S26" s="24"/>
    </row>
    <row r="27" spans="2:19" s="8" customFormat="1" ht="30" customHeight="1" thickBot="1">
      <c r="B27" s="14"/>
      <c r="C27" s="577"/>
      <c r="D27" s="73"/>
      <c r="E27" s="121"/>
      <c r="F27" s="293"/>
      <c r="G27" s="293"/>
      <c r="H27" s="293"/>
      <c r="I27" s="293"/>
      <c r="J27" s="293"/>
      <c r="K27" s="293"/>
      <c r="L27" s="293"/>
      <c r="M27" s="5"/>
      <c r="N27" s="3"/>
      <c r="O27" s="141"/>
      <c r="P27" s="67"/>
      <c r="Q27" s="68"/>
      <c r="R27" s="29"/>
      <c r="S27" s="24"/>
    </row>
    <row r="28" spans="2:19" s="8" customFormat="1" ht="30" customHeight="1" thickBot="1">
      <c r="B28" s="14"/>
      <c r="C28" s="577"/>
      <c r="D28" s="73"/>
      <c r="E28" s="121"/>
      <c r="F28" s="435" t="s">
        <v>241</v>
      </c>
      <c r="G28" s="435"/>
      <c r="H28" s="435"/>
      <c r="I28" s="435"/>
      <c r="J28" s="435"/>
      <c r="K28" s="435"/>
      <c r="L28" s="435"/>
      <c r="M28" s="5"/>
      <c r="N28" s="3"/>
      <c r="O28" s="599" t="s">
        <v>131</v>
      </c>
      <c r="P28" s="600"/>
      <c r="Q28" s="600"/>
      <c r="R28" s="601"/>
      <c r="S28" s="24"/>
    </row>
    <row r="29" spans="2:19" s="8" customFormat="1" ht="30" customHeight="1" thickBot="1">
      <c r="B29" s="14"/>
      <c r="C29" s="577"/>
      <c r="D29" s="73"/>
      <c r="E29" s="121"/>
      <c r="F29" s="435"/>
      <c r="G29" s="435"/>
      <c r="H29" s="435"/>
      <c r="I29" s="435"/>
      <c r="J29" s="435"/>
      <c r="K29" s="435"/>
      <c r="L29" s="435"/>
      <c r="M29" s="5"/>
      <c r="N29" s="3"/>
      <c r="O29" s="16" t="s">
        <v>7</v>
      </c>
      <c r="P29" s="125" t="s">
        <v>57</v>
      </c>
      <c r="Q29" s="510" t="s">
        <v>9</v>
      </c>
      <c r="R29" s="510" t="s">
        <v>10</v>
      </c>
      <c r="S29" s="24"/>
    </row>
    <row r="30" spans="2:19" s="8" customFormat="1" ht="30" customHeight="1" thickBot="1">
      <c r="B30" s="14"/>
      <c r="C30" s="577"/>
      <c r="D30" s="73"/>
      <c r="E30" s="121"/>
      <c r="F30" s="137"/>
      <c r="G30" s="137"/>
      <c r="H30" s="137"/>
      <c r="I30" s="137"/>
      <c r="J30" s="137"/>
      <c r="K30" s="137"/>
      <c r="L30" s="137"/>
      <c r="M30" s="5"/>
      <c r="N30" s="3"/>
      <c r="O30" s="17" t="s">
        <v>11</v>
      </c>
      <c r="P30" s="48" t="s">
        <v>11</v>
      </c>
      <c r="Q30" s="514"/>
      <c r="R30" s="514"/>
      <c r="S30" s="24"/>
    </row>
    <row r="31" spans="2:19" s="8" customFormat="1" ht="30" customHeight="1">
      <c r="B31" s="14"/>
      <c r="C31" s="577"/>
      <c r="D31" s="73"/>
      <c r="E31" s="121"/>
      <c r="F31" s="137"/>
      <c r="G31" s="137"/>
      <c r="H31" s="137"/>
      <c r="I31" s="137"/>
      <c r="J31" s="137"/>
      <c r="K31" s="137"/>
      <c r="L31" s="137"/>
      <c r="M31" s="5"/>
      <c r="N31" s="3"/>
      <c r="O31" s="144">
        <v>1</v>
      </c>
      <c r="P31" s="140">
        <v>0.99861111111111112</v>
      </c>
      <c r="Q31" s="35">
        <f>-(((P31*$R$6)/$O$11)-$R$6)</f>
        <v>1</v>
      </c>
      <c r="R31" s="38">
        <v>0</v>
      </c>
      <c r="S31" s="24"/>
    </row>
    <row r="32" spans="2:19" s="8" customFormat="1" ht="30" customHeight="1">
      <c r="B32" s="14"/>
      <c r="C32" s="577"/>
      <c r="D32" s="73"/>
      <c r="E32" s="121"/>
      <c r="F32" s="137"/>
      <c r="G32" s="137"/>
      <c r="H32" s="137"/>
      <c r="I32" s="137"/>
      <c r="J32" s="137"/>
      <c r="K32" s="137"/>
      <c r="L32" s="137"/>
      <c r="M32" s="5"/>
      <c r="N32" s="3"/>
      <c r="O32" s="138">
        <v>0.99850000000000005</v>
      </c>
      <c r="P32" s="140">
        <v>0.99805555555555558</v>
      </c>
      <c r="Q32" s="31">
        <f t="shared" ref="Q32:Q35" si="2">-(((P32*$R$6)/$O$11)-$R$6)</f>
        <v>1.3999999999999773</v>
      </c>
      <c r="R32" s="38">
        <v>0.2</v>
      </c>
      <c r="S32" s="24"/>
    </row>
    <row r="33" spans="2:19" s="8" customFormat="1" ht="30" customHeight="1">
      <c r="B33" s="14"/>
      <c r="C33" s="577"/>
      <c r="D33" s="73"/>
      <c r="E33" s="121"/>
      <c r="F33" s="137"/>
      <c r="G33" s="137"/>
      <c r="H33" s="137"/>
      <c r="I33" s="137"/>
      <c r="J33" s="137"/>
      <c r="K33" s="137"/>
      <c r="L33" s="137"/>
      <c r="M33" s="5"/>
      <c r="N33" s="3"/>
      <c r="O33" s="138">
        <v>0.998</v>
      </c>
      <c r="P33" s="140">
        <v>0.99722222222222223</v>
      </c>
      <c r="Q33" s="31">
        <f t="shared" si="2"/>
        <v>2</v>
      </c>
      <c r="R33" s="38">
        <v>0.4</v>
      </c>
      <c r="S33" s="24"/>
    </row>
    <row r="34" spans="2:19" s="8" customFormat="1" ht="30" customHeight="1">
      <c r="B34" s="14"/>
      <c r="C34" s="577"/>
      <c r="D34" s="73"/>
      <c r="E34" s="121"/>
      <c r="F34" s="137"/>
      <c r="G34" s="137"/>
      <c r="H34" s="137"/>
      <c r="I34" s="137"/>
      <c r="J34" s="137"/>
      <c r="K34" s="137"/>
      <c r="L34" s="137"/>
      <c r="M34" s="5"/>
      <c r="N34" s="3"/>
      <c r="O34" s="138">
        <v>0.99709999999999999</v>
      </c>
      <c r="P34" s="140">
        <v>0.99652777777777779</v>
      </c>
      <c r="Q34" s="31">
        <f t="shared" si="2"/>
        <v>2.5</v>
      </c>
      <c r="R34" s="38">
        <v>0.6</v>
      </c>
      <c r="S34" s="24"/>
    </row>
    <row r="35" spans="2:19" s="8" customFormat="1" ht="30" customHeight="1">
      <c r="B35" s="14"/>
      <c r="C35" s="577"/>
      <c r="D35" s="73"/>
      <c r="E35" s="121"/>
      <c r="F35" s="137"/>
      <c r="G35" s="137"/>
      <c r="H35" s="137"/>
      <c r="I35" s="137"/>
      <c r="J35" s="137"/>
      <c r="K35" s="137"/>
      <c r="L35" s="137"/>
      <c r="M35" s="5"/>
      <c r="N35" s="3"/>
      <c r="O35" s="138">
        <v>0.99639999999999995</v>
      </c>
      <c r="P35" s="140">
        <v>0.99555555555555553</v>
      </c>
      <c r="Q35" s="31">
        <f t="shared" si="2"/>
        <v>3.2000000000000455</v>
      </c>
      <c r="R35" s="38">
        <v>0.8</v>
      </c>
      <c r="S35" s="24"/>
    </row>
    <row r="36" spans="2:19" s="8" customFormat="1" ht="30" customHeight="1" thickBot="1">
      <c r="B36" s="14"/>
      <c r="C36" s="577"/>
      <c r="D36" s="73"/>
      <c r="E36" s="121"/>
      <c r="F36" s="137"/>
      <c r="G36" s="137"/>
      <c r="H36" s="137"/>
      <c r="I36" s="137"/>
      <c r="J36" s="137"/>
      <c r="K36" s="137"/>
      <c r="L36" s="137"/>
      <c r="M36" s="5"/>
      <c r="N36" s="3"/>
      <c r="O36" s="515" t="s">
        <v>130</v>
      </c>
      <c r="P36" s="516"/>
      <c r="Q36" s="516"/>
      <c r="R36" s="39">
        <v>1</v>
      </c>
      <c r="S36" s="24"/>
    </row>
    <row r="37" spans="2:19" s="8" customFormat="1" ht="30" customHeight="1">
      <c r="B37" s="14"/>
      <c r="C37" s="577"/>
      <c r="D37" s="73"/>
      <c r="E37" s="121"/>
      <c r="F37" s="1"/>
      <c r="G37" s="1"/>
      <c r="H37" s="1"/>
      <c r="I37" s="1"/>
      <c r="J37" s="1"/>
      <c r="K37" s="1"/>
      <c r="L37" s="1"/>
      <c r="M37" s="5"/>
      <c r="N37" s="3"/>
      <c r="S37" s="24"/>
    </row>
    <row r="38" spans="2:19" s="8" customFormat="1" ht="12" customHeight="1" thickBot="1">
      <c r="B38" s="45"/>
      <c r="C38" s="75"/>
      <c r="D38" s="74"/>
      <c r="E38" s="122"/>
      <c r="F38" s="79"/>
      <c r="G38" s="79"/>
      <c r="H38" s="79"/>
      <c r="I38" s="79"/>
      <c r="J38" s="79"/>
      <c r="K38" s="79"/>
      <c r="L38" s="79"/>
      <c r="M38" s="13"/>
      <c r="N38" s="6"/>
      <c r="O38" s="28"/>
      <c r="P38" s="28"/>
      <c r="Q38" s="28"/>
      <c r="R38" s="41"/>
      <c r="S38" s="25"/>
    </row>
    <row r="39" spans="2:19" s="47" customFormat="1" ht="12" customHeight="1">
      <c r="B39" s="70"/>
      <c r="C39" s="71"/>
      <c r="D39" s="72"/>
      <c r="E39" s="120"/>
      <c r="F39" s="26"/>
      <c r="G39" s="26"/>
      <c r="H39" s="26"/>
      <c r="I39" s="26"/>
      <c r="J39" s="26"/>
      <c r="K39" s="26"/>
      <c r="L39" s="26"/>
      <c r="M39" s="46"/>
      <c r="N39" s="127"/>
      <c r="O39" s="27"/>
      <c r="P39" s="27"/>
      <c r="Q39" s="27"/>
      <c r="R39" s="27"/>
      <c r="S39" s="40"/>
    </row>
    <row r="40" spans="2:19" s="8" customFormat="1" ht="39" customHeight="1">
      <c r="B40" s="14"/>
      <c r="C40" s="520" t="s">
        <v>142</v>
      </c>
      <c r="D40" s="73"/>
      <c r="E40" s="121"/>
      <c r="F40" s="520" t="s">
        <v>82</v>
      </c>
      <c r="G40" s="520"/>
      <c r="H40" s="520"/>
      <c r="I40" s="520"/>
      <c r="J40" s="520"/>
      <c r="K40" s="520"/>
      <c r="L40" s="520"/>
      <c r="M40" s="76"/>
      <c r="N40" s="7"/>
      <c r="O40" s="537"/>
      <c r="P40" s="537"/>
      <c r="Q40" s="537"/>
      <c r="R40" s="124"/>
      <c r="S40" s="24"/>
    </row>
    <row r="41" spans="2:19" s="8" customFormat="1" ht="15.95" customHeight="1" thickBot="1">
      <c r="B41" s="14"/>
      <c r="C41" s="520"/>
      <c r="D41" s="73"/>
      <c r="E41" s="121"/>
      <c r="F41" s="80"/>
      <c r="G41" s="80"/>
      <c r="H41" s="80"/>
      <c r="I41" s="80"/>
      <c r="J41" s="80"/>
      <c r="K41" s="80"/>
      <c r="L41" s="80"/>
      <c r="M41" s="77"/>
      <c r="N41" s="2"/>
      <c r="O41" s="1"/>
      <c r="P41" s="1"/>
      <c r="Q41" s="4"/>
      <c r="R41" s="1"/>
      <c r="S41" s="24"/>
    </row>
    <row r="42" spans="2:19" s="8" customFormat="1" ht="39" customHeight="1" thickBot="1">
      <c r="B42" s="14"/>
      <c r="C42" s="520"/>
      <c r="D42" s="73"/>
      <c r="E42" s="121"/>
      <c r="F42" s="520" t="s">
        <v>83</v>
      </c>
      <c r="G42" s="520"/>
      <c r="H42" s="520"/>
      <c r="I42" s="520"/>
      <c r="J42" s="520"/>
      <c r="K42" s="520"/>
      <c r="L42" s="520"/>
      <c r="M42" s="76"/>
      <c r="N42" s="7"/>
      <c r="O42" s="16" t="s">
        <v>7</v>
      </c>
      <c r="P42" s="123" t="s">
        <v>57</v>
      </c>
      <c r="Q42" s="510" t="s">
        <v>10</v>
      </c>
      <c r="S42" s="24"/>
    </row>
    <row r="43" spans="2:19" s="8" customFormat="1" ht="15.75" customHeight="1" thickBot="1">
      <c r="B43" s="14"/>
      <c r="C43" s="520"/>
      <c r="D43" s="73"/>
      <c r="E43" s="121"/>
      <c r="F43" s="81"/>
      <c r="G43" s="81"/>
      <c r="H43" s="81"/>
      <c r="I43" s="81"/>
      <c r="J43" s="81"/>
      <c r="K43" s="81"/>
      <c r="L43" s="81"/>
      <c r="M43" s="76"/>
      <c r="N43" s="7"/>
      <c r="O43" s="17" t="s">
        <v>11</v>
      </c>
      <c r="P43" s="17" t="s">
        <v>11</v>
      </c>
      <c r="Q43" s="514"/>
      <c r="S43" s="24"/>
    </row>
    <row r="44" spans="2:19" s="8" customFormat="1" ht="30" customHeight="1">
      <c r="B44" s="14"/>
      <c r="C44" s="520"/>
      <c r="D44" s="73"/>
      <c r="E44" s="121"/>
      <c r="F44" s="520" t="s">
        <v>168</v>
      </c>
      <c r="G44" s="520"/>
      <c r="H44" s="520"/>
      <c r="I44" s="520"/>
      <c r="J44" s="520"/>
      <c r="K44" s="520"/>
      <c r="L44" s="520"/>
      <c r="M44" s="76"/>
      <c r="N44" s="7"/>
      <c r="O44" s="153">
        <v>100</v>
      </c>
      <c r="P44" s="154">
        <v>95</v>
      </c>
      <c r="Q44" s="44">
        <v>0</v>
      </c>
      <c r="S44" s="24"/>
    </row>
    <row r="45" spans="2:19" s="8" customFormat="1" ht="30" customHeight="1">
      <c r="B45" s="14"/>
      <c r="C45" s="520"/>
      <c r="D45" s="73"/>
      <c r="E45" s="121"/>
      <c r="F45" s="520"/>
      <c r="G45" s="520"/>
      <c r="H45" s="520"/>
      <c r="I45" s="520"/>
      <c r="J45" s="520"/>
      <c r="K45" s="520"/>
      <c r="L45" s="520"/>
      <c r="M45" s="76"/>
      <c r="N45" s="7"/>
      <c r="O45" s="155">
        <v>94.99</v>
      </c>
      <c r="P45" s="156">
        <v>90</v>
      </c>
      <c r="Q45" s="38">
        <v>0.1</v>
      </c>
      <c r="S45" s="24"/>
    </row>
    <row r="46" spans="2:19" s="8" customFormat="1" ht="30" customHeight="1">
      <c r="B46" s="14"/>
      <c r="C46" s="520"/>
      <c r="D46" s="73"/>
      <c r="E46" s="121"/>
      <c r="F46" s="520"/>
      <c r="G46" s="520"/>
      <c r="H46" s="520"/>
      <c r="I46" s="520"/>
      <c r="J46" s="520"/>
      <c r="K46" s="520"/>
      <c r="L46" s="520"/>
      <c r="M46" s="76"/>
      <c r="N46" s="7"/>
      <c r="O46" s="155">
        <v>89.99</v>
      </c>
      <c r="P46" s="156">
        <v>85</v>
      </c>
      <c r="Q46" s="38">
        <v>0.15</v>
      </c>
      <c r="S46" s="24"/>
    </row>
    <row r="47" spans="2:19" s="8" customFormat="1" ht="30" customHeight="1">
      <c r="B47" s="14"/>
      <c r="C47" s="520"/>
      <c r="D47" s="73"/>
      <c r="E47" s="121"/>
      <c r="F47" s="411" t="s">
        <v>85</v>
      </c>
      <c r="G47" s="411"/>
      <c r="H47" s="411"/>
      <c r="I47" s="411"/>
      <c r="J47" s="411"/>
      <c r="K47" s="411"/>
      <c r="L47" s="411"/>
      <c r="M47" s="76"/>
      <c r="N47" s="7"/>
      <c r="O47" s="155">
        <v>84.99</v>
      </c>
      <c r="P47" s="156">
        <v>80</v>
      </c>
      <c r="Q47" s="38">
        <v>0.25</v>
      </c>
      <c r="S47" s="24"/>
    </row>
    <row r="48" spans="2:19" s="8" customFormat="1" ht="30" customHeight="1">
      <c r="B48" s="14"/>
      <c r="C48" s="520"/>
      <c r="D48" s="73"/>
      <c r="E48" s="121"/>
      <c r="F48" s="411" t="s">
        <v>86</v>
      </c>
      <c r="G48" s="411"/>
      <c r="H48" s="411"/>
      <c r="I48" s="411"/>
      <c r="J48" s="411"/>
      <c r="K48" s="411"/>
      <c r="L48" s="411"/>
      <c r="M48" s="78"/>
      <c r="N48" s="65"/>
      <c r="O48" s="155">
        <v>79.989999999999995</v>
      </c>
      <c r="P48" s="156">
        <v>75</v>
      </c>
      <c r="Q48" s="38">
        <v>0.5</v>
      </c>
      <c r="S48" s="24"/>
    </row>
    <row r="49" spans="2:19" s="8" customFormat="1" ht="30" customHeight="1" thickBot="1">
      <c r="B49" s="14"/>
      <c r="C49" s="520"/>
      <c r="D49" s="73"/>
      <c r="E49" s="121"/>
      <c r="F49" s="526"/>
      <c r="G49" s="526"/>
      <c r="H49" s="526"/>
      <c r="I49" s="526"/>
      <c r="J49" s="526"/>
      <c r="K49" s="526"/>
      <c r="L49" s="526"/>
      <c r="M49" s="5"/>
      <c r="N49" s="3"/>
      <c r="O49" s="515" t="s">
        <v>136</v>
      </c>
      <c r="P49" s="516"/>
      <c r="Q49" s="39">
        <v>1</v>
      </c>
      <c r="S49" s="24"/>
    </row>
    <row r="50" spans="2:19" s="8" customFormat="1" ht="30" customHeight="1" thickBot="1">
      <c r="B50" s="14"/>
      <c r="C50" s="520"/>
      <c r="D50" s="73"/>
      <c r="E50" s="121"/>
      <c r="F50" s="1"/>
      <c r="G50" s="1"/>
      <c r="H50" s="1"/>
      <c r="I50" s="1"/>
      <c r="J50" s="1"/>
      <c r="K50" s="1"/>
      <c r="L50" s="1"/>
      <c r="M50" s="5"/>
      <c r="N50" s="3"/>
      <c r="S50" s="24"/>
    </row>
    <row r="51" spans="2:19" s="8" customFormat="1" ht="30" customHeight="1" thickBot="1">
      <c r="B51" s="14"/>
      <c r="C51" s="520"/>
      <c r="D51" s="73"/>
      <c r="E51" s="121"/>
      <c r="F51" s="1"/>
      <c r="G51" s="517" t="s">
        <v>81</v>
      </c>
      <c r="H51" s="518"/>
      <c r="I51" s="518"/>
      <c r="J51" s="518"/>
      <c r="K51" s="519"/>
      <c r="L51" s="1"/>
      <c r="M51" s="5"/>
      <c r="N51" s="3"/>
      <c r="S51" s="24"/>
    </row>
    <row r="52" spans="2:19" s="8" customFormat="1" ht="30" customHeight="1" thickBot="1">
      <c r="B52" s="14"/>
      <c r="C52" s="520"/>
      <c r="D52" s="73"/>
      <c r="E52" s="121"/>
      <c r="F52" s="1"/>
      <c r="G52" s="87" t="s">
        <v>65</v>
      </c>
      <c r="H52" s="88" t="s">
        <v>66</v>
      </c>
      <c r="I52" s="88" t="s">
        <v>133</v>
      </c>
      <c r="J52" s="88" t="s">
        <v>134</v>
      </c>
      <c r="K52" s="88" t="s">
        <v>135</v>
      </c>
      <c r="L52" s="1"/>
      <c r="M52" s="5"/>
      <c r="N52" s="3"/>
      <c r="O52" s="126"/>
      <c r="P52" s="67"/>
      <c r="Q52" s="68"/>
      <c r="R52" s="29"/>
      <c r="S52" s="24"/>
    </row>
    <row r="53" spans="2:19" s="8" customFormat="1" ht="30" customHeight="1">
      <c r="B53" s="14"/>
      <c r="C53" s="520"/>
      <c r="D53" s="73"/>
      <c r="E53" s="121"/>
      <c r="F53" s="1"/>
      <c r="G53" s="596" t="s">
        <v>53</v>
      </c>
      <c r="H53" s="93" t="s">
        <v>70</v>
      </c>
      <c r="I53" s="145">
        <v>5</v>
      </c>
      <c r="J53" s="145">
        <v>5</v>
      </c>
      <c r="K53" s="146">
        <v>5</v>
      </c>
      <c r="L53" s="1"/>
      <c r="M53" s="5"/>
      <c r="N53" s="3"/>
      <c r="O53" s="126"/>
      <c r="P53" s="67"/>
      <c r="Q53" s="68"/>
      <c r="R53" s="29"/>
      <c r="S53" s="24"/>
    </row>
    <row r="54" spans="2:19" s="8" customFormat="1" ht="30" customHeight="1">
      <c r="B54" s="14"/>
      <c r="C54" s="520"/>
      <c r="D54" s="73"/>
      <c r="E54" s="121"/>
      <c r="F54" s="1"/>
      <c r="G54" s="597"/>
      <c r="H54" s="91" t="s">
        <v>71</v>
      </c>
      <c r="I54" s="384">
        <v>25</v>
      </c>
      <c r="J54" s="384">
        <v>55</v>
      </c>
      <c r="K54" s="385">
        <v>75</v>
      </c>
      <c r="L54" s="1"/>
      <c r="M54" s="5"/>
      <c r="N54" s="3"/>
      <c r="O54" s="126"/>
      <c r="P54" s="67"/>
      <c r="Q54" s="68"/>
      <c r="R54" s="29"/>
      <c r="S54" s="24"/>
    </row>
    <row r="55" spans="2:19" s="8" customFormat="1" ht="30" customHeight="1">
      <c r="B55" s="14"/>
      <c r="C55" s="520"/>
      <c r="D55" s="73"/>
      <c r="E55" s="121"/>
      <c r="F55" s="1"/>
      <c r="G55" s="598"/>
      <c r="H55" s="147" t="s">
        <v>87</v>
      </c>
      <c r="I55" s="148">
        <f>SUM(I53:I54)</f>
        <v>30</v>
      </c>
      <c r="J55" s="148">
        <f>SUM(J53:J54)</f>
        <v>60</v>
      </c>
      <c r="K55" s="149">
        <f>SUM(K53:K54)</f>
        <v>80</v>
      </c>
      <c r="L55" s="1"/>
      <c r="M55" s="5"/>
      <c r="N55" s="3"/>
      <c r="O55" s="126"/>
      <c r="P55" s="67"/>
      <c r="Q55" s="68"/>
      <c r="R55" s="29"/>
      <c r="S55" s="24"/>
    </row>
    <row r="56" spans="2:19" s="8" customFormat="1" ht="30" customHeight="1">
      <c r="B56" s="14"/>
      <c r="C56" s="520"/>
      <c r="D56" s="73"/>
      <c r="E56" s="121"/>
      <c r="F56" s="1"/>
      <c r="G56" s="594" t="s">
        <v>54</v>
      </c>
      <c r="H56" s="91" t="s">
        <v>70</v>
      </c>
      <c r="I56" s="384">
        <v>5</v>
      </c>
      <c r="J56" s="384">
        <v>5</v>
      </c>
      <c r="K56" s="385">
        <v>5</v>
      </c>
      <c r="L56" s="1"/>
      <c r="M56" s="5"/>
      <c r="N56" s="3"/>
      <c r="O56" s="126"/>
      <c r="P56" s="67"/>
      <c r="Q56" s="68"/>
      <c r="R56" s="29"/>
      <c r="S56" s="24"/>
    </row>
    <row r="57" spans="2:19" s="8" customFormat="1" ht="30" customHeight="1">
      <c r="B57" s="14"/>
      <c r="C57" s="520"/>
      <c r="D57" s="73"/>
      <c r="E57" s="121"/>
      <c r="F57" s="1"/>
      <c r="G57" s="594"/>
      <c r="H57" s="91" t="s">
        <v>72</v>
      </c>
      <c r="I57" s="384">
        <v>235</v>
      </c>
      <c r="J57" s="384">
        <v>475</v>
      </c>
      <c r="K57" s="385">
        <v>715</v>
      </c>
      <c r="L57" s="1"/>
      <c r="M57" s="5"/>
      <c r="N57" s="3"/>
      <c r="O57" s="126"/>
      <c r="P57" s="67"/>
      <c r="Q57" s="68"/>
      <c r="R57" s="29"/>
      <c r="S57" s="24"/>
    </row>
    <row r="58" spans="2:19" s="8" customFormat="1" ht="30" customHeight="1" thickBot="1">
      <c r="B58" s="14"/>
      <c r="C58" s="520"/>
      <c r="D58" s="73"/>
      <c r="E58" s="121"/>
      <c r="F58" s="1"/>
      <c r="G58" s="595"/>
      <c r="H58" s="150" t="s">
        <v>88</v>
      </c>
      <c r="I58" s="151">
        <f>SUM(I56:I57)</f>
        <v>240</v>
      </c>
      <c r="J58" s="151">
        <f>SUM(J56:J57)</f>
        <v>480</v>
      </c>
      <c r="K58" s="152">
        <f>SUM(K56:K57)</f>
        <v>720</v>
      </c>
      <c r="L58" s="1"/>
      <c r="M58" s="5"/>
      <c r="N58" s="3"/>
      <c r="S58" s="24"/>
    </row>
    <row r="59" spans="2:19" s="8" customFormat="1" ht="12" customHeight="1" thickBot="1">
      <c r="B59" s="45"/>
      <c r="C59" s="75"/>
      <c r="D59" s="74"/>
      <c r="E59" s="122"/>
      <c r="F59" s="79"/>
      <c r="G59" s="79"/>
      <c r="H59" s="79"/>
      <c r="I59" s="79"/>
      <c r="J59" s="79"/>
      <c r="K59" s="79"/>
      <c r="L59" s="79"/>
      <c r="M59" s="13"/>
      <c r="N59" s="6"/>
      <c r="O59" s="28"/>
      <c r="P59" s="28"/>
      <c r="Q59" s="28"/>
      <c r="R59" s="41"/>
      <c r="S59" s="25"/>
    </row>
    <row r="60" spans="2:19" s="8" customFormat="1" ht="12" customHeight="1">
      <c r="C60" s="69"/>
      <c r="D60" s="69"/>
      <c r="E60" s="69"/>
      <c r="F60" s="1"/>
      <c r="G60" s="1"/>
      <c r="H60" s="1"/>
      <c r="I60" s="1"/>
      <c r="J60" s="1"/>
      <c r="K60" s="1"/>
      <c r="L60" s="1"/>
      <c r="M60" s="1"/>
      <c r="N60" s="1"/>
      <c r="O60" s="126"/>
      <c r="P60" s="126"/>
      <c r="Q60" s="126"/>
      <c r="R60" s="29"/>
    </row>
    <row r="61" spans="2:19" ht="15.75" customHeight="1"/>
    <row r="63" spans="2:19" ht="15.75" customHeight="1"/>
    <row r="65" ht="15.75" customHeight="1"/>
    <row r="68" ht="15.75" customHeight="1"/>
  </sheetData>
  <mergeCells count="47">
    <mergeCell ref="I22:K24"/>
    <mergeCell ref="O26:Q26"/>
    <mergeCell ref="F28:L29"/>
    <mergeCell ref="O28:R28"/>
    <mergeCell ref="Q29:Q30"/>
    <mergeCell ref="R29:R30"/>
    <mergeCell ref="C40:C58"/>
    <mergeCell ref="F40:L40"/>
    <mergeCell ref="O40:Q40"/>
    <mergeCell ref="F42:L42"/>
    <mergeCell ref="Q42:Q43"/>
    <mergeCell ref="F44:L46"/>
    <mergeCell ref="F47:L47"/>
    <mergeCell ref="F48:L48"/>
    <mergeCell ref="F49:L49"/>
    <mergeCell ref="O49:P49"/>
    <mergeCell ref="G51:K51"/>
    <mergeCell ref="G53:G55"/>
    <mergeCell ref="G56:G58"/>
    <mergeCell ref="B2:S2"/>
    <mergeCell ref="B4:D4"/>
    <mergeCell ref="E4:M4"/>
    <mergeCell ref="N4:S4"/>
    <mergeCell ref="C6:C37"/>
    <mergeCell ref="F6:L7"/>
    <mergeCell ref="O6:Q6"/>
    <mergeCell ref="O8:R8"/>
    <mergeCell ref="F9:L9"/>
    <mergeCell ref="Q9:Q10"/>
    <mergeCell ref="R9:R10"/>
    <mergeCell ref="F13:L13"/>
    <mergeCell ref="G15:H15"/>
    <mergeCell ref="F11:L12"/>
    <mergeCell ref="O36:Q36"/>
    <mergeCell ref="I21:K21"/>
    <mergeCell ref="I15:J15"/>
    <mergeCell ref="G16:H16"/>
    <mergeCell ref="I16:J16"/>
    <mergeCell ref="Q19:Q20"/>
    <mergeCell ref="R19:R20"/>
    <mergeCell ref="G20:K20"/>
    <mergeCell ref="G17:H17"/>
    <mergeCell ref="I17:J17"/>
    <mergeCell ref="O16:Q16"/>
    <mergeCell ref="G18:H18"/>
    <mergeCell ref="I18:J18"/>
    <mergeCell ref="O18:R18"/>
  </mergeCells>
  <pageMargins left="0.7" right="0.7" top="0.75" bottom="0.75" header="0.3" footer="0.3"/>
  <pageSetup scale="47" orientation="landscape" r:id="rId1"/>
  <rowBreaks count="1" manualBreakCount="1">
    <brk id="3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S59"/>
  <sheetViews>
    <sheetView zoomScale="70" zoomScaleNormal="70" workbookViewId="0">
      <selection activeCell="G51" sqref="G51:K58"/>
    </sheetView>
  </sheetViews>
  <sheetFormatPr baseColWidth="10" defaultColWidth="11.42578125" defaultRowHeight="15"/>
  <cols>
    <col min="1" max="1" width="3.140625" style="299" customWidth="1"/>
    <col min="2" max="2" width="4.7109375" style="299" customWidth="1"/>
    <col min="3" max="3" width="40.7109375" style="299" customWidth="1"/>
    <col min="4" max="5" width="4.7109375" style="299" customWidth="1"/>
    <col min="6" max="12" width="16.7109375" style="299" customWidth="1"/>
    <col min="13" max="14" width="4.7109375" style="299" customWidth="1"/>
    <col min="15" max="16" width="11.42578125" style="299"/>
    <col min="17" max="17" width="17.28515625" style="299" customWidth="1"/>
    <col min="18" max="18" width="21" style="299" customWidth="1"/>
    <col min="19" max="19" width="4.7109375" style="299" customWidth="1"/>
    <col min="20" max="20" width="3.140625" style="299" customWidth="1"/>
    <col min="21" max="228" width="11.42578125" style="299"/>
    <col min="229" max="229" width="21.5703125" style="299" customWidth="1"/>
    <col min="230" max="230" width="45" style="299" customWidth="1"/>
    <col min="231" max="233" width="11.42578125" style="299"/>
    <col min="234" max="234" width="15.5703125" style="299" customWidth="1"/>
    <col min="235" max="235" width="21" style="299" customWidth="1"/>
    <col min="236" max="484" width="11.42578125" style="299"/>
    <col min="485" max="485" width="21.5703125" style="299" customWidth="1"/>
    <col min="486" max="486" width="45" style="299" customWidth="1"/>
    <col min="487" max="489" width="11.42578125" style="299"/>
    <col min="490" max="490" width="15.5703125" style="299" customWidth="1"/>
    <col min="491" max="491" width="21" style="299" customWidth="1"/>
    <col min="492" max="740" width="11.42578125" style="299"/>
    <col min="741" max="741" width="21.5703125" style="299" customWidth="1"/>
    <col min="742" max="742" width="45" style="299" customWidth="1"/>
    <col min="743" max="745" width="11.42578125" style="299"/>
    <col min="746" max="746" width="15.5703125" style="299" customWidth="1"/>
    <col min="747" max="747" width="21" style="299" customWidth="1"/>
    <col min="748" max="996" width="11.42578125" style="299"/>
    <col min="997" max="997" width="21.5703125" style="299" customWidth="1"/>
    <col min="998" max="998" width="45" style="299" customWidth="1"/>
    <col min="999" max="1001" width="11.42578125" style="299"/>
    <col min="1002" max="1002" width="15.5703125" style="299" customWidth="1"/>
    <col min="1003" max="1003" width="21" style="299" customWidth="1"/>
    <col min="1004" max="1252" width="11.42578125" style="299"/>
    <col min="1253" max="1253" width="21.5703125" style="299" customWidth="1"/>
    <col min="1254" max="1254" width="45" style="299" customWidth="1"/>
    <col min="1255" max="1257" width="11.42578125" style="299"/>
    <col min="1258" max="1258" width="15.5703125" style="299" customWidth="1"/>
    <col min="1259" max="1259" width="21" style="299" customWidth="1"/>
    <col min="1260" max="1508" width="11.42578125" style="299"/>
    <col min="1509" max="1509" width="21.5703125" style="299" customWidth="1"/>
    <col min="1510" max="1510" width="45" style="299" customWidth="1"/>
    <col min="1511" max="1513" width="11.42578125" style="299"/>
    <col min="1514" max="1514" width="15.5703125" style="299" customWidth="1"/>
    <col min="1515" max="1515" width="21" style="299" customWidth="1"/>
    <col min="1516" max="1764" width="11.42578125" style="299"/>
    <col min="1765" max="1765" width="21.5703125" style="299" customWidth="1"/>
    <col min="1766" max="1766" width="45" style="299" customWidth="1"/>
    <col min="1767" max="1769" width="11.42578125" style="299"/>
    <col min="1770" max="1770" width="15.5703125" style="299" customWidth="1"/>
    <col min="1771" max="1771" width="21" style="299" customWidth="1"/>
    <col min="1772" max="2020" width="11.42578125" style="299"/>
    <col min="2021" max="2021" width="21.5703125" style="299" customWidth="1"/>
    <col min="2022" max="2022" width="45" style="299" customWidth="1"/>
    <col min="2023" max="2025" width="11.42578125" style="299"/>
    <col min="2026" max="2026" width="15.5703125" style="299" customWidth="1"/>
    <col min="2027" max="2027" width="21" style="299" customWidth="1"/>
    <col min="2028" max="2276" width="11.42578125" style="299"/>
    <col min="2277" max="2277" width="21.5703125" style="299" customWidth="1"/>
    <col min="2278" max="2278" width="45" style="299" customWidth="1"/>
    <col min="2279" max="2281" width="11.42578125" style="299"/>
    <col min="2282" max="2282" width="15.5703125" style="299" customWidth="1"/>
    <col min="2283" max="2283" width="21" style="299" customWidth="1"/>
    <col min="2284" max="2532" width="11.42578125" style="299"/>
    <col min="2533" max="2533" width="21.5703125" style="299" customWidth="1"/>
    <col min="2534" max="2534" width="45" style="299" customWidth="1"/>
    <col min="2535" max="2537" width="11.42578125" style="299"/>
    <col min="2538" max="2538" width="15.5703125" style="299" customWidth="1"/>
    <col min="2539" max="2539" width="21" style="299" customWidth="1"/>
    <col min="2540" max="2788" width="11.42578125" style="299"/>
    <col min="2789" max="2789" width="21.5703125" style="299" customWidth="1"/>
    <col min="2790" max="2790" width="45" style="299" customWidth="1"/>
    <col min="2791" max="2793" width="11.42578125" style="299"/>
    <col min="2794" max="2794" width="15.5703125" style="299" customWidth="1"/>
    <col min="2795" max="2795" width="21" style="299" customWidth="1"/>
    <col min="2796" max="3044" width="11.42578125" style="299"/>
    <col min="3045" max="3045" width="21.5703125" style="299" customWidth="1"/>
    <col min="3046" max="3046" width="45" style="299" customWidth="1"/>
    <col min="3047" max="3049" width="11.42578125" style="299"/>
    <col min="3050" max="3050" width="15.5703125" style="299" customWidth="1"/>
    <col min="3051" max="3051" width="21" style="299" customWidth="1"/>
    <col min="3052" max="3300" width="11.42578125" style="299"/>
    <col min="3301" max="3301" width="21.5703125" style="299" customWidth="1"/>
    <col min="3302" max="3302" width="45" style="299" customWidth="1"/>
    <col min="3303" max="3305" width="11.42578125" style="299"/>
    <col min="3306" max="3306" width="15.5703125" style="299" customWidth="1"/>
    <col min="3307" max="3307" width="21" style="299" customWidth="1"/>
    <col min="3308" max="3556" width="11.42578125" style="299"/>
    <col min="3557" max="3557" width="21.5703125" style="299" customWidth="1"/>
    <col min="3558" max="3558" width="45" style="299" customWidth="1"/>
    <col min="3559" max="3561" width="11.42578125" style="299"/>
    <col min="3562" max="3562" width="15.5703125" style="299" customWidth="1"/>
    <col min="3563" max="3563" width="21" style="299" customWidth="1"/>
    <col min="3564" max="3812" width="11.42578125" style="299"/>
    <col min="3813" max="3813" width="21.5703125" style="299" customWidth="1"/>
    <col min="3814" max="3814" width="45" style="299" customWidth="1"/>
    <col min="3815" max="3817" width="11.42578125" style="299"/>
    <col min="3818" max="3818" width="15.5703125" style="299" customWidth="1"/>
    <col min="3819" max="3819" width="21" style="299" customWidth="1"/>
    <col min="3820" max="4068" width="11.42578125" style="299"/>
    <col min="4069" max="4069" width="21.5703125" style="299" customWidth="1"/>
    <col min="4070" max="4070" width="45" style="299" customWidth="1"/>
    <col min="4071" max="4073" width="11.42578125" style="299"/>
    <col min="4074" max="4074" width="15.5703125" style="299" customWidth="1"/>
    <col min="4075" max="4075" width="21" style="299" customWidth="1"/>
    <col min="4076" max="4324" width="11.42578125" style="299"/>
    <col min="4325" max="4325" width="21.5703125" style="299" customWidth="1"/>
    <col min="4326" max="4326" width="45" style="299" customWidth="1"/>
    <col min="4327" max="4329" width="11.42578125" style="299"/>
    <col min="4330" max="4330" width="15.5703125" style="299" customWidth="1"/>
    <col min="4331" max="4331" width="21" style="299" customWidth="1"/>
    <col min="4332" max="4580" width="11.42578125" style="299"/>
    <col min="4581" max="4581" width="21.5703125" style="299" customWidth="1"/>
    <col min="4582" max="4582" width="45" style="299" customWidth="1"/>
    <col min="4583" max="4585" width="11.42578125" style="299"/>
    <col min="4586" max="4586" width="15.5703125" style="299" customWidth="1"/>
    <col min="4587" max="4587" width="21" style="299" customWidth="1"/>
    <col min="4588" max="4836" width="11.42578125" style="299"/>
    <col min="4837" max="4837" width="21.5703125" style="299" customWidth="1"/>
    <col min="4838" max="4838" width="45" style="299" customWidth="1"/>
    <col min="4839" max="4841" width="11.42578125" style="299"/>
    <col min="4842" max="4842" width="15.5703125" style="299" customWidth="1"/>
    <col min="4843" max="4843" width="21" style="299" customWidth="1"/>
    <col min="4844" max="5092" width="11.42578125" style="299"/>
    <col min="5093" max="5093" width="21.5703125" style="299" customWidth="1"/>
    <col min="5094" max="5094" width="45" style="299" customWidth="1"/>
    <col min="5095" max="5097" width="11.42578125" style="299"/>
    <col min="5098" max="5098" width="15.5703125" style="299" customWidth="1"/>
    <col min="5099" max="5099" width="21" style="299" customWidth="1"/>
    <col min="5100" max="5348" width="11.42578125" style="299"/>
    <col min="5349" max="5349" width="21.5703125" style="299" customWidth="1"/>
    <col min="5350" max="5350" width="45" style="299" customWidth="1"/>
    <col min="5351" max="5353" width="11.42578125" style="299"/>
    <col min="5354" max="5354" width="15.5703125" style="299" customWidth="1"/>
    <col min="5355" max="5355" width="21" style="299" customWidth="1"/>
    <col min="5356" max="5604" width="11.42578125" style="299"/>
    <col min="5605" max="5605" width="21.5703125" style="299" customWidth="1"/>
    <col min="5606" max="5606" width="45" style="299" customWidth="1"/>
    <col min="5607" max="5609" width="11.42578125" style="299"/>
    <col min="5610" max="5610" width="15.5703125" style="299" customWidth="1"/>
    <col min="5611" max="5611" width="21" style="299" customWidth="1"/>
    <col min="5612" max="5860" width="11.42578125" style="299"/>
    <col min="5861" max="5861" width="21.5703125" style="299" customWidth="1"/>
    <col min="5862" max="5862" width="45" style="299" customWidth="1"/>
    <col min="5863" max="5865" width="11.42578125" style="299"/>
    <col min="5866" max="5866" width="15.5703125" style="299" customWidth="1"/>
    <col min="5867" max="5867" width="21" style="299" customWidth="1"/>
    <col min="5868" max="6116" width="11.42578125" style="299"/>
    <col min="6117" max="6117" width="21.5703125" style="299" customWidth="1"/>
    <col min="6118" max="6118" width="45" style="299" customWidth="1"/>
    <col min="6119" max="6121" width="11.42578125" style="299"/>
    <col min="6122" max="6122" width="15.5703125" style="299" customWidth="1"/>
    <col min="6123" max="6123" width="21" style="299" customWidth="1"/>
    <col min="6124" max="6372" width="11.42578125" style="299"/>
    <col min="6373" max="6373" width="21.5703125" style="299" customWidth="1"/>
    <col min="6374" max="6374" width="45" style="299" customWidth="1"/>
    <col min="6375" max="6377" width="11.42578125" style="299"/>
    <col min="6378" max="6378" width="15.5703125" style="299" customWidth="1"/>
    <col min="6379" max="6379" width="21" style="299" customWidth="1"/>
    <col min="6380" max="6628" width="11.42578125" style="299"/>
    <col min="6629" max="6629" width="21.5703125" style="299" customWidth="1"/>
    <col min="6630" max="6630" width="45" style="299" customWidth="1"/>
    <col min="6631" max="6633" width="11.42578125" style="299"/>
    <col min="6634" max="6634" width="15.5703125" style="299" customWidth="1"/>
    <col min="6635" max="6635" width="21" style="299" customWidth="1"/>
    <col min="6636" max="6884" width="11.42578125" style="299"/>
    <col min="6885" max="6885" width="21.5703125" style="299" customWidth="1"/>
    <col min="6886" max="6886" width="45" style="299" customWidth="1"/>
    <col min="6887" max="6889" width="11.42578125" style="299"/>
    <col min="6890" max="6890" width="15.5703125" style="299" customWidth="1"/>
    <col min="6891" max="6891" width="21" style="299" customWidth="1"/>
    <col min="6892" max="7140" width="11.42578125" style="299"/>
    <col min="7141" max="7141" width="21.5703125" style="299" customWidth="1"/>
    <col min="7142" max="7142" width="45" style="299" customWidth="1"/>
    <col min="7143" max="7145" width="11.42578125" style="299"/>
    <col min="7146" max="7146" width="15.5703125" style="299" customWidth="1"/>
    <col min="7147" max="7147" width="21" style="299" customWidth="1"/>
    <col min="7148" max="7396" width="11.42578125" style="299"/>
    <col min="7397" max="7397" width="21.5703125" style="299" customWidth="1"/>
    <col min="7398" max="7398" width="45" style="299" customWidth="1"/>
    <col min="7399" max="7401" width="11.42578125" style="299"/>
    <col min="7402" max="7402" width="15.5703125" style="299" customWidth="1"/>
    <col min="7403" max="7403" width="21" style="299" customWidth="1"/>
    <col min="7404" max="7652" width="11.42578125" style="299"/>
    <col min="7653" max="7653" width="21.5703125" style="299" customWidth="1"/>
    <col min="7654" max="7654" width="45" style="299" customWidth="1"/>
    <col min="7655" max="7657" width="11.42578125" style="299"/>
    <col min="7658" max="7658" width="15.5703125" style="299" customWidth="1"/>
    <col min="7659" max="7659" width="21" style="299" customWidth="1"/>
    <col min="7660" max="7908" width="11.42578125" style="299"/>
    <col min="7909" max="7909" width="21.5703125" style="299" customWidth="1"/>
    <col min="7910" max="7910" width="45" style="299" customWidth="1"/>
    <col min="7911" max="7913" width="11.42578125" style="299"/>
    <col min="7914" max="7914" width="15.5703125" style="299" customWidth="1"/>
    <col min="7915" max="7915" width="21" style="299" customWidth="1"/>
    <col min="7916" max="8164" width="11.42578125" style="299"/>
    <col min="8165" max="8165" width="21.5703125" style="299" customWidth="1"/>
    <col min="8166" max="8166" width="45" style="299" customWidth="1"/>
    <col min="8167" max="8169" width="11.42578125" style="299"/>
    <col min="8170" max="8170" width="15.5703125" style="299" customWidth="1"/>
    <col min="8171" max="8171" width="21" style="299" customWidth="1"/>
    <col min="8172" max="8420" width="11.42578125" style="299"/>
    <col min="8421" max="8421" width="21.5703125" style="299" customWidth="1"/>
    <col min="8422" max="8422" width="45" style="299" customWidth="1"/>
    <col min="8423" max="8425" width="11.42578125" style="299"/>
    <col min="8426" max="8426" width="15.5703125" style="299" customWidth="1"/>
    <col min="8427" max="8427" width="21" style="299" customWidth="1"/>
    <col min="8428" max="8676" width="11.42578125" style="299"/>
    <col min="8677" max="8677" width="21.5703125" style="299" customWidth="1"/>
    <col min="8678" max="8678" width="45" style="299" customWidth="1"/>
    <col min="8679" max="8681" width="11.42578125" style="299"/>
    <col min="8682" max="8682" width="15.5703125" style="299" customWidth="1"/>
    <col min="8683" max="8683" width="21" style="299" customWidth="1"/>
    <col min="8684" max="8932" width="11.42578125" style="299"/>
    <col min="8933" max="8933" width="21.5703125" style="299" customWidth="1"/>
    <col min="8934" max="8934" width="45" style="299" customWidth="1"/>
    <col min="8935" max="8937" width="11.42578125" style="299"/>
    <col min="8938" max="8938" width="15.5703125" style="299" customWidth="1"/>
    <col min="8939" max="8939" width="21" style="299" customWidth="1"/>
    <col min="8940" max="9188" width="11.42578125" style="299"/>
    <col min="9189" max="9189" width="21.5703125" style="299" customWidth="1"/>
    <col min="9190" max="9190" width="45" style="299" customWidth="1"/>
    <col min="9191" max="9193" width="11.42578125" style="299"/>
    <col min="9194" max="9194" width="15.5703125" style="299" customWidth="1"/>
    <col min="9195" max="9195" width="21" style="299" customWidth="1"/>
    <col min="9196" max="9444" width="11.42578125" style="299"/>
    <col min="9445" max="9445" width="21.5703125" style="299" customWidth="1"/>
    <col min="9446" max="9446" width="45" style="299" customWidth="1"/>
    <col min="9447" max="9449" width="11.42578125" style="299"/>
    <col min="9450" max="9450" width="15.5703125" style="299" customWidth="1"/>
    <col min="9451" max="9451" width="21" style="299" customWidth="1"/>
    <col min="9452" max="9700" width="11.42578125" style="299"/>
    <col min="9701" max="9701" width="21.5703125" style="299" customWidth="1"/>
    <col min="9702" max="9702" width="45" style="299" customWidth="1"/>
    <col min="9703" max="9705" width="11.42578125" style="299"/>
    <col min="9706" max="9706" width="15.5703125" style="299" customWidth="1"/>
    <col min="9707" max="9707" width="21" style="299" customWidth="1"/>
    <col min="9708" max="9956" width="11.42578125" style="299"/>
    <col min="9957" max="9957" width="21.5703125" style="299" customWidth="1"/>
    <col min="9958" max="9958" width="45" style="299" customWidth="1"/>
    <col min="9959" max="9961" width="11.42578125" style="299"/>
    <col min="9962" max="9962" width="15.5703125" style="299" customWidth="1"/>
    <col min="9963" max="9963" width="21" style="299" customWidth="1"/>
    <col min="9964" max="10212" width="11.42578125" style="299"/>
    <col min="10213" max="10213" width="21.5703125" style="299" customWidth="1"/>
    <col min="10214" max="10214" width="45" style="299" customWidth="1"/>
    <col min="10215" max="10217" width="11.42578125" style="299"/>
    <col min="10218" max="10218" width="15.5703125" style="299" customWidth="1"/>
    <col min="10219" max="10219" width="21" style="299" customWidth="1"/>
    <col min="10220" max="10468" width="11.42578125" style="299"/>
    <col min="10469" max="10469" width="21.5703125" style="299" customWidth="1"/>
    <col min="10470" max="10470" width="45" style="299" customWidth="1"/>
    <col min="10471" max="10473" width="11.42578125" style="299"/>
    <col min="10474" max="10474" width="15.5703125" style="299" customWidth="1"/>
    <col min="10475" max="10475" width="21" style="299" customWidth="1"/>
    <col min="10476" max="10724" width="11.42578125" style="299"/>
    <col min="10725" max="10725" width="21.5703125" style="299" customWidth="1"/>
    <col min="10726" max="10726" width="45" style="299" customWidth="1"/>
    <col min="10727" max="10729" width="11.42578125" style="299"/>
    <col min="10730" max="10730" width="15.5703125" style="299" customWidth="1"/>
    <col min="10731" max="10731" width="21" style="299" customWidth="1"/>
    <col min="10732" max="10980" width="11.42578125" style="299"/>
    <col min="10981" max="10981" width="21.5703125" style="299" customWidth="1"/>
    <col min="10982" max="10982" width="45" style="299" customWidth="1"/>
    <col min="10983" max="10985" width="11.42578125" style="299"/>
    <col min="10986" max="10986" width="15.5703125" style="299" customWidth="1"/>
    <col min="10987" max="10987" width="21" style="299" customWidth="1"/>
    <col min="10988" max="11236" width="11.42578125" style="299"/>
    <col min="11237" max="11237" width="21.5703125" style="299" customWidth="1"/>
    <col min="11238" max="11238" width="45" style="299" customWidth="1"/>
    <col min="11239" max="11241" width="11.42578125" style="299"/>
    <col min="11242" max="11242" width="15.5703125" style="299" customWidth="1"/>
    <col min="11243" max="11243" width="21" style="299" customWidth="1"/>
    <col min="11244" max="11492" width="11.42578125" style="299"/>
    <col min="11493" max="11493" width="21.5703125" style="299" customWidth="1"/>
    <col min="11494" max="11494" width="45" style="299" customWidth="1"/>
    <col min="11495" max="11497" width="11.42578125" style="299"/>
    <col min="11498" max="11498" width="15.5703125" style="299" customWidth="1"/>
    <col min="11499" max="11499" width="21" style="299" customWidth="1"/>
    <col min="11500" max="11748" width="11.42578125" style="299"/>
    <col min="11749" max="11749" width="21.5703125" style="299" customWidth="1"/>
    <col min="11750" max="11750" width="45" style="299" customWidth="1"/>
    <col min="11751" max="11753" width="11.42578125" style="299"/>
    <col min="11754" max="11754" width="15.5703125" style="299" customWidth="1"/>
    <col min="11755" max="11755" width="21" style="299" customWidth="1"/>
    <col min="11756" max="12004" width="11.42578125" style="299"/>
    <col min="12005" max="12005" width="21.5703125" style="299" customWidth="1"/>
    <col min="12006" max="12006" width="45" style="299" customWidth="1"/>
    <col min="12007" max="12009" width="11.42578125" style="299"/>
    <col min="12010" max="12010" width="15.5703125" style="299" customWidth="1"/>
    <col min="12011" max="12011" width="21" style="299" customWidth="1"/>
    <col min="12012" max="12260" width="11.42578125" style="299"/>
    <col min="12261" max="12261" width="21.5703125" style="299" customWidth="1"/>
    <col min="12262" max="12262" width="45" style="299" customWidth="1"/>
    <col min="12263" max="12265" width="11.42578125" style="299"/>
    <col min="12266" max="12266" width="15.5703125" style="299" customWidth="1"/>
    <col min="12267" max="12267" width="21" style="299" customWidth="1"/>
    <col min="12268" max="12516" width="11.42578125" style="299"/>
    <col min="12517" max="12517" width="21.5703125" style="299" customWidth="1"/>
    <col min="12518" max="12518" width="45" style="299" customWidth="1"/>
    <col min="12519" max="12521" width="11.42578125" style="299"/>
    <col min="12522" max="12522" width="15.5703125" style="299" customWidth="1"/>
    <col min="12523" max="12523" width="21" style="299" customWidth="1"/>
    <col min="12524" max="12772" width="11.42578125" style="299"/>
    <col min="12773" max="12773" width="21.5703125" style="299" customWidth="1"/>
    <col min="12774" max="12774" width="45" style="299" customWidth="1"/>
    <col min="12775" max="12777" width="11.42578125" style="299"/>
    <col min="12778" max="12778" width="15.5703125" style="299" customWidth="1"/>
    <col min="12779" max="12779" width="21" style="299" customWidth="1"/>
    <col min="12780" max="13028" width="11.42578125" style="299"/>
    <col min="13029" max="13029" width="21.5703125" style="299" customWidth="1"/>
    <col min="13030" max="13030" width="45" style="299" customWidth="1"/>
    <col min="13031" max="13033" width="11.42578125" style="299"/>
    <col min="13034" max="13034" width="15.5703125" style="299" customWidth="1"/>
    <col min="13035" max="13035" width="21" style="299" customWidth="1"/>
    <col min="13036" max="13284" width="11.42578125" style="299"/>
    <col min="13285" max="13285" width="21.5703125" style="299" customWidth="1"/>
    <col min="13286" max="13286" width="45" style="299" customWidth="1"/>
    <col min="13287" max="13289" width="11.42578125" style="299"/>
    <col min="13290" max="13290" width="15.5703125" style="299" customWidth="1"/>
    <col min="13291" max="13291" width="21" style="299" customWidth="1"/>
    <col min="13292" max="13540" width="11.42578125" style="299"/>
    <col min="13541" max="13541" width="21.5703125" style="299" customWidth="1"/>
    <col min="13542" max="13542" width="45" style="299" customWidth="1"/>
    <col min="13543" max="13545" width="11.42578125" style="299"/>
    <col min="13546" max="13546" width="15.5703125" style="299" customWidth="1"/>
    <col min="13547" max="13547" width="21" style="299" customWidth="1"/>
    <col min="13548" max="13796" width="11.42578125" style="299"/>
    <col min="13797" max="13797" width="21.5703125" style="299" customWidth="1"/>
    <col min="13798" max="13798" width="45" style="299" customWidth="1"/>
    <col min="13799" max="13801" width="11.42578125" style="299"/>
    <col min="13802" max="13802" width="15.5703125" style="299" customWidth="1"/>
    <col min="13803" max="13803" width="21" style="299" customWidth="1"/>
    <col min="13804" max="14052" width="11.42578125" style="299"/>
    <col min="14053" max="14053" width="21.5703125" style="299" customWidth="1"/>
    <col min="14054" max="14054" width="45" style="299" customWidth="1"/>
    <col min="14055" max="14057" width="11.42578125" style="299"/>
    <col min="14058" max="14058" width="15.5703125" style="299" customWidth="1"/>
    <col min="14059" max="14059" width="21" style="299" customWidth="1"/>
    <col min="14060" max="14308" width="11.42578125" style="299"/>
    <col min="14309" max="14309" width="21.5703125" style="299" customWidth="1"/>
    <col min="14310" max="14310" width="45" style="299" customWidth="1"/>
    <col min="14311" max="14313" width="11.42578125" style="299"/>
    <col min="14314" max="14314" width="15.5703125" style="299" customWidth="1"/>
    <col min="14315" max="14315" width="21" style="299" customWidth="1"/>
    <col min="14316" max="14564" width="11.42578125" style="299"/>
    <col min="14565" max="14565" width="21.5703125" style="299" customWidth="1"/>
    <col min="14566" max="14566" width="45" style="299" customWidth="1"/>
    <col min="14567" max="14569" width="11.42578125" style="299"/>
    <col min="14570" max="14570" width="15.5703125" style="299" customWidth="1"/>
    <col min="14571" max="14571" width="21" style="299" customWidth="1"/>
    <col min="14572" max="14820" width="11.42578125" style="299"/>
    <col min="14821" max="14821" width="21.5703125" style="299" customWidth="1"/>
    <col min="14822" max="14822" width="45" style="299" customWidth="1"/>
    <col min="14823" max="14825" width="11.42578125" style="299"/>
    <col min="14826" max="14826" width="15.5703125" style="299" customWidth="1"/>
    <col min="14827" max="14827" width="21" style="299" customWidth="1"/>
    <col min="14828" max="15076" width="11.42578125" style="299"/>
    <col min="15077" max="15077" width="21.5703125" style="299" customWidth="1"/>
    <col min="15078" max="15078" width="45" style="299" customWidth="1"/>
    <col min="15079" max="15081" width="11.42578125" style="299"/>
    <col min="15082" max="15082" width="15.5703125" style="299" customWidth="1"/>
    <col min="15083" max="15083" width="21" style="299" customWidth="1"/>
    <col min="15084" max="15332" width="11.42578125" style="299"/>
    <col min="15333" max="15333" width="21.5703125" style="299" customWidth="1"/>
    <col min="15334" max="15334" width="45" style="299" customWidth="1"/>
    <col min="15335" max="15337" width="11.42578125" style="299"/>
    <col min="15338" max="15338" width="15.5703125" style="299" customWidth="1"/>
    <col min="15339" max="15339" width="21" style="299" customWidth="1"/>
    <col min="15340" max="15588" width="11.42578125" style="299"/>
    <col min="15589" max="15589" width="21.5703125" style="299" customWidth="1"/>
    <col min="15590" max="15590" width="45" style="299" customWidth="1"/>
    <col min="15591" max="15593" width="11.42578125" style="299"/>
    <col min="15594" max="15594" width="15.5703125" style="299" customWidth="1"/>
    <col min="15595" max="15595" width="21" style="299" customWidth="1"/>
    <col min="15596" max="15844" width="11.42578125" style="299"/>
    <col min="15845" max="15845" width="21.5703125" style="299" customWidth="1"/>
    <col min="15846" max="15846" width="45" style="299" customWidth="1"/>
    <col min="15847" max="15849" width="11.42578125" style="299"/>
    <col min="15850" max="15850" width="15.5703125" style="299" customWidth="1"/>
    <col min="15851" max="15851" width="21" style="299" customWidth="1"/>
    <col min="15852" max="16100" width="11.42578125" style="299"/>
    <col min="16101" max="16101" width="21.5703125" style="299" customWidth="1"/>
    <col min="16102" max="16102" width="45" style="299" customWidth="1"/>
    <col min="16103" max="16105" width="11.42578125" style="299"/>
    <col min="16106" max="16106" width="15.5703125" style="299" customWidth="1"/>
    <col min="16107" max="16107" width="21" style="299" customWidth="1"/>
    <col min="16108" max="16384" width="11.42578125" style="299"/>
  </cols>
  <sheetData>
    <row r="1" spans="2:19" ht="15.95" customHeight="1" thickBot="1"/>
    <row r="2" spans="2:19" ht="39.950000000000003" customHeight="1" thickBot="1">
      <c r="B2" s="623" t="s">
        <v>215</v>
      </c>
      <c r="C2" s="624"/>
      <c r="D2" s="624"/>
      <c r="E2" s="624"/>
      <c r="F2" s="624"/>
      <c r="G2" s="624"/>
      <c r="H2" s="624"/>
      <c r="I2" s="624"/>
      <c r="J2" s="624"/>
      <c r="K2" s="624"/>
      <c r="L2" s="624"/>
      <c r="M2" s="624"/>
      <c r="N2" s="624"/>
      <c r="O2" s="624"/>
      <c r="P2" s="624"/>
      <c r="Q2" s="624"/>
      <c r="R2" s="624"/>
      <c r="S2" s="625"/>
    </row>
    <row r="3" spans="2:19" ht="12" customHeight="1" thickBot="1">
      <c r="C3" s="300"/>
      <c r="D3" s="300"/>
      <c r="E3" s="300"/>
      <c r="F3" s="300"/>
      <c r="G3" s="300"/>
      <c r="H3" s="300"/>
      <c r="I3" s="300"/>
      <c r="J3" s="300"/>
      <c r="K3" s="300"/>
      <c r="L3" s="300"/>
      <c r="M3" s="300"/>
      <c r="N3" s="300"/>
      <c r="O3" s="300"/>
      <c r="P3" s="300"/>
      <c r="Q3" s="300"/>
      <c r="R3" s="300"/>
    </row>
    <row r="4" spans="2:19" s="301" customFormat="1" ht="27" customHeight="1" thickBot="1">
      <c r="B4" s="626" t="s">
        <v>3</v>
      </c>
      <c r="C4" s="627"/>
      <c r="D4" s="628"/>
      <c r="E4" s="629" t="s">
        <v>4</v>
      </c>
      <c r="F4" s="630"/>
      <c r="G4" s="630"/>
      <c r="H4" s="630"/>
      <c r="I4" s="630"/>
      <c r="J4" s="630"/>
      <c r="K4" s="630"/>
      <c r="L4" s="630"/>
      <c r="M4" s="631"/>
      <c r="N4" s="632" t="s">
        <v>5</v>
      </c>
      <c r="O4" s="633"/>
      <c r="P4" s="633"/>
      <c r="Q4" s="633"/>
      <c r="R4" s="633"/>
      <c r="S4" s="634"/>
    </row>
    <row r="5" spans="2:19" s="311" customFormat="1" ht="12" customHeight="1" thickBot="1">
      <c r="B5" s="302"/>
      <c r="C5" s="303"/>
      <c r="D5" s="304"/>
      <c r="E5" s="305"/>
      <c r="F5" s="306"/>
      <c r="G5" s="306"/>
      <c r="H5" s="306"/>
      <c r="I5" s="306"/>
      <c r="J5" s="306"/>
      <c r="K5" s="306"/>
      <c r="L5" s="306"/>
      <c r="M5" s="307"/>
      <c r="N5" s="308"/>
      <c r="O5" s="309"/>
      <c r="P5" s="309"/>
      <c r="Q5" s="309"/>
      <c r="R5" s="309"/>
      <c r="S5" s="310"/>
    </row>
    <row r="6" spans="2:19" s="301" customFormat="1" ht="22.5" customHeight="1" thickBot="1">
      <c r="B6" s="312"/>
      <c r="C6" s="525" t="s">
        <v>263</v>
      </c>
      <c r="D6" s="313"/>
      <c r="E6" s="314"/>
      <c r="F6" s="487" t="s">
        <v>256</v>
      </c>
      <c r="G6" s="487"/>
      <c r="H6" s="487"/>
      <c r="I6" s="487"/>
      <c r="J6" s="487"/>
      <c r="K6" s="487"/>
      <c r="L6" s="487"/>
      <c r="M6" s="315"/>
      <c r="N6" s="316"/>
      <c r="O6" s="635" t="s">
        <v>6</v>
      </c>
      <c r="P6" s="636"/>
      <c r="Q6" s="636"/>
      <c r="R6" s="317">
        <v>720</v>
      </c>
      <c r="S6" s="318"/>
    </row>
    <row r="7" spans="2:19" s="301" customFormat="1" ht="26.25" customHeight="1" thickBot="1">
      <c r="B7" s="312"/>
      <c r="C7" s="525"/>
      <c r="D7" s="313"/>
      <c r="E7" s="314"/>
      <c r="F7" s="487"/>
      <c r="G7" s="487"/>
      <c r="H7" s="487"/>
      <c r="I7" s="487"/>
      <c r="J7" s="487"/>
      <c r="K7" s="487"/>
      <c r="L7" s="487"/>
      <c r="M7" s="315"/>
      <c r="N7" s="316"/>
      <c r="O7" s="319"/>
      <c r="P7" s="319"/>
      <c r="Q7" s="319"/>
      <c r="R7" s="173"/>
      <c r="S7" s="318"/>
    </row>
    <row r="8" spans="2:19" s="301" customFormat="1" ht="15.95" customHeight="1" thickBot="1">
      <c r="B8" s="312"/>
      <c r="C8" s="525"/>
      <c r="D8" s="313"/>
      <c r="E8" s="314"/>
      <c r="F8" s="280"/>
      <c r="G8" s="280"/>
      <c r="H8" s="280"/>
      <c r="I8" s="280"/>
      <c r="J8" s="280"/>
      <c r="K8" s="280"/>
      <c r="L8" s="280"/>
      <c r="M8" s="320"/>
      <c r="N8" s="321"/>
      <c r="O8" s="637" t="s">
        <v>126</v>
      </c>
      <c r="P8" s="638"/>
      <c r="Q8" s="638"/>
      <c r="R8" s="639"/>
      <c r="S8" s="318"/>
    </row>
    <row r="9" spans="2:19" s="301" customFormat="1" ht="39" customHeight="1" thickBot="1">
      <c r="B9" s="312"/>
      <c r="C9" s="525"/>
      <c r="D9" s="313"/>
      <c r="E9" s="314"/>
      <c r="F9" s="487" t="s">
        <v>257</v>
      </c>
      <c r="G9" s="487"/>
      <c r="H9" s="487"/>
      <c r="I9" s="487"/>
      <c r="J9" s="487"/>
      <c r="K9" s="487"/>
      <c r="L9" s="487"/>
      <c r="M9" s="315"/>
      <c r="N9" s="316"/>
      <c r="O9" s="322" t="s">
        <v>7</v>
      </c>
      <c r="P9" s="323" t="s">
        <v>57</v>
      </c>
      <c r="Q9" s="640" t="s">
        <v>9</v>
      </c>
      <c r="R9" s="640" t="s">
        <v>10</v>
      </c>
      <c r="S9" s="318"/>
    </row>
    <row r="10" spans="2:19" s="301" customFormat="1" ht="15.75" customHeight="1" thickBot="1">
      <c r="B10" s="312"/>
      <c r="C10" s="525"/>
      <c r="D10" s="313"/>
      <c r="E10" s="314"/>
      <c r="F10" s="324"/>
      <c r="G10" s="324"/>
      <c r="H10" s="324"/>
      <c r="I10" s="324"/>
      <c r="J10" s="324"/>
      <c r="K10" s="324"/>
      <c r="L10" s="324"/>
      <c r="M10" s="315"/>
      <c r="N10" s="316"/>
      <c r="O10" s="325" t="s">
        <v>11</v>
      </c>
      <c r="P10" s="326" t="s">
        <v>11</v>
      </c>
      <c r="Q10" s="641"/>
      <c r="R10" s="641"/>
      <c r="S10" s="318"/>
    </row>
    <row r="11" spans="2:19" s="301" customFormat="1" ht="21.75" customHeight="1">
      <c r="B11" s="312"/>
      <c r="C11" s="525"/>
      <c r="D11" s="313"/>
      <c r="E11" s="314"/>
      <c r="F11" s="487" t="s">
        <v>258</v>
      </c>
      <c r="G11" s="487"/>
      <c r="H11" s="487"/>
      <c r="I11" s="487"/>
      <c r="J11" s="487"/>
      <c r="K11" s="487"/>
      <c r="L11" s="487"/>
      <c r="M11" s="315"/>
      <c r="N11" s="316"/>
      <c r="O11" s="327">
        <v>1</v>
      </c>
      <c r="P11" s="328">
        <v>0.999</v>
      </c>
      <c r="Q11" s="329">
        <f>-(((P11*$R$6)/$O$11)-$R$6)</f>
        <v>0.72000000000002728</v>
      </c>
      <c r="R11" s="190">
        <v>0</v>
      </c>
      <c r="S11" s="318"/>
    </row>
    <row r="12" spans="2:19" s="301" customFormat="1" ht="18.75" customHeight="1">
      <c r="B12" s="312"/>
      <c r="C12" s="525"/>
      <c r="D12" s="313"/>
      <c r="E12" s="314"/>
      <c r="F12" s="487"/>
      <c r="G12" s="487"/>
      <c r="H12" s="487"/>
      <c r="I12" s="487"/>
      <c r="J12" s="487"/>
      <c r="K12" s="487"/>
      <c r="L12" s="487"/>
      <c r="M12" s="330"/>
      <c r="N12" s="331"/>
      <c r="O12" s="332">
        <v>0.999</v>
      </c>
      <c r="P12" s="328">
        <v>0.99650000000000005</v>
      </c>
      <c r="Q12" s="333">
        <f t="shared" ref="Q12:Q15" si="0">-(((P12*$R$6)/$O$11)-$R$6)</f>
        <v>2.5199999999999818</v>
      </c>
      <c r="R12" s="190">
        <v>0.2</v>
      </c>
      <c r="S12" s="318"/>
    </row>
    <row r="13" spans="2:19" s="301" customFormat="1" ht="21" customHeight="1">
      <c r="B13" s="312"/>
      <c r="C13" s="525"/>
      <c r="D13" s="313"/>
      <c r="E13" s="314"/>
      <c r="F13" s="411" t="s">
        <v>18</v>
      </c>
      <c r="G13" s="411"/>
      <c r="H13" s="411"/>
      <c r="I13" s="411"/>
      <c r="J13" s="411"/>
      <c r="K13" s="411"/>
      <c r="L13" s="411"/>
      <c r="M13" s="334"/>
      <c r="N13" s="335"/>
      <c r="O13" s="332">
        <v>0.99650000000000005</v>
      </c>
      <c r="P13" s="328">
        <v>0.99450000000000005</v>
      </c>
      <c r="Q13" s="333">
        <f t="shared" si="0"/>
        <v>3.9599999999999227</v>
      </c>
      <c r="R13" s="190">
        <v>0.4</v>
      </c>
      <c r="S13" s="318"/>
    </row>
    <row r="14" spans="2:19" s="301" customFormat="1" ht="24" customHeight="1" thickBot="1">
      <c r="B14" s="312"/>
      <c r="C14" s="525"/>
      <c r="D14" s="313"/>
      <c r="E14" s="314"/>
      <c r="F14" s="278"/>
      <c r="G14" s="278"/>
      <c r="H14" s="278"/>
      <c r="I14" s="278"/>
      <c r="J14" s="278"/>
      <c r="K14" s="278"/>
      <c r="L14" s="278"/>
      <c r="M14" s="334"/>
      <c r="N14" s="335"/>
      <c r="O14" s="332">
        <v>0.99450000000000005</v>
      </c>
      <c r="P14" s="328">
        <v>0.99</v>
      </c>
      <c r="Q14" s="333">
        <f t="shared" si="0"/>
        <v>7.2000000000000455</v>
      </c>
      <c r="R14" s="190">
        <v>0.6</v>
      </c>
      <c r="S14" s="318"/>
    </row>
    <row r="15" spans="2:19" s="301" customFormat="1" ht="24.75" customHeight="1" thickBot="1">
      <c r="B15" s="312"/>
      <c r="C15" s="525"/>
      <c r="D15" s="313"/>
      <c r="E15" s="314"/>
      <c r="F15" s="278"/>
      <c r="G15" s="643" t="s">
        <v>19</v>
      </c>
      <c r="H15" s="644"/>
      <c r="I15" s="643" t="s">
        <v>20</v>
      </c>
      <c r="J15" s="644"/>
      <c r="K15" s="278"/>
      <c r="L15" s="278"/>
      <c r="M15" s="334"/>
      <c r="N15" s="335"/>
      <c r="O15" s="332">
        <v>0.99</v>
      </c>
      <c r="P15" s="328">
        <v>0.98</v>
      </c>
      <c r="Q15" s="333">
        <f t="shared" si="0"/>
        <v>14.399999999999977</v>
      </c>
      <c r="R15" s="190">
        <v>0.8</v>
      </c>
      <c r="S15" s="318"/>
    </row>
    <row r="16" spans="2:19" s="301" customFormat="1" ht="20.25" customHeight="1" thickBot="1">
      <c r="B16" s="312"/>
      <c r="C16" s="525"/>
      <c r="D16" s="313"/>
      <c r="E16" s="314"/>
      <c r="F16" s="278"/>
      <c r="G16" s="645">
        <v>1</v>
      </c>
      <c r="H16" s="646"/>
      <c r="I16" s="645" t="s">
        <v>62</v>
      </c>
      <c r="J16" s="647"/>
      <c r="K16" s="278"/>
      <c r="L16" s="278"/>
      <c r="M16" s="334"/>
      <c r="N16" s="335"/>
      <c r="O16" s="515" t="s">
        <v>30</v>
      </c>
      <c r="P16" s="516"/>
      <c r="Q16" s="516"/>
      <c r="R16" s="191">
        <v>1</v>
      </c>
      <c r="S16" s="318"/>
    </row>
    <row r="17" spans="2:19" s="301" customFormat="1" ht="20.25" customHeight="1" thickBot="1">
      <c r="B17" s="312"/>
      <c r="C17" s="525"/>
      <c r="D17" s="313"/>
      <c r="E17" s="314"/>
      <c r="F17" s="278"/>
      <c r="G17" s="648">
        <v>2</v>
      </c>
      <c r="H17" s="649"/>
      <c r="I17" s="648" t="s">
        <v>21</v>
      </c>
      <c r="J17" s="650"/>
      <c r="K17" s="278"/>
      <c r="L17" s="278"/>
      <c r="M17" s="334"/>
      <c r="N17" s="335"/>
      <c r="O17" s="336"/>
      <c r="P17" s="337"/>
      <c r="Q17" s="338"/>
      <c r="R17" s="339"/>
      <c r="S17" s="318"/>
    </row>
    <row r="18" spans="2:19" s="301" customFormat="1" ht="18" customHeight="1" thickBot="1">
      <c r="B18" s="312"/>
      <c r="C18" s="525"/>
      <c r="D18" s="313"/>
      <c r="E18" s="314"/>
      <c r="F18" s="278"/>
      <c r="G18" s="651">
        <v>3</v>
      </c>
      <c r="H18" s="652"/>
      <c r="I18" s="651" t="s">
        <v>22</v>
      </c>
      <c r="J18" s="653"/>
      <c r="K18" s="278"/>
      <c r="L18" s="278"/>
      <c r="M18" s="334"/>
      <c r="N18" s="335"/>
      <c r="O18" s="637" t="s">
        <v>128</v>
      </c>
      <c r="P18" s="638"/>
      <c r="Q18" s="638"/>
      <c r="R18" s="639"/>
      <c r="S18" s="318"/>
    </row>
    <row r="19" spans="2:19" s="301" customFormat="1" ht="30" customHeight="1" thickBot="1">
      <c r="B19" s="312"/>
      <c r="C19" s="525"/>
      <c r="D19" s="313"/>
      <c r="E19" s="314"/>
      <c r="F19" s="278"/>
      <c r="G19" s="278"/>
      <c r="H19" s="278"/>
      <c r="I19" s="278"/>
      <c r="J19" s="278"/>
      <c r="K19" s="278"/>
      <c r="L19" s="278"/>
      <c r="M19" s="334"/>
      <c r="N19" s="335"/>
      <c r="O19" s="322" t="s">
        <v>7</v>
      </c>
      <c r="P19" s="323" t="s">
        <v>57</v>
      </c>
      <c r="Q19" s="640" t="s">
        <v>9</v>
      </c>
      <c r="R19" s="640" t="s">
        <v>10</v>
      </c>
      <c r="S19" s="318"/>
    </row>
    <row r="20" spans="2:19" s="301" customFormat="1" ht="30" customHeight="1" thickBot="1">
      <c r="B20" s="312"/>
      <c r="C20" s="525"/>
      <c r="D20" s="313"/>
      <c r="E20" s="314"/>
      <c r="F20" s="278"/>
      <c r="G20" s="642"/>
      <c r="H20" s="642"/>
      <c r="I20" s="642"/>
      <c r="J20" s="642"/>
      <c r="K20" s="642"/>
      <c r="L20" s="278"/>
      <c r="M20" s="334"/>
      <c r="N20" s="335"/>
      <c r="O20" s="325" t="s">
        <v>11</v>
      </c>
      <c r="P20" s="326" t="s">
        <v>11</v>
      </c>
      <c r="Q20" s="641"/>
      <c r="R20" s="641"/>
      <c r="S20" s="318"/>
    </row>
    <row r="21" spans="2:19" s="301" customFormat="1" ht="30" customHeight="1">
      <c r="B21" s="312"/>
      <c r="C21" s="525"/>
      <c r="D21" s="313"/>
      <c r="E21" s="314"/>
      <c r="F21" s="654" t="s">
        <v>259</v>
      </c>
      <c r="G21" s="654"/>
      <c r="H21" s="654"/>
      <c r="I21" s="654"/>
      <c r="J21" s="654"/>
      <c r="K21" s="654"/>
      <c r="L21" s="654"/>
      <c r="M21" s="334"/>
      <c r="N21" s="335"/>
      <c r="O21" s="327">
        <v>1</v>
      </c>
      <c r="P21" s="328">
        <v>0.995</v>
      </c>
      <c r="Q21" s="329">
        <f>-(((P21*$R$6)/$O$11)-$R$6)</f>
        <v>3.6000000000000227</v>
      </c>
      <c r="R21" s="190">
        <v>0</v>
      </c>
      <c r="S21" s="318"/>
    </row>
    <row r="22" spans="2:19" s="301" customFormat="1" ht="30" customHeight="1">
      <c r="B22" s="312"/>
      <c r="C22" s="525"/>
      <c r="D22" s="313"/>
      <c r="E22" s="314"/>
      <c r="F22" s="654"/>
      <c r="G22" s="654"/>
      <c r="H22" s="654"/>
      <c r="I22" s="654"/>
      <c r="J22" s="654"/>
      <c r="K22" s="654"/>
      <c r="L22" s="654"/>
      <c r="M22" s="334"/>
      <c r="N22" s="335"/>
      <c r="O22" s="332">
        <v>0.995</v>
      </c>
      <c r="P22" s="328">
        <v>0.98899999999999999</v>
      </c>
      <c r="Q22" s="333">
        <f t="shared" ref="Q22:Q25" si="1">-(((P22*$R$6)/$O$11)-$R$6)</f>
        <v>7.9199999999999591</v>
      </c>
      <c r="R22" s="190">
        <v>0.2</v>
      </c>
      <c r="S22" s="318"/>
    </row>
    <row r="23" spans="2:19" s="301" customFormat="1" ht="30" customHeight="1">
      <c r="B23" s="312"/>
      <c r="C23" s="525"/>
      <c r="D23" s="313"/>
      <c r="E23" s="314"/>
      <c r="F23" s="654"/>
      <c r="G23" s="654"/>
      <c r="H23" s="654"/>
      <c r="I23" s="654"/>
      <c r="J23" s="654"/>
      <c r="K23" s="654"/>
      <c r="L23" s="654"/>
      <c r="M23" s="334"/>
      <c r="N23" s="335"/>
      <c r="O23" s="332">
        <v>0.98899999999999999</v>
      </c>
      <c r="P23" s="328">
        <v>0.98399999999999999</v>
      </c>
      <c r="Q23" s="333">
        <f t="shared" si="1"/>
        <v>11.519999999999982</v>
      </c>
      <c r="R23" s="190">
        <v>0.4</v>
      </c>
      <c r="S23" s="318"/>
    </row>
    <row r="24" spans="2:19" s="301" customFormat="1" ht="30" customHeight="1">
      <c r="B24" s="312"/>
      <c r="C24" s="525"/>
      <c r="D24" s="313"/>
      <c r="E24" s="314"/>
      <c r="F24" s="654"/>
      <c r="G24" s="654"/>
      <c r="H24" s="654"/>
      <c r="I24" s="654"/>
      <c r="J24" s="654"/>
      <c r="K24" s="654"/>
      <c r="L24" s="654"/>
      <c r="M24" s="334"/>
      <c r="N24" s="335"/>
      <c r="O24" s="332">
        <v>0.98399999999999999</v>
      </c>
      <c r="P24" s="328">
        <v>0.97899999999999998</v>
      </c>
      <c r="Q24" s="333">
        <f t="shared" si="1"/>
        <v>15.120000000000005</v>
      </c>
      <c r="R24" s="190">
        <v>0.6</v>
      </c>
      <c r="S24" s="318"/>
    </row>
    <row r="25" spans="2:19" s="301" customFormat="1" ht="30" customHeight="1">
      <c r="B25" s="312"/>
      <c r="C25" s="525"/>
      <c r="D25" s="313"/>
      <c r="E25" s="314"/>
      <c r="F25" s="654"/>
      <c r="G25" s="654"/>
      <c r="H25" s="654"/>
      <c r="I25" s="654"/>
      <c r="J25" s="654"/>
      <c r="K25" s="654"/>
      <c r="L25" s="654"/>
      <c r="M25" s="334"/>
      <c r="N25" s="335"/>
      <c r="O25" s="332">
        <v>0.97899999999999998</v>
      </c>
      <c r="P25" s="328">
        <v>0.97399999999999998</v>
      </c>
      <c r="Q25" s="333">
        <f t="shared" si="1"/>
        <v>18.720000000000027</v>
      </c>
      <c r="R25" s="190">
        <v>0.8</v>
      </c>
      <c r="S25" s="318"/>
    </row>
    <row r="26" spans="2:19" s="301" customFormat="1" ht="30" customHeight="1" thickBot="1">
      <c r="B26" s="312"/>
      <c r="C26" s="525"/>
      <c r="D26" s="313"/>
      <c r="E26" s="314"/>
      <c r="F26" s="340"/>
      <c r="G26" s="340"/>
      <c r="H26" s="340"/>
      <c r="I26" s="340"/>
      <c r="J26" s="340"/>
      <c r="K26" s="340"/>
      <c r="L26" s="340"/>
      <c r="M26" s="334"/>
      <c r="N26" s="335"/>
      <c r="O26" s="515" t="s">
        <v>255</v>
      </c>
      <c r="P26" s="516"/>
      <c r="Q26" s="516"/>
      <c r="R26" s="191">
        <v>1</v>
      </c>
      <c r="S26" s="318"/>
    </row>
    <row r="27" spans="2:19" s="301" customFormat="1" ht="30" customHeight="1" thickBot="1">
      <c r="B27" s="312"/>
      <c r="C27" s="525"/>
      <c r="D27" s="313"/>
      <c r="E27" s="314"/>
      <c r="F27" s="340"/>
      <c r="G27" s="340"/>
      <c r="H27" s="340"/>
      <c r="I27" s="340"/>
      <c r="J27" s="340"/>
      <c r="K27" s="340"/>
      <c r="L27" s="340"/>
      <c r="M27" s="334"/>
      <c r="N27" s="335"/>
      <c r="O27" s="336"/>
      <c r="P27" s="341"/>
      <c r="Q27" s="338"/>
      <c r="R27" s="339"/>
      <c r="S27" s="318"/>
    </row>
    <row r="28" spans="2:19" s="301" customFormat="1" ht="30" customHeight="1" thickBot="1">
      <c r="B28" s="312"/>
      <c r="C28" s="525"/>
      <c r="D28" s="313"/>
      <c r="E28" s="314"/>
      <c r="F28" s="340"/>
      <c r="G28" s="340"/>
      <c r="H28" s="340"/>
      <c r="I28" s="340"/>
      <c r="J28" s="340"/>
      <c r="K28" s="340"/>
      <c r="L28" s="340"/>
      <c r="M28" s="334"/>
      <c r="N28" s="335"/>
      <c r="O28" s="637" t="s">
        <v>131</v>
      </c>
      <c r="P28" s="638"/>
      <c r="Q28" s="638"/>
      <c r="R28" s="639"/>
      <c r="S28" s="318"/>
    </row>
    <row r="29" spans="2:19" s="301" customFormat="1" ht="30" customHeight="1" thickBot="1">
      <c r="B29" s="312"/>
      <c r="C29" s="525"/>
      <c r="D29" s="313"/>
      <c r="E29" s="314"/>
      <c r="F29" s="340"/>
      <c r="G29" s="340"/>
      <c r="H29" s="340"/>
      <c r="I29" s="340"/>
      <c r="J29" s="340"/>
      <c r="K29" s="340"/>
      <c r="L29" s="340"/>
      <c r="M29" s="334"/>
      <c r="N29" s="335"/>
      <c r="O29" s="322" t="s">
        <v>7</v>
      </c>
      <c r="P29" s="323" t="s">
        <v>57</v>
      </c>
      <c r="Q29" s="640" t="s">
        <v>9</v>
      </c>
      <c r="R29" s="640" t="s">
        <v>10</v>
      </c>
      <c r="S29" s="318"/>
    </row>
    <row r="30" spans="2:19" s="301" customFormat="1" ht="30" customHeight="1" thickBot="1">
      <c r="B30" s="312"/>
      <c r="C30" s="525"/>
      <c r="D30" s="313"/>
      <c r="E30" s="314"/>
      <c r="F30" s="342"/>
      <c r="G30" s="342"/>
      <c r="H30" s="342"/>
      <c r="I30" s="342"/>
      <c r="J30" s="342"/>
      <c r="K30" s="342"/>
      <c r="L30" s="342"/>
      <c r="M30" s="334"/>
      <c r="N30" s="335"/>
      <c r="O30" s="325" t="s">
        <v>11</v>
      </c>
      <c r="P30" s="326" t="s">
        <v>11</v>
      </c>
      <c r="Q30" s="641"/>
      <c r="R30" s="641"/>
      <c r="S30" s="318"/>
    </row>
    <row r="31" spans="2:19" s="301" customFormat="1" ht="30" customHeight="1">
      <c r="B31" s="312"/>
      <c r="C31" s="525"/>
      <c r="D31" s="313"/>
      <c r="E31" s="314"/>
      <c r="F31" s="342"/>
      <c r="G31" s="342"/>
      <c r="H31" s="342"/>
      <c r="I31" s="342"/>
      <c r="J31" s="342"/>
      <c r="K31" s="342"/>
      <c r="L31" s="342"/>
      <c r="M31" s="334"/>
      <c r="N31" s="335"/>
      <c r="O31" s="327">
        <v>1</v>
      </c>
      <c r="P31" s="328">
        <v>0.99</v>
      </c>
      <c r="Q31" s="329">
        <f>-(((P31*$R$6)/$O$11)-$R$6)</f>
        <v>7.2000000000000455</v>
      </c>
      <c r="R31" s="190">
        <v>0</v>
      </c>
      <c r="S31" s="318"/>
    </row>
    <row r="32" spans="2:19" s="301" customFormat="1" ht="30" customHeight="1">
      <c r="B32" s="312"/>
      <c r="C32" s="525"/>
      <c r="D32" s="313"/>
      <c r="E32" s="314"/>
      <c r="F32" s="342"/>
      <c r="G32" s="342"/>
      <c r="H32" s="342"/>
      <c r="I32" s="342"/>
      <c r="J32" s="342"/>
      <c r="K32" s="342"/>
      <c r="L32" s="342"/>
      <c r="M32" s="334"/>
      <c r="N32" s="335"/>
      <c r="O32" s="332">
        <v>0.99</v>
      </c>
      <c r="P32" s="328">
        <v>0.98</v>
      </c>
      <c r="Q32" s="333">
        <f t="shared" ref="Q32:Q35" si="2">-(((P32*$R$6)/$O$11)-$R$6)</f>
        <v>14.399999999999977</v>
      </c>
      <c r="R32" s="190">
        <v>0.2</v>
      </c>
      <c r="S32" s="318"/>
    </row>
    <row r="33" spans="2:19" s="301" customFormat="1" ht="30" customHeight="1">
      <c r="B33" s="312"/>
      <c r="C33" s="525"/>
      <c r="D33" s="313"/>
      <c r="E33" s="314"/>
      <c r="F33" s="342"/>
      <c r="G33" s="342"/>
      <c r="H33" s="342"/>
      <c r="I33" s="342"/>
      <c r="J33" s="342"/>
      <c r="K33" s="342"/>
      <c r="L33" s="342"/>
      <c r="M33" s="334"/>
      <c r="N33" s="335"/>
      <c r="O33" s="332">
        <v>0.98</v>
      </c>
      <c r="P33" s="328">
        <v>0.97</v>
      </c>
      <c r="Q33" s="333">
        <f t="shared" si="2"/>
        <v>21.600000000000023</v>
      </c>
      <c r="R33" s="190">
        <v>0.4</v>
      </c>
      <c r="S33" s="318"/>
    </row>
    <row r="34" spans="2:19" s="301" customFormat="1" ht="30" customHeight="1">
      <c r="B34" s="312"/>
      <c r="C34" s="525"/>
      <c r="D34" s="313"/>
      <c r="E34" s="314"/>
      <c r="F34" s="342"/>
      <c r="G34" s="342"/>
      <c r="H34" s="342"/>
      <c r="I34" s="342"/>
      <c r="J34" s="342"/>
      <c r="K34" s="342"/>
      <c r="L34" s="342"/>
      <c r="M34" s="334"/>
      <c r="N34" s="335"/>
      <c r="O34" s="332">
        <v>0.97</v>
      </c>
      <c r="P34" s="328">
        <v>0.96</v>
      </c>
      <c r="Q34" s="333">
        <f t="shared" si="2"/>
        <v>28.800000000000068</v>
      </c>
      <c r="R34" s="190">
        <v>0.6</v>
      </c>
      <c r="S34" s="318"/>
    </row>
    <row r="35" spans="2:19" s="301" customFormat="1" ht="30" customHeight="1">
      <c r="B35" s="312"/>
      <c r="C35" s="525"/>
      <c r="D35" s="313"/>
      <c r="E35" s="314"/>
      <c r="F35" s="342"/>
      <c r="G35" s="342"/>
      <c r="H35" s="342"/>
      <c r="I35" s="342"/>
      <c r="J35" s="342"/>
      <c r="K35" s="342"/>
      <c r="L35" s="342"/>
      <c r="M35" s="334"/>
      <c r="N35" s="335"/>
      <c r="O35" s="332">
        <v>0.96</v>
      </c>
      <c r="P35" s="328">
        <v>0.95499999999999996</v>
      </c>
      <c r="Q35" s="333">
        <f t="shared" si="2"/>
        <v>32.399999999999977</v>
      </c>
      <c r="R35" s="190">
        <v>0.8</v>
      </c>
      <c r="S35" s="318"/>
    </row>
    <row r="36" spans="2:19" s="301" customFormat="1" ht="30" customHeight="1" thickBot="1">
      <c r="B36" s="312"/>
      <c r="C36" s="525"/>
      <c r="D36" s="313"/>
      <c r="E36" s="314"/>
      <c r="F36" s="342"/>
      <c r="G36" s="342"/>
      <c r="H36" s="342"/>
      <c r="I36" s="342"/>
      <c r="J36" s="342"/>
      <c r="K36" s="342"/>
      <c r="L36" s="342"/>
      <c r="M36" s="334"/>
      <c r="N36" s="335"/>
      <c r="O36" s="515" t="s">
        <v>254</v>
      </c>
      <c r="P36" s="516"/>
      <c r="Q36" s="516"/>
      <c r="R36" s="191">
        <v>1</v>
      </c>
      <c r="S36" s="318"/>
    </row>
    <row r="37" spans="2:19" s="301" customFormat="1" ht="30" customHeight="1">
      <c r="B37" s="312"/>
      <c r="C37" s="525"/>
      <c r="D37" s="313"/>
      <c r="E37" s="314"/>
      <c r="F37" s="300"/>
      <c r="G37" s="300"/>
      <c r="H37" s="300"/>
      <c r="I37" s="300"/>
      <c r="J37" s="300"/>
      <c r="K37" s="300"/>
      <c r="L37" s="300"/>
      <c r="M37" s="334"/>
      <c r="N37" s="335"/>
      <c r="S37" s="318"/>
    </row>
    <row r="38" spans="2:19" s="301" customFormat="1" ht="12" customHeight="1" thickBot="1">
      <c r="B38" s="343"/>
      <c r="C38" s="344"/>
      <c r="D38" s="345"/>
      <c r="E38" s="346"/>
      <c r="F38" s="347"/>
      <c r="G38" s="347"/>
      <c r="H38" s="347"/>
      <c r="I38" s="347"/>
      <c r="J38" s="347"/>
      <c r="K38" s="347"/>
      <c r="L38" s="347"/>
      <c r="M38" s="348"/>
      <c r="N38" s="349"/>
      <c r="O38" s="350"/>
      <c r="P38" s="350"/>
      <c r="Q38" s="350"/>
      <c r="R38" s="351"/>
      <c r="S38" s="352"/>
    </row>
    <row r="39" spans="2:19" s="311" customFormat="1" ht="12" customHeight="1">
      <c r="B39" s="302"/>
      <c r="C39" s="303"/>
      <c r="D39" s="304"/>
      <c r="E39" s="305"/>
      <c r="F39" s="306"/>
      <c r="G39" s="306"/>
      <c r="H39" s="306"/>
      <c r="I39" s="306"/>
      <c r="J39" s="306"/>
      <c r="K39" s="306"/>
      <c r="L39" s="306"/>
      <c r="M39" s="307"/>
      <c r="N39" s="308"/>
      <c r="O39" s="309"/>
      <c r="P39" s="309"/>
      <c r="Q39" s="309"/>
      <c r="R39" s="309"/>
      <c r="S39" s="310"/>
    </row>
    <row r="40" spans="2:19" s="301" customFormat="1" ht="39" customHeight="1">
      <c r="B40" s="312"/>
      <c r="C40" s="520" t="s">
        <v>264</v>
      </c>
      <c r="D40" s="313"/>
      <c r="E40" s="314"/>
      <c r="F40" s="520" t="s">
        <v>82</v>
      </c>
      <c r="G40" s="520"/>
      <c r="H40" s="520"/>
      <c r="I40" s="520"/>
      <c r="J40" s="520"/>
      <c r="K40" s="520"/>
      <c r="L40" s="520"/>
      <c r="M40" s="315"/>
      <c r="N40" s="316"/>
      <c r="O40" s="655"/>
      <c r="P40" s="655"/>
      <c r="Q40" s="655"/>
      <c r="R40" s="173"/>
      <c r="S40" s="318"/>
    </row>
    <row r="41" spans="2:19" s="301" customFormat="1" ht="15.95" customHeight="1" thickBot="1">
      <c r="B41" s="312"/>
      <c r="C41" s="520"/>
      <c r="D41" s="313"/>
      <c r="E41" s="314"/>
      <c r="F41" s="280"/>
      <c r="G41" s="280"/>
      <c r="H41" s="280"/>
      <c r="I41" s="280"/>
      <c r="J41" s="280"/>
      <c r="K41" s="280"/>
      <c r="L41" s="280"/>
      <c r="M41" s="320"/>
      <c r="N41" s="321"/>
      <c r="O41" s="300"/>
      <c r="P41" s="300"/>
      <c r="Q41" s="353"/>
      <c r="R41" s="300"/>
      <c r="S41" s="318"/>
    </row>
    <row r="42" spans="2:19" s="301" customFormat="1" ht="39" customHeight="1" thickBot="1">
      <c r="B42" s="312"/>
      <c r="C42" s="520"/>
      <c r="D42" s="313"/>
      <c r="E42" s="314"/>
      <c r="F42" s="520" t="s">
        <v>83</v>
      </c>
      <c r="G42" s="520"/>
      <c r="H42" s="520"/>
      <c r="I42" s="520"/>
      <c r="J42" s="520"/>
      <c r="K42" s="520"/>
      <c r="L42" s="520"/>
      <c r="M42" s="315"/>
      <c r="N42" s="316"/>
      <c r="O42" s="322" t="s">
        <v>7</v>
      </c>
      <c r="P42" s="354" t="s">
        <v>57</v>
      </c>
      <c r="Q42" s="640" t="s">
        <v>10</v>
      </c>
      <c r="S42" s="318"/>
    </row>
    <row r="43" spans="2:19" s="301" customFormat="1" ht="15.75" customHeight="1" thickBot="1">
      <c r="B43" s="312"/>
      <c r="C43" s="520"/>
      <c r="D43" s="313"/>
      <c r="E43" s="314"/>
      <c r="F43" s="324"/>
      <c r="G43" s="324"/>
      <c r="H43" s="324"/>
      <c r="I43" s="324"/>
      <c r="J43" s="324"/>
      <c r="K43" s="324"/>
      <c r="L43" s="324"/>
      <c r="M43" s="315"/>
      <c r="N43" s="316"/>
      <c r="O43" s="325" t="s">
        <v>11</v>
      </c>
      <c r="P43" s="325" t="s">
        <v>11</v>
      </c>
      <c r="Q43" s="641"/>
      <c r="S43" s="318"/>
    </row>
    <row r="44" spans="2:19" s="301" customFormat="1" ht="30" customHeight="1">
      <c r="B44" s="312"/>
      <c r="C44" s="520"/>
      <c r="D44" s="313"/>
      <c r="E44" s="314"/>
      <c r="F44" s="520" t="s">
        <v>84</v>
      </c>
      <c r="G44" s="520"/>
      <c r="H44" s="520"/>
      <c r="I44" s="520"/>
      <c r="J44" s="520"/>
      <c r="K44" s="520"/>
      <c r="L44" s="520"/>
      <c r="M44" s="315"/>
      <c r="N44" s="316"/>
      <c r="O44" s="153">
        <v>100</v>
      </c>
      <c r="P44" s="154">
        <v>95</v>
      </c>
      <c r="Q44" s="355">
        <v>0</v>
      </c>
      <c r="S44" s="318"/>
    </row>
    <row r="45" spans="2:19" s="301" customFormat="1" ht="30" customHeight="1">
      <c r="B45" s="312"/>
      <c r="C45" s="520"/>
      <c r="D45" s="313"/>
      <c r="E45" s="314"/>
      <c r="F45" s="520"/>
      <c r="G45" s="520"/>
      <c r="H45" s="520"/>
      <c r="I45" s="520"/>
      <c r="J45" s="520"/>
      <c r="K45" s="520"/>
      <c r="L45" s="520"/>
      <c r="M45" s="315"/>
      <c r="N45" s="316"/>
      <c r="O45" s="155">
        <v>94.99</v>
      </c>
      <c r="P45" s="156">
        <v>90</v>
      </c>
      <c r="Q45" s="190">
        <v>0.1</v>
      </c>
      <c r="S45" s="318"/>
    </row>
    <row r="46" spans="2:19" s="301" customFormat="1" ht="30" customHeight="1">
      <c r="B46" s="312"/>
      <c r="C46" s="520"/>
      <c r="D46" s="313"/>
      <c r="E46" s="314"/>
      <c r="F46" s="520"/>
      <c r="G46" s="520"/>
      <c r="H46" s="520"/>
      <c r="I46" s="520"/>
      <c r="J46" s="520"/>
      <c r="K46" s="520"/>
      <c r="L46" s="520"/>
      <c r="M46" s="315"/>
      <c r="N46" s="316"/>
      <c r="O46" s="155">
        <v>89.99</v>
      </c>
      <c r="P46" s="156">
        <v>85</v>
      </c>
      <c r="Q46" s="190">
        <v>0.15</v>
      </c>
      <c r="S46" s="318"/>
    </row>
    <row r="47" spans="2:19" s="301" customFormat="1" ht="30" customHeight="1">
      <c r="B47" s="312"/>
      <c r="C47" s="520"/>
      <c r="D47" s="313"/>
      <c r="E47" s="314"/>
      <c r="F47" s="411" t="s">
        <v>85</v>
      </c>
      <c r="G47" s="411"/>
      <c r="H47" s="411"/>
      <c r="I47" s="411"/>
      <c r="J47" s="411"/>
      <c r="K47" s="411"/>
      <c r="L47" s="411"/>
      <c r="M47" s="315"/>
      <c r="N47" s="316"/>
      <c r="O47" s="155">
        <v>84.99</v>
      </c>
      <c r="P47" s="156">
        <v>80</v>
      </c>
      <c r="Q47" s="190">
        <v>0.25</v>
      </c>
      <c r="S47" s="318"/>
    </row>
    <row r="48" spans="2:19" s="301" customFormat="1" ht="30" customHeight="1">
      <c r="B48" s="312"/>
      <c r="C48" s="520"/>
      <c r="D48" s="313"/>
      <c r="E48" s="314"/>
      <c r="F48" s="411" t="s">
        <v>86</v>
      </c>
      <c r="G48" s="411"/>
      <c r="H48" s="411"/>
      <c r="I48" s="411"/>
      <c r="J48" s="411"/>
      <c r="K48" s="411"/>
      <c r="L48" s="411"/>
      <c r="M48" s="330"/>
      <c r="N48" s="331"/>
      <c r="O48" s="155">
        <v>79.989999999999995</v>
      </c>
      <c r="P48" s="156">
        <v>75</v>
      </c>
      <c r="Q48" s="190">
        <v>0.5</v>
      </c>
      <c r="S48" s="318"/>
    </row>
    <row r="49" spans="2:19" s="301" customFormat="1" ht="30" customHeight="1" thickBot="1">
      <c r="B49" s="312"/>
      <c r="C49" s="520"/>
      <c r="D49" s="313"/>
      <c r="E49" s="314"/>
      <c r="F49" s="411"/>
      <c r="G49" s="411"/>
      <c r="H49" s="411"/>
      <c r="I49" s="411"/>
      <c r="J49" s="411"/>
      <c r="K49" s="411"/>
      <c r="L49" s="411"/>
      <c r="M49" s="334"/>
      <c r="N49" s="335"/>
      <c r="O49" s="651" t="s">
        <v>136</v>
      </c>
      <c r="P49" s="656"/>
      <c r="Q49" s="191">
        <v>1</v>
      </c>
      <c r="S49" s="318"/>
    </row>
    <row r="50" spans="2:19" s="301" customFormat="1" ht="30" customHeight="1" thickBot="1">
      <c r="B50" s="312"/>
      <c r="C50" s="520"/>
      <c r="D50" s="313"/>
      <c r="E50" s="314"/>
      <c r="F50" s="300"/>
      <c r="G50" s="300"/>
      <c r="H50" s="300"/>
      <c r="I50" s="300"/>
      <c r="J50" s="300"/>
      <c r="K50" s="300"/>
      <c r="L50" s="300"/>
      <c r="M50" s="334"/>
      <c r="N50" s="335"/>
      <c r="S50" s="318"/>
    </row>
    <row r="51" spans="2:19" s="301" customFormat="1" ht="30" customHeight="1" thickBot="1">
      <c r="B51" s="312"/>
      <c r="C51" s="520"/>
      <c r="D51" s="313"/>
      <c r="E51" s="314"/>
      <c r="F51" s="300"/>
      <c r="G51" s="517" t="s">
        <v>81</v>
      </c>
      <c r="H51" s="518"/>
      <c r="I51" s="518"/>
      <c r="J51" s="518"/>
      <c r="K51" s="519"/>
      <c r="L51" s="300"/>
      <c r="M51" s="334"/>
      <c r="N51" s="335"/>
      <c r="S51" s="318"/>
    </row>
    <row r="52" spans="2:19" s="301" customFormat="1" ht="30" customHeight="1" thickBot="1">
      <c r="B52" s="312"/>
      <c r="C52" s="520"/>
      <c r="D52" s="313"/>
      <c r="E52" s="314"/>
      <c r="F52" s="300"/>
      <c r="G52" s="87" t="s">
        <v>65</v>
      </c>
      <c r="H52" s="88" t="s">
        <v>66</v>
      </c>
      <c r="I52" s="88" t="s">
        <v>133</v>
      </c>
      <c r="J52" s="88" t="s">
        <v>134</v>
      </c>
      <c r="K52" s="88" t="s">
        <v>135</v>
      </c>
      <c r="L52" s="300"/>
      <c r="M52" s="334"/>
      <c r="N52" s="335"/>
      <c r="O52" s="337"/>
      <c r="P52" s="341"/>
      <c r="Q52" s="338"/>
      <c r="R52" s="339"/>
      <c r="S52" s="318"/>
    </row>
    <row r="53" spans="2:19" s="301" customFormat="1" ht="30" customHeight="1">
      <c r="B53" s="312"/>
      <c r="C53" s="520"/>
      <c r="D53" s="313"/>
      <c r="E53" s="314"/>
      <c r="F53" s="300"/>
      <c r="G53" s="596" t="s">
        <v>53</v>
      </c>
      <c r="H53" s="93" t="s">
        <v>70</v>
      </c>
      <c r="I53" s="145">
        <v>5</v>
      </c>
      <c r="J53" s="145">
        <v>5</v>
      </c>
      <c r="K53" s="146">
        <v>5</v>
      </c>
      <c r="L53" s="300"/>
      <c r="M53" s="334"/>
      <c r="N53" s="335"/>
      <c r="O53" s="337"/>
      <c r="P53" s="341"/>
      <c r="Q53" s="338"/>
      <c r="R53" s="339"/>
      <c r="S53" s="318"/>
    </row>
    <row r="54" spans="2:19" s="301" customFormat="1" ht="30" customHeight="1">
      <c r="B54" s="312"/>
      <c r="C54" s="520"/>
      <c r="D54" s="313"/>
      <c r="E54" s="314"/>
      <c r="F54" s="300"/>
      <c r="G54" s="597"/>
      <c r="H54" s="91" t="s">
        <v>71</v>
      </c>
      <c r="I54" s="384">
        <v>25</v>
      </c>
      <c r="J54" s="384">
        <v>55</v>
      </c>
      <c r="K54" s="385">
        <v>75</v>
      </c>
      <c r="L54" s="300"/>
      <c r="M54" s="334"/>
      <c r="N54" s="335"/>
      <c r="O54" s="337"/>
      <c r="P54" s="341"/>
      <c r="Q54" s="338"/>
      <c r="R54" s="339"/>
      <c r="S54" s="318"/>
    </row>
    <row r="55" spans="2:19" s="301" customFormat="1" ht="30" customHeight="1">
      <c r="B55" s="312"/>
      <c r="C55" s="520"/>
      <c r="D55" s="313"/>
      <c r="E55" s="314"/>
      <c r="F55" s="300"/>
      <c r="G55" s="598"/>
      <c r="H55" s="147" t="s">
        <v>87</v>
      </c>
      <c r="I55" s="148">
        <f>SUM(I53:I54)</f>
        <v>30</v>
      </c>
      <c r="J55" s="148">
        <f>SUM(J53:J54)</f>
        <v>60</v>
      </c>
      <c r="K55" s="149">
        <f>SUM(K53:K54)</f>
        <v>80</v>
      </c>
      <c r="L55" s="300"/>
      <c r="M55" s="334"/>
      <c r="N55" s="335"/>
      <c r="O55" s="337"/>
      <c r="P55" s="341"/>
      <c r="Q55" s="338"/>
      <c r="R55" s="339"/>
      <c r="S55" s="318"/>
    </row>
    <row r="56" spans="2:19" s="301" customFormat="1" ht="30" customHeight="1">
      <c r="B56" s="312"/>
      <c r="C56" s="520"/>
      <c r="D56" s="313"/>
      <c r="E56" s="314"/>
      <c r="F56" s="300"/>
      <c r="G56" s="594" t="s">
        <v>54</v>
      </c>
      <c r="H56" s="91" t="s">
        <v>70</v>
      </c>
      <c r="I56" s="384">
        <v>5</v>
      </c>
      <c r="J56" s="384">
        <v>5</v>
      </c>
      <c r="K56" s="385">
        <v>5</v>
      </c>
      <c r="L56" s="300"/>
      <c r="M56" s="334"/>
      <c r="N56" s="335"/>
      <c r="O56" s="337"/>
      <c r="P56" s="341"/>
      <c r="Q56" s="338"/>
      <c r="R56" s="339"/>
      <c r="S56" s="318"/>
    </row>
    <row r="57" spans="2:19" s="301" customFormat="1" ht="30" customHeight="1">
      <c r="B57" s="312"/>
      <c r="C57" s="520"/>
      <c r="D57" s="313"/>
      <c r="E57" s="314"/>
      <c r="F57" s="300"/>
      <c r="G57" s="594"/>
      <c r="H57" s="91" t="s">
        <v>72</v>
      </c>
      <c r="I57" s="384">
        <v>235</v>
      </c>
      <c r="J57" s="384">
        <v>475</v>
      </c>
      <c r="K57" s="385">
        <v>715</v>
      </c>
      <c r="L57" s="300"/>
      <c r="M57" s="334"/>
      <c r="N57" s="335"/>
      <c r="S57" s="318"/>
    </row>
    <row r="58" spans="2:19" s="301" customFormat="1" ht="30" customHeight="1" thickBot="1">
      <c r="B58" s="312"/>
      <c r="C58" s="279"/>
      <c r="D58" s="313"/>
      <c r="E58" s="314"/>
      <c r="F58" s="300"/>
      <c r="G58" s="595"/>
      <c r="H58" s="150" t="s">
        <v>88</v>
      </c>
      <c r="I58" s="151">
        <f>SUM(I56:I57)</f>
        <v>240</v>
      </c>
      <c r="J58" s="151">
        <f>SUM(J56:J57)</f>
        <v>480</v>
      </c>
      <c r="K58" s="152">
        <f>SUM(K56:K57)</f>
        <v>720</v>
      </c>
      <c r="L58" s="300"/>
      <c r="M58" s="334"/>
      <c r="N58" s="335"/>
      <c r="S58" s="318"/>
    </row>
    <row r="59" spans="2:19" s="301" customFormat="1" ht="12" customHeight="1" thickBot="1">
      <c r="B59" s="343"/>
      <c r="C59" s="344"/>
      <c r="D59" s="345"/>
      <c r="E59" s="346"/>
      <c r="F59" s="347"/>
      <c r="G59" s="347"/>
      <c r="H59" s="347"/>
      <c r="I59" s="347"/>
      <c r="J59" s="347"/>
      <c r="K59" s="347"/>
      <c r="L59" s="347"/>
      <c r="M59" s="348"/>
      <c r="N59" s="349"/>
      <c r="O59" s="350"/>
      <c r="P59" s="350"/>
      <c r="Q59" s="350"/>
      <c r="R59" s="351"/>
      <c r="S59" s="352"/>
    </row>
  </sheetData>
  <mergeCells count="45">
    <mergeCell ref="O36:Q36"/>
    <mergeCell ref="C40:C57"/>
    <mergeCell ref="F40:L40"/>
    <mergeCell ref="O40:Q40"/>
    <mergeCell ref="F42:L42"/>
    <mergeCell ref="Q42:Q43"/>
    <mergeCell ref="F44:L46"/>
    <mergeCell ref="F47:L47"/>
    <mergeCell ref="F48:L48"/>
    <mergeCell ref="F49:L49"/>
    <mergeCell ref="O49:P49"/>
    <mergeCell ref="G51:K51"/>
    <mergeCell ref="G56:G58"/>
    <mergeCell ref="G53:G55"/>
    <mergeCell ref="O26:Q26"/>
    <mergeCell ref="O28:R28"/>
    <mergeCell ref="Q29:Q30"/>
    <mergeCell ref="R29:R30"/>
    <mergeCell ref="F21:L25"/>
    <mergeCell ref="G17:H17"/>
    <mergeCell ref="I17:J17"/>
    <mergeCell ref="G18:H18"/>
    <mergeCell ref="I18:J18"/>
    <mergeCell ref="O18:R18"/>
    <mergeCell ref="G15:H15"/>
    <mergeCell ref="I15:J15"/>
    <mergeCell ref="G16:H16"/>
    <mergeCell ref="I16:J16"/>
    <mergeCell ref="O16:Q16"/>
    <mergeCell ref="B2:S2"/>
    <mergeCell ref="B4:D4"/>
    <mergeCell ref="E4:M4"/>
    <mergeCell ref="N4:S4"/>
    <mergeCell ref="C6:C37"/>
    <mergeCell ref="F6:L7"/>
    <mergeCell ref="O6:Q6"/>
    <mergeCell ref="O8:R8"/>
    <mergeCell ref="F9:L9"/>
    <mergeCell ref="Q9:Q10"/>
    <mergeCell ref="Q19:Q20"/>
    <mergeCell ref="R19:R20"/>
    <mergeCell ref="G20:K20"/>
    <mergeCell ref="R9:R10"/>
    <mergeCell ref="F11:L12"/>
    <mergeCell ref="F13:L13"/>
  </mergeCells>
  <pageMargins left="0.7" right="0.7" top="0.75" bottom="0.75" header="0.3" footer="0.3"/>
  <pageSetup scale="47" orientation="landscape" r:id="rId1"/>
  <rowBreaks count="1" manualBreakCount="1">
    <brk id="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969105C8913B14BB838FB987D56F968" ma:contentTypeVersion="1" ma:contentTypeDescription="Crear nuevo documento." ma:contentTypeScope="" ma:versionID="a836dbd2a56184b2bbeabbf29639a1b9">
  <xsd:schema xmlns:xsd="http://www.w3.org/2001/XMLSchema" xmlns:xs="http://www.w3.org/2001/XMLSchema" xmlns:p="http://schemas.microsoft.com/office/2006/metadata/properties" xmlns:ns3="7cd2a6be-07f7-4818-9fde-dc57c87cef89" targetNamespace="http://schemas.microsoft.com/office/2006/metadata/properties" ma:root="true" ma:fieldsID="b6deb561de7ab9d66c6c88cc989d62e0" ns3:_="">
    <xsd:import namespace="7cd2a6be-07f7-4818-9fde-dc57c87cef89"/>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d2a6be-07f7-4818-9fde-dc57c87cef8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B7C02B-3D35-454F-966A-377E740BAB88}">
  <ds:schemaRefs>
    <ds:schemaRef ds:uri="http://schemas.microsoft.com/sharepoint/v3/contenttype/forms"/>
  </ds:schemaRefs>
</ds:datastoreItem>
</file>

<file path=customXml/itemProps2.xml><?xml version="1.0" encoding="utf-8"?>
<ds:datastoreItem xmlns:ds="http://schemas.openxmlformats.org/officeDocument/2006/customXml" ds:itemID="{5FF74174-FBA2-4D58-B81D-84EA3DBA765E}">
  <ds:schemaRefs>
    <ds:schemaRef ds:uri="http://purl.org/dc/elements/1.1/"/>
    <ds:schemaRef ds:uri="http://schemas.microsoft.com/office/2006/metadata/properties"/>
    <ds:schemaRef ds:uri="7cd2a6be-07f7-4818-9fde-dc57c87cef8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B703B6D-7301-4E53-BB53-97608BBC84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d2a6be-07f7-4818-9fde-dc57c87cef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4</vt:i4>
      </vt:variant>
    </vt:vector>
  </HeadingPairs>
  <TitlesOfParts>
    <vt:vector size="19" baseType="lpstr">
      <vt:lpstr>INTRODUCCIÓN</vt:lpstr>
      <vt:lpstr>PONDERACIONES</vt:lpstr>
      <vt:lpstr>INFOR Y FACT</vt:lpstr>
      <vt:lpstr>SERVIDORES</vt:lpstr>
      <vt:lpstr>ALMACENAMIENTO</vt:lpstr>
      <vt:lpstr>BACKUP</vt:lpstr>
      <vt:lpstr>APLICACIONES</vt:lpstr>
      <vt:lpstr>BASE DE DATOS</vt:lpstr>
      <vt:lpstr>Office 365</vt:lpstr>
      <vt:lpstr>CENTRO DE COMPUTO</vt:lpstr>
      <vt:lpstr>REDES LAN</vt:lpstr>
      <vt:lpstr>REDES WLAN</vt:lpstr>
      <vt:lpstr>INTERNET MOVIL</vt:lpstr>
      <vt:lpstr>SEGURIDAD</vt:lpstr>
      <vt:lpstr>Gest. Mon y Herramientas</vt:lpstr>
      <vt:lpstr>'INTERNET MOVIL'!Área_de_impresión</vt:lpstr>
      <vt:lpstr>'REDES LAN'!Área_de_impresión</vt:lpstr>
      <vt:lpstr>'REDES WLAN'!Área_de_impresión</vt:lpstr>
      <vt:lpstr>SERVIDORES!Área_de_impresión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Grupo Acceso a Datos</dc:creator>
  <cp:lastModifiedBy>Luis Armando Solarte Solarte</cp:lastModifiedBy>
  <cp:lastPrinted>2015-02-06T23:26:24Z</cp:lastPrinted>
  <dcterms:created xsi:type="dcterms:W3CDTF">2012-09-17T15:26:54Z</dcterms:created>
  <dcterms:modified xsi:type="dcterms:W3CDTF">2015-09-09T14:23:04Z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0x0101009969105C8913B14BB838FB987D56F968</vt:lpwstr>
  </property>
</Properties>
</file>