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150" windowWidth="17985" windowHeight="11640"/>
  </bookViews>
  <sheets>
    <sheet name="COTIZACION" sheetId="1" r:id="rId1"/>
    <sheet name="POLIZAS" sheetId="5" r:id="rId2"/>
    <sheet name="INFORMACIÓN FINANCIERA" sheetId="4" r:id="rId3"/>
  </sheets>
  <definedNames>
    <definedName name="_xlnm.Print_Area" localSheetId="0">COTIZACION!$B$1:$J$89</definedName>
    <definedName name="_xlnm.Print_Titles" localSheetId="0">COTIZACION!$27:$31</definedName>
  </definedNames>
  <calcPr calcId="145621"/>
</workbook>
</file>

<file path=xl/calcChain.xml><?xml version="1.0" encoding="utf-8"?>
<calcChain xmlns="http://schemas.openxmlformats.org/spreadsheetml/2006/main">
  <c r="D32" i="1" l="1"/>
  <c r="F23" i="1"/>
  <c r="G23" i="1" s="1"/>
  <c r="F22" i="1"/>
  <c r="G22" i="1" s="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F33" i="1" l="1"/>
  <c r="G33" i="1" s="1"/>
  <c r="F34" i="1"/>
  <c r="G34" i="1" s="1"/>
  <c r="F35" i="1"/>
  <c r="G35" i="1" s="1"/>
  <c r="F36" i="1"/>
  <c r="G36" i="1" s="1"/>
  <c r="F37" i="1"/>
  <c r="G37" i="1" s="1"/>
  <c r="F38" i="1"/>
  <c r="G38" i="1" s="1"/>
  <c r="F39" i="1"/>
  <c r="G39" i="1" s="1"/>
  <c r="F40" i="1"/>
  <c r="G40" i="1" s="1"/>
  <c r="F41" i="1"/>
  <c r="G41" i="1" s="1"/>
  <c r="F42" i="1"/>
  <c r="G42" i="1" s="1"/>
  <c r="F43" i="1"/>
  <c r="G43" i="1" s="1"/>
  <c r="F44" i="1"/>
  <c r="G44" i="1" s="1"/>
  <c r="F45" i="1"/>
  <c r="G45" i="1" s="1"/>
  <c r="F46" i="1"/>
  <c r="G46" i="1" s="1"/>
  <c r="F47" i="1"/>
  <c r="G47" i="1" s="1"/>
  <c r="F48" i="1"/>
  <c r="G48" i="1" s="1"/>
  <c r="F49" i="1"/>
  <c r="G49" i="1" s="1"/>
  <c r="F50" i="1"/>
  <c r="G50" i="1" s="1"/>
  <c r="F51" i="1"/>
  <c r="G51" i="1" s="1"/>
  <c r="F52" i="1"/>
  <c r="G52" i="1" s="1"/>
  <c r="F53" i="1"/>
  <c r="G53" i="1" s="1"/>
  <c r="F54" i="1"/>
  <c r="G54" i="1" s="1"/>
  <c r="F55" i="1"/>
  <c r="G55" i="1" s="1"/>
  <c r="F56" i="1"/>
  <c r="G56" i="1" s="1"/>
  <c r="F57" i="1"/>
  <c r="G57" i="1" s="1"/>
  <c r="F58" i="1"/>
  <c r="G58" i="1" s="1"/>
  <c r="F59" i="1"/>
  <c r="G59" i="1" s="1"/>
  <c r="F60" i="1"/>
  <c r="G60" i="1" s="1"/>
  <c r="F61" i="1"/>
  <c r="G61" i="1" s="1"/>
  <c r="F62" i="1"/>
  <c r="G62" i="1" s="1"/>
  <c r="F63" i="1"/>
  <c r="G63" i="1" s="1"/>
  <c r="F64" i="1"/>
  <c r="G64" i="1" s="1"/>
  <c r="F65" i="1"/>
  <c r="G65" i="1" s="1"/>
  <c r="F66" i="1"/>
  <c r="G66" i="1" s="1"/>
  <c r="F67" i="1"/>
  <c r="G67" i="1" s="1"/>
  <c r="F68" i="1"/>
  <c r="G68" i="1" s="1"/>
  <c r="F69" i="1"/>
  <c r="G69" i="1" s="1"/>
  <c r="F70" i="1"/>
  <c r="G70" i="1" s="1"/>
  <c r="F71" i="1"/>
  <c r="G71" i="1" s="1"/>
  <c r="F72" i="1"/>
  <c r="G72" i="1" s="1"/>
  <c r="F73" i="1"/>
  <c r="G73" i="1" s="1"/>
  <c r="F74" i="1"/>
  <c r="G74" i="1" s="1"/>
  <c r="F75" i="1"/>
  <c r="G75" i="1" s="1"/>
  <c r="F76" i="1"/>
  <c r="G76" i="1" s="1"/>
  <c r="F77" i="1"/>
  <c r="G77" i="1" s="1"/>
  <c r="F78" i="1"/>
  <c r="G78" i="1" s="1"/>
  <c r="F79" i="1"/>
  <c r="G79" i="1" s="1"/>
  <c r="F80" i="1"/>
  <c r="G80" i="1" s="1"/>
  <c r="F81" i="1"/>
  <c r="G81" i="1" s="1"/>
  <c r="F82" i="1"/>
  <c r="G82" i="1" s="1"/>
  <c r="F83" i="1"/>
  <c r="G83" i="1" s="1"/>
  <c r="F84" i="1"/>
  <c r="G84" i="1" s="1"/>
  <c r="F32" i="1"/>
  <c r="G32" i="1" s="1"/>
  <c r="H32" i="1" l="1"/>
  <c r="H33" i="1"/>
  <c r="I33" i="1" s="1"/>
  <c r="J33" i="1" s="1"/>
  <c r="H34" i="1"/>
  <c r="I34" i="1" s="1"/>
  <c r="J34" i="1" s="1"/>
  <c r="H35" i="1"/>
  <c r="I35" i="1" s="1"/>
  <c r="J35" i="1" s="1"/>
  <c r="H36" i="1"/>
  <c r="I36" i="1" s="1"/>
  <c r="J36" i="1" s="1"/>
  <c r="H37" i="1"/>
  <c r="I37" i="1" s="1"/>
  <c r="J37" i="1" s="1"/>
  <c r="H38" i="1"/>
  <c r="I38" i="1" s="1"/>
  <c r="J38" i="1" s="1"/>
  <c r="H39" i="1"/>
  <c r="I39" i="1" s="1"/>
  <c r="J39" i="1" s="1"/>
  <c r="H40" i="1"/>
  <c r="I40" i="1" s="1"/>
  <c r="J40" i="1" s="1"/>
  <c r="H41" i="1"/>
  <c r="I41" i="1" s="1"/>
  <c r="J41" i="1" s="1"/>
  <c r="H42" i="1"/>
  <c r="I42" i="1" s="1"/>
  <c r="J42" i="1" s="1"/>
  <c r="H43" i="1"/>
  <c r="I43" i="1" s="1"/>
  <c r="J43" i="1" s="1"/>
  <c r="H44" i="1"/>
  <c r="I44" i="1" s="1"/>
  <c r="J44" i="1" s="1"/>
  <c r="H45" i="1"/>
  <c r="I45" i="1" s="1"/>
  <c r="J45" i="1" s="1"/>
  <c r="H46" i="1"/>
  <c r="I46" i="1" s="1"/>
  <c r="J46" i="1" s="1"/>
  <c r="H47" i="1"/>
  <c r="I47" i="1" s="1"/>
  <c r="J47" i="1" s="1"/>
  <c r="H48" i="1"/>
  <c r="I48" i="1" s="1"/>
  <c r="J48" i="1" s="1"/>
  <c r="H49" i="1"/>
  <c r="I49" i="1" s="1"/>
  <c r="J49" i="1" s="1"/>
  <c r="H50" i="1"/>
  <c r="I50" i="1" s="1"/>
  <c r="J50" i="1" s="1"/>
  <c r="H51" i="1"/>
  <c r="I51" i="1" s="1"/>
  <c r="J51" i="1" s="1"/>
  <c r="H52" i="1"/>
  <c r="I52" i="1" s="1"/>
  <c r="J52" i="1" s="1"/>
  <c r="H53" i="1"/>
  <c r="I53" i="1" s="1"/>
  <c r="J53" i="1" s="1"/>
  <c r="H54" i="1"/>
  <c r="I54" i="1" s="1"/>
  <c r="J54" i="1" s="1"/>
  <c r="H55" i="1"/>
  <c r="I55" i="1" s="1"/>
  <c r="J55" i="1" s="1"/>
  <c r="H56" i="1"/>
  <c r="I56" i="1" s="1"/>
  <c r="J56" i="1" s="1"/>
  <c r="H57" i="1"/>
  <c r="I57" i="1" s="1"/>
  <c r="J57" i="1" s="1"/>
  <c r="H58" i="1"/>
  <c r="I58" i="1" s="1"/>
  <c r="J58" i="1" s="1"/>
  <c r="H59" i="1"/>
  <c r="I59" i="1" s="1"/>
  <c r="J59" i="1" s="1"/>
  <c r="H60" i="1"/>
  <c r="I60" i="1" s="1"/>
  <c r="J60" i="1" s="1"/>
  <c r="H61" i="1"/>
  <c r="I61" i="1" s="1"/>
  <c r="J61" i="1" s="1"/>
  <c r="H62" i="1"/>
  <c r="I62" i="1" s="1"/>
  <c r="J62" i="1" s="1"/>
  <c r="H63" i="1"/>
  <c r="I63" i="1" s="1"/>
  <c r="J63" i="1" s="1"/>
  <c r="H64" i="1"/>
  <c r="I64" i="1" s="1"/>
  <c r="J64" i="1" s="1"/>
  <c r="H65" i="1"/>
  <c r="I65" i="1" s="1"/>
  <c r="J65" i="1" s="1"/>
  <c r="H66" i="1"/>
  <c r="I66" i="1" s="1"/>
  <c r="J66" i="1" s="1"/>
  <c r="H67" i="1"/>
  <c r="I67" i="1" s="1"/>
  <c r="J67" i="1" s="1"/>
  <c r="H68" i="1"/>
  <c r="I68" i="1" s="1"/>
  <c r="J68" i="1" s="1"/>
  <c r="H69" i="1"/>
  <c r="I69" i="1" s="1"/>
  <c r="J69" i="1" s="1"/>
  <c r="H70" i="1"/>
  <c r="I70" i="1" s="1"/>
  <c r="J70" i="1" s="1"/>
  <c r="H71" i="1"/>
  <c r="I71" i="1" s="1"/>
  <c r="J71" i="1" s="1"/>
  <c r="H72" i="1"/>
  <c r="I72" i="1" s="1"/>
  <c r="J72" i="1" s="1"/>
  <c r="H73" i="1"/>
  <c r="I73" i="1" s="1"/>
  <c r="J73" i="1" s="1"/>
  <c r="H74" i="1"/>
  <c r="I74" i="1" s="1"/>
  <c r="J74" i="1" s="1"/>
  <c r="H75" i="1"/>
  <c r="I75" i="1" s="1"/>
  <c r="J75" i="1" s="1"/>
  <c r="H76" i="1"/>
  <c r="I76" i="1" s="1"/>
  <c r="J76" i="1" s="1"/>
  <c r="H77" i="1"/>
  <c r="I77" i="1" s="1"/>
  <c r="J77" i="1" s="1"/>
  <c r="H78" i="1"/>
  <c r="I78" i="1" s="1"/>
  <c r="J78" i="1" s="1"/>
  <c r="H79" i="1"/>
  <c r="I79" i="1" s="1"/>
  <c r="J79" i="1" s="1"/>
  <c r="H80" i="1"/>
  <c r="I80" i="1" s="1"/>
  <c r="J80" i="1" s="1"/>
  <c r="H81" i="1"/>
  <c r="I81" i="1" s="1"/>
  <c r="J81" i="1" s="1"/>
  <c r="H82" i="1"/>
  <c r="I82" i="1" s="1"/>
  <c r="J82" i="1" s="1"/>
  <c r="H83" i="1"/>
  <c r="I83" i="1" s="1"/>
  <c r="J83" i="1" s="1"/>
  <c r="H84" i="1"/>
  <c r="I84" i="1" s="1"/>
  <c r="J84" i="1" s="1"/>
  <c r="H85" i="1" l="1"/>
  <c r="J85" i="1"/>
  <c r="I32" i="1"/>
  <c r="J32" i="1" l="1"/>
  <c r="I85" i="1"/>
</calcChain>
</file>

<file path=xl/sharedStrings.xml><?xml version="1.0" encoding="utf-8"?>
<sst xmlns="http://schemas.openxmlformats.org/spreadsheetml/2006/main" count="163" uniqueCount="152">
  <si>
    <t>EMPRESA</t>
  </si>
  <si>
    <t>CARGO:</t>
  </si>
  <si>
    <t>República de Colombia
Departamento Administrativo para la Prosperidad Social
Instituto Colombiano de Bienestar Familiar
Cecilia de la Fuente de Lleras 
Dirección de Logística y Abastecimiento</t>
  </si>
  <si>
    <t>CONTACTO</t>
  </si>
  <si>
    <t>TELEFONO</t>
  </si>
  <si>
    <t>CARGO</t>
  </si>
  <si>
    <t>CELULAR</t>
  </si>
  <si>
    <t>Instrucciones para diligenciar este Anexo:</t>
  </si>
  <si>
    <t>1. Diligenciar todos los indicadores con información con corte a diciembre 31 de 2011</t>
  </si>
  <si>
    <t>2. Diligenciar los campos en amarillo.</t>
  </si>
  <si>
    <t>Indicador</t>
  </si>
  <si>
    <t>Descripción</t>
  </si>
  <si>
    <t>Capital real del proponente</t>
  </si>
  <si>
    <t>Capital social efectivamente pagado más las reservas constituidas, más las utilidades retenidas, más las utilidades del ejercicio.</t>
  </si>
  <si>
    <t>En pesos</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</si>
  <si>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</si>
  <si>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</si>
  <si>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</si>
  <si>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</si>
  <si>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</si>
  <si>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</si>
  <si>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</si>
  <si>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</si>
  <si>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</si>
  <si>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</si>
  <si>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</si>
  <si>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</si>
  <si>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</si>
  <si>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</si>
  <si>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</si>
  <si>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</si>
  <si>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r>
      <rPr>
        <b/>
        <sz val="10"/>
        <color theme="1"/>
        <rFont val="Arial"/>
        <family val="2"/>
      </rPr>
      <t>NOTA (1)</t>
    </r>
    <r>
      <rPr>
        <sz val="10"/>
        <color theme="1"/>
        <rFont val="Arial"/>
        <family val="2"/>
      </rPr>
      <t xml:space="preserve"> :Por favor diligenciar solo las celdas en</t>
    </r>
    <r>
      <rPr>
        <b/>
        <sz val="10"/>
        <color theme="1"/>
        <rFont val="Arial"/>
        <family val="2"/>
      </rPr>
      <t xml:space="preserve"> AMARILLO.</t>
    </r>
  </si>
  <si>
    <r>
      <rPr>
        <b/>
        <sz val="10"/>
        <color theme="1"/>
        <rFont val="Arial"/>
        <family val="2"/>
      </rPr>
      <t>NOTA (3)</t>
    </r>
    <r>
      <rPr>
        <sz val="10"/>
        <color theme="1"/>
        <rFont val="Arial"/>
        <family val="2"/>
      </rPr>
      <t>: El valor de la cotización deber ser expresado en</t>
    </r>
    <r>
      <rPr>
        <b/>
        <sz val="10"/>
        <color rgb="FFFF0000"/>
        <rFont val="Arial"/>
        <family val="2"/>
      </rPr>
      <t xml:space="preserve"> PESOS COLOMBIANOS.</t>
    </r>
  </si>
  <si>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</si>
  <si>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</si>
  <si>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</si>
  <si>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LISTADO DE ANÁLISIS DE LABORATORIO</t>
  </si>
  <si>
    <t>CANTIDAD DE ANÁLISIS POR TIPO DE PRODUCTO</t>
  </si>
  <si>
    <t>ANÁLISIS A REALIZAR</t>
  </si>
  <si>
    <t>FOSFATO TRICALCICO ANHIDRO</t>
  </si>
  <si>
    <t>HARINA DE TRIGO</t>
  </si>
  <si>
    <t>HARINA DE SOYA</t>
  </si>
  <si>
    <t>FECULA DE MAIZ</t>
  </si>
  <si>
    <t>PRE MEZCLA VITAMINICA</t>
  </si>
  <si>
    <t>LECHE POLVO</t>
  </si>
  <si>
    <t>OMEGA 3 (ALA)</t>
  </si>
  <si>
    <t>LAMINADO BOPP</t>
  </si>
  <si>
    <t>Sensorial</t>
  </si>
  <si>
    <t>Acidez como ácido láctico</t>
  </si>
  <si>
    <t>PH</t>
  </si>
  <si>
    <t>Indice insolubilidad</t>
  </si>
  <si>
    <t>Vitamina A</t>
  </si>
  <si>
    <t>Vitamina D</t>
  </si>
  <si>
    <t>Zinc</t>
  </si>
  <si>
    <t>Hierro</t>
  </si>
  <si>
    <t>Sodio (cloruro de)</t>
  </si>
  <si>
    <t>Arsénico</t>
  </si>
  <si>
    <t>Cloro</t>
  </si>
  <si>
    <t>Plomo</t>
  </si>
  <si>
    <t>Cobre</t>
  </si>
  <si>
    <t>Cadmio</t>
  </si>
  <si>
    <t>Mercurio</t>
  </si>
  <si>
    <t>Fósforo, cromo</t>
  </si>
  <si>
    <t>Ácido Fólico (vitamina B9)</t>
  </si>
  <si>
    <t>Proteínas</t>
  </si>
  <si>
    <t>Carbohidratos</t>
  </si>
  <si>
    <t>Grasas</t>
  </si>
  <si>
    <t>Cenizas</t>
  </si>
  <si>
    <t>Mesófilos</t>
  </si>
  <si>
    <t>Coliformes Totales</t>
  </si>
  <si>
    <t>E. Coli</t>
  </si>
  <si>
    <t xml:space="preserve">Salmonella </t>
  </si>
  <si>
    <t>Mohos y levaduras</t>
  </si>
  <si>
    <t>Esporas Clostridium sulfito reductoras</t>
  </si>
  <si>
    <t>Staphylococcus aureus coagulasa positivos</t>
  </si>
  <si>
    <t>Bacillus Cereus</t>
  </si>
  <si>
    <t>Humedad</t>
  </si>
  <si>
    <t>Aflatoxinas M1</t>
  </si>
  <si>
    <t>Aflatoxinas M2</t>
  </si>
  <si>
    <t>Aflatoxinas G1</t>
  </si>
  <si>
    <t>Residuos de plaguicidas</t>
  </si>
  <si>
    <t>Propionato</t>
  </si>
  <si>
    <t>Acido benzoico y sus sales</t>
  </si>
  <si>
    <t>Calcio</t>
  </si>
  <si>
    <t>Vitamina C</t>
  </si>
  <si>
    <t>Tiamina (vitamina B1)</t>
  </si>
  <si>
    <t>Niacina</t>
  </si>
  <si>
    <t xml:space="preserve">Rivoflavina (vitamina B2) </t>
  </si>
  <si>
    <t>Vitamina B12</t>
  </si>
  <si>
    <t>Granulometria</t>
  </si>
  <si>
    <t>Vitamina B6</t>
  </si>
  <si>
    <t>Vida Util</t>
  </si>
  <si>
    <t>Fosforo</t>
  </si>
  <si>
    <t>Omega 3 (ALA)</t>
  </si>
  <si>
    <t>Transmisión de luz</t>
  </si>
  <si>
    <t>Permeabilidad al oxígeno</t>
  </si>
  <si>
    <t xml:space="preserve">PRECIOS UNITARIOS </t>
  </si>
  <si>
    <t>CANT. DE ANALISIS</t>
  </si>
  <si>
    <t>BIENESTARINA</t>
  </si>
  <si>
    <t>BIENESTARINA BODEGAS Y PUNTOS</t>
  </si>
  <si>
    <t>FOTMATO INFORMACIÓN FINANCIERA PARA ESTUDIOS DE MERCADO</t>
  </si>
  <si>
    <t>NIT</t>
  </si>
  <si>
    <t>CIIU</t>
  </si>
  <si>
    <t>EMAIL</t>
  </si>
  <si>
    <t>RUP</t>
  </si>
  <si>
    <t xml:space="preserve">SE ENCUENTRA INSCRITO EN EL RUP? </t>
  </si>
  <si>
    <t>SI</t>
  </si>
  <si>
    <t>NO</t>
  </si>
  <si>
    <r>
      <t xml:space="preserve">Información Financiera con corte a </t>
    </r>
    <r>
      <rPr>
        <b/>
        <u/>
        <sz val="10"/>
        <color theme="1"/>
        <rFont val="Arial"/>
        <family val="2"/>
      </rPr>
      <t>diciembre 31 de 2011</t>
    </r>
    <r>
      <rPr>
        <b/>
        <sz val="10"/>
        <color theme="1"/>
        <rFont val="Arial"/>
        <family val="2"/>
      </rPr>
      <t xml:space="preserve"> (De acuerdo con el Decreto 734 de 2012)</t>
    </r>
  </si>
  <si>
    <t>Patrimonio</t>
  </si>
  <si>
    <t>Patrimonio total</t>
  </si>
  <si>
    <t>Ingresos brutos operacionales</t>
  </si>
  <si>
    <t>VALOR TOTAL IVA INCLUIDO</t>
  </si>
  <si>
    <t xml:space="preserve">VALOR TOTAL SIN  IVA </t>
  </si>
  <si>
    <t>VALOR  UNITARIO IVA INCLUIDO</t>
  </si>
  <si>
    <t>VALOR UNITARIO UNITARIO SIN IVA</t>
  </si>
  <si>
    <t>IVA UNITARIO</t>
  </si>
  <si>
    <t>IVA TOTAL</t>
  </si>
  <si>
    <t>FECHA:</t>
  </si>
  <si>
    <r>
      <t xml:space="preserve"> </t>
    </r>
    <r>
      <rPr>
        <sz val="9"/>
        <color rgb="FF000000"/>
        <rFont val="Calibri"/>
        <family val="2"/>
        <scheme val="minor"/>
      </rPr>
      <t>Aflatoxinas B1</t>
    </r>
  </si>
  <si>
    <r>
      <t xml:space="preserve"> </t>
    </r>
    <r>
      <rPr>
        <sz val="9"/>
        <color rgb="FF000000"/>
        <rFont val="Calibri"/>
        <family val="2"/>
        <scheme val="minor"/>
      </rPr>
      <t>Aflatoxinas B2</t>
    </r>
  </si>
  <si>
    <r>
      <t xml:space="preserve"> </t>
    </r>
    <r>
      <rPr>
        <sz val="9"/>
        <color rgb="FF000000"/>
        <rFont val="Calibri"/>
        <family val="2"/>
        <scheme val="minor"/>
      </rPr>
      <t>Aflatoxinas  G2</t>
    </r>
  </si>
  <si>
    <r>
      <t xml:space="preserve"> </t>
    </r>
    <r>
      <rPr>
        <sz val="9"/>
        <color rgb="FF000000"/>
        <rFont val="Calibri"/>
        <family val="2"/>
        <scheme val="minor"/>
      </rPr>
      <t>Acido Sorbico y sus sales</t>
    </r>
  </si>
  <si>
    <t>Planta de bienestarina</t>
  </si>
  <si>
    <t>Costo Unitario sin IVA</t>
  </si>
  <si>
    <t>IVA unitario</t>
  </si>
  <si>
    <t>Valor unitario IVA incluido</t>
  </si>
  <si>
    <t>Cartago, Valle</t>
  </si>
  <si>
    <t>Sabanagrande, Atlántico</t>
  </si>
  <si>
    <t xml:space="preserve">TOTAL </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</si>
  <si>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</si>
  <si>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</si>
  <si>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</si>
  <si>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</si>
  <si>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</si>
  <si>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</si>
  <si>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</si>
  <si>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</si>
  <si>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</si>
  <si>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</si>
  <si>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</si>
  <si>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</si>
  <si>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</si>
  <si>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</si>
  <si>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</si>
  <si>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SOLICITUD DE COTIZACION  -  ANÁLISIS DE LABORATORIO (ALIMENTOS)</t>
  </si>
  <si>
    <r>
      <t xml:space="preserve">NOTA (5): </t>
    </r>
    <r>
      <rPr>
        <sz val="10"/>
        <color theme="1"/>
        <rFont val="Arial"/>
        <family val="2"/>
      </rPr>
      <t>Incluye recolección en la Sede de la Dirección General y cadena de custodia hasta el laboratorio.</t>
    </r>
  </si>
  <si>
    <t>A. COSTO DE TOMA DE MUESTRA EN SITIO Y TRASLADO HASTA LABORATORIO DEL CONTRATISTA (Nota 4)</t>
  </si>
  <si>
    <t>B. COSTO UNITARIO ANALISIS DE LABORATORIO</t>
  </si>
  <si>
    <r>
      <rPr>
        <b/>
        <sz val="10"/>
        <color theme="1"/>
        <rFont val="Arial"/>
        <family val="2"/>
      </rPr>
      <t>NOTA (6):</t>
    </r>
    <r>
      <rPr>
        <sz val="10"/>
        <color theme="1"/>
        <rFont val="Arial"/>
        <family val="2"/>
      </rPr>
      <t xml:space="preserve"> La cantidad de análisis a realizar por tipo de alimento podrá variar en ejecución del contrato.</t>
    </r>
  </si>
  <si>
    <r>
      <t>NOTA (4):</t>
    </r>
    <r>
      <rPr>
        <sz val="10"/>
        <color theme="1"/>
        <rFont val="Arial"/>
        <family val="2"/>
      </rPr>
      <t xml:space="preserve"> La toma de muestras en sitio incluye todos los costos relacionados con el traslado del personal, elementos requeridos para realiza la toma de muestras y traslado de las muestras de acuerdo con los protocolos aprobados desde las plantas de Bienestarina hasta el laboratorio del Contratista.</t>
    </r>
  </si>
  <si>
    <r>
      <rPr>
        <b/>
        <sz val="10"/>
        <color theme="1"/>
        <rFont val="Arial"/>
        <family val="2"/>
      </rPr>
      <t>NOTA (2)</t>
    </r>
    <r>
      <rPr>
        <sz val="10"/>
        <color theme="1"/>
        <rFont val="Arial"/>
        <family val="2"/>
      </rPr>
      <t>: Revisar todos los requierimientos que se exponen en el documento "Ficha Tecnica" anexo.</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</si>
</sst>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 #,##0.00_);_(&quot;$&quot;\ * \(#,##0.00\);_(&quot;$&quot;\ * &quot;-&quot;??_);_(@_)"/>
    <numFmt numFmtId="43" formatCode="_(* #,##0.00_);_(* \(#,##0.00\);_(* &quot;-&quot;??_);_(@_)"/>
    <numFmt numFmtId="164" formatCode="&quot;$&quot;\ #,##0"/>
    <numFmt numFmtId="165" formatCode="_(&quot;$&quot;\ * #,##0_);_(&quot;$&quot;\ * \(#,##0\);_(&quot;$&quot;\ * &quot;-&quot;??_);_(@_)"/>
    <numFmt numFmtId="166" formatCode="_ * #,##0.00_ ;_ * \-#,##0.00_ ;_ * &quot;-&quot;??_ ;_ @_ "/>
    <numFmt numFmtId="167" formatCode="_ &quot;$&quot;\ * #,##0.00_ ;_ &quot;$&quot;\ * \-#,##0.00_ ;_ &quot;$&quot;\ * &quot;-&quot;??_ ;_ @_ "/>
    <numFmt numFmtId="168" formatCode="0.0"/>
  </numFmts>
  <fonts count="20">
    <font>
      <sz val="11"/>
      <color theme="1"/>
      <name val="Arial"/>
      <family val="2"/>
    </font>
    <font>
      <sz val="11"/>
      <color theme="1"/>
      <name val="Arial"/>
      <family val="2"/>
    </font>
    <font>
      <sz val="10"/>
      <color theme="1"/>
      <name val="Arial"/>
      <family val="2"/>
    </font>
    <font>
      <sz val="10"/>
      <name val="Zurich BT"/>
    </font>
    <font>
      <b/>
      <sz val="10"/>
      <name val="Arial"/>
      <family val="2"/>
    </font>
    <font>
      <b/>
      <sz val="10"/>
      <color rgb="FF000000"/>
      <name val="Arial"/>
      <family val="2"/>
    </font>
    <font>
      <b/>
      <sz val="10"/>
      <color theme="1"/>
      <name val="Arial"/>
      <family val="2"/>
    </font>
    <font>
      <b/>
      <sz val="10"/>
      <color rgb="FFFF0000"/>
      <name val="Arial"/>
      <family val="2"/>
    </font>
    <font>
      <sz val="10"/>
      <color theme="1"/>
      <name val="Calibri"/>
      <family val="2"/>
      <scheme val="minor"/>
    </font>
    <font>
      <b/>
      <u/>
      <sz val="10"/>
      <color theme="1"/>
      <name val="Arial"/>
      <family val="2"/>
    </font>
    <font>
      <b/>
      <sz val="9"/>
      <color rgb="FF000000"/>
      <name val="Arial"/>
      <family val="2"/>
    </font>
    <font>
      <b/>
      <sz val="9"/>
      <color theme="1"/>
      <name val="Arial"/>
      <family val="2"/>
    </font>
    <font>
      <b/>
      <sz val="9"/>
      <color indexed="8"/>
      <name val="Arial"/>
      <family val="2"/>
    </font>
    <font>
      <sz val="9"/>
      <color rgb="FF000000"/>
      <name val="Arial"/>
      <family val="2"/>
    </font>
    <font>
      <sz val="9"/>
      <color theme="1"/>
      <name val="Arial"/>
      <family val="2"/>
    </font>
    <font>
      <b/>
      <sz val="9"/>
      <name val="Arial"/>
      <family val="2"/>
    </font>
    <font>
      <sz val="9"/>
      <color rgb="FF000000"/>
      <name val="Calibri"/>
      <family val="2"/>
      <scheme val="minor"/>
    </font>
    <font>
      <sz val="9"/>
      <color rgb="FF000000"/>
      <name val="Times New Roman"/>
      <family val="1"/>
    </font>
    <font>
      <sz val="10"/>
      <color rgb="FFFF0000"/>
      <name val="Arial"/>
      <family val="2"/>
    </font>
    <font>
      <sz val="10"/>
      <name val="Arial"/>
      <family val="2"/>
    </font>
  </fonts>
  <fills count="10">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D8D8D8"/>
        <bgColor indexed="64"/>
      </patternFill>
    </fill>
    <fill>
      <patternFill patternType="solid">
        <fgColor rgb="FFFFFFFF"/>
        <bgColor indexed="64"/>
      </patternFill>
    </fill>
    <fill>
      <patternFill patternType="solid">
        <fgColor theme="0" tint="-0.14999847407452621"/>
        <bgColor indexed="31"/>
      </patternFill>
    </fill>
    <fill>
      <patternFill patternType="solid">
        <fgColor theme="0" tint="-0.14999847407452621"/>
        <bgColor indexed="26"/>
      </patternFill>
    </fill>
    <fill>
      <patternFill patternType="solid">
        <fgColor theme="0" tint="-0.249977111117893"/>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0" fontId="3" fillId="0" borderId="0"/>
    <xf numFmtId="9" fontId="3" fillId="0" borderId="0" applyFont="0" applyFill="0" applyBorder="0" applyAlignment="0" applyProtection="0"/>
    <xf numFmtId="0" fontId="3"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cellStyleXfs>
  <cellXfs count="143">
    <xf numFmtId="0" fontId="0" fillId="0" borderId="0" xfId="0"/>
    <xf numFmtId="0" fontId="2" fillId="0" borderId="0" xfId="3" applyFont="1" applyAlignment="1">
      <alignment vertical="center"/>
    </xf>
    <xf numFmtId="0" fontId="2" fillId="0" borderId="0" xfId="0" applyFont="1" applyAlignment="1">
      <alignment vertical="center"/>
    </xf>
    <xf numFmtId="0" fontId="2" fillId="0" borderId="0" xfId="0" applyFont="1"/>
    <xf numFmtId="0" fontId="2" fillId="2" borderId="0" xfId="0" applyFont="1" applyFill="1" applyBorder="1"/>
    <xf numFmtId="0" fontId="6" fillId="0" borderId="0" xfId="0" applyFont="1" applyFill="1" applyBorder="1" applyAlignment="1" applyProtection="1">
      <alignment horizontal="left" vertical="center"/>
      <protection locked="0"/>
    </xf>
    <xf numFmtId="0" fontId="2" fillId="0" borderId="0" xfId="0" applyFont="1" applyFill="1" applyBorder="1"/>
    <xf numFmtId="0" fontId="2" fillId="0" borderId="0" xfId="0" applyFont="1" applyAlignment="1" applyProtection="1">
      <alignment horizontal="left" vertical="center"/>
      <protection locked="0"/>
    </xf>
    <xf numFmtId="0" fontId="2" fillId="0" borderId="0" xfId="0" applyFont="1" applyAlignment="1">
      <alignment horizontal="center"/>
    </xf>
    <xf numFmtId="0" fontId="6" fillId="0" borderId="0" xfId="0" applyFont="1"/>
    <xf numFmtId="0" fontId="2" fillId="0" borderId="0" xfId="0" applyFont="1" applyFill="1" applyBorder="1" applyAlignment="1">
      <alignment horizontal="center"/>
    </xf>
    <xf numFmtId="0" fontId="2" fillId="0" borderId="0" xfId="0" applyFont="1" applyAlignment="1">
      <alignment horizontal="left"/>
    </xf>
    <xf numFmtId="0" fontId="6" fillId="0" borderId="0" xfId="0" applyFont="1" applyAlignment="1">
      <alignment horizontal="left"/>
    </xf>
    <xf numFmtId="0" fontId="8" fillId="0" borderId="0" xfId="5" applyFont="1"/>
    <xf numFmtId="0" fontId="6" fillId="2" borderId="12" xfId="5" applyFont="1" applyFill="1" applyBorder="1" applyAlignment="1">
      <alignment vertical="center"/>
    </xf>
    <xf numFmtId="0" fontId="6" fillId="0" borderId="12" xfId="5" applyFont="1" applyBorder="1" applyAlignment="1">
      <alignment horizontal="center" vertical="center"/>
    </xf>
    <xf numFmtId="0" fontId="6" fillId="2" borderId="12" xfId="5" applyFont="1" applyFill="1" applyBorder="1" applyAlignment="1">
      <alignment horizontal="center" vertical="center"/>
    </xf>
    <xf numFmtId="0" fontId="6" fillId="0" borderId="12" xfId="5" applyFont="1" applyBorder="1" applyAlignment="1">
      <alignment vertical="center"/>
    </xf>
    <xf numFmtId="0" fontId="2" fillId="3" borderId="12" xfId="5" applyFont="1" applyFill="1" applyBorder="1" applyAlignment="1">
      <alignment vertical="center"/>
    </xf>
    <xf numFmtId="0" fontId="2" fillId="0" borderId="0" xfId="5" applyFont="1" applyAlignment="1">
      <alignment vertical="center"/>
    </xf>
    <xf numFmtId="0" fontId="2" fillId="0" borderId="0" xfId="5" applyFont="1" applyAlignment="1">
      <alignment horizontal="left" vertical="center" wrapText="1"/>
    </xf>
    <xf numFmtId="0" fontId="6" fillId="0" borderId="0" xfId="5" applyFont="1" applyFill="1" applyAlignment="1">
      <alignment horizontal="center" vertical="center"/>
    </xf>
    <xf numFmtId="0" fontId="6" fillId="4" borderId="12" xfId="5" applyFont="1" applyFill="1" applyBorder="1" applyAlignment="1">
      <alignment horizontal="center" vertical="center" wrapText="1"/>
    </xf>
    <xf numFmtId="0" fontId="2" fillId="0" borderId="12" xfId="5" applyFont="1" applyBorder="1" applyAlignment="1">
      <alignment vertical="center" wrapText="1"/>
    </xf>
    <xf numFmtId="0" fontId="2" fillId="0" borderId="12" xfId="5" applyFont="1" applyBorder="1" applyAlignment="1">
      <alignment vertical="center"/>
    </xf>
    <xf numFmtId="43" fontId="8" fillId="0" borderId="0" xfId="6" applyFont="1"/>
    <xf numFmtId="9" fontId="8" fillId="0" borderId="0" xfId="7" applyFont="1"/>
    <xf numFmtId="0" fontId="13" fillId="0" borderId="12" xfId="0" applyFont="1" applyBorder="1" applyAlignment="1">
      <alignment horizontal="center"/>
    </xf>
    <xf numFmtId="0" fontId="13" fillId="6" borderId="12" xfId="0" applyFont="1" applyFill="1" applyBorder="1" applyAlignment="1">
      <alignment horizontal="center"/>
    </xf>
    <xf numFmtId="164" fontId="11" fillId="9" borderId="12" xfId="0" applyNumberFormat="1" applyFont="1" applyFill="1" applyBorder="1"/>
    <xf numFmtId="0" fontId="16" fillId="0" borderId="12" xfId="0" applyFont="1" applyBorder="1" applyAlignment="1">
      <alignment horizontal="center"/>
    </xf>
    <xf numFmtId="0" fontId="13" fillId="0" borderId="12" xfId="0" applyFont="1" applyBorder="1" applyAlignment="1">
      <alignment wrapText="1"/>
    </xf>
    <xf numFmtId="0" fontId="13" fillId="6" borderId="12" xfId="0" applyFont="1" applyFill="1" applyBorder="1" applyAlignment="1">
      <alignment wrapText="1"/>
    </xf>
    <xf numFmtId="0" fontId="17" fillId="6" borderId="12" xfId="0" applyFont="1" applyFill="1" applyBorder="1" applyAlignment="1">
      <alignment wrapText="1"/>
    </xf>
    <xf numFmtId="0" fontId="16" fillId="6" borderId="12" xfId="0" applyFont="1" applyFill="1" applyBorder="1" applyAlignment="1">
      <alignment wrapText="1"/>
    </xf>
    <xf numFmtId="0" fontId="13" fillId="0" borderId="12" xfId="0" applyFont="1" applyBorder="1" applyAlignment="1">
      <alignment vertical="top" wrapText="1"/>
    </xf>
    <xf numFmtId="0" fontId="13" fillId="0" borderId="12" xfId="0" applyFont="1" applyBorder="1" applyAlignment="1">
      <alignment horizontal="justify" vertical="top" wrapText="1"/>
    </xf>
    <xf numFmtId="0" fontId="6" fillId="4" borderId="12" xfId="0" applyFont="1" applyFill="1" applyBorder="1" applyAlignment="1">
      <alignment vertical="center" wrapText="1"/>
    </xf>
    <xf numFmtId="0" fontId="6" fillId="4" borderId="12" xfId="0" applyFont="1" applyFill="1" applyBorder="1" applyAlignment="1">
      <alignment horizontal="center" vertical="center"/>
    </xf>
    <xf numFmtId="0" fontId="6" fillId="4" borderId="12" xfId="0" applyFont="1" applyFill="1" applyBorder="1" applyAlignment="1">
      <alignment horizontal="center" vertical="center" wrapText="1"/>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164" fontId="14" fillId="3" borderId="10" xfId="0" applyNumberFormat="1" applyFont="1" applyFill="1" applyBorder="1" applyAlignment="1" applyProtection="1">
      <alignment horizontal="right" vertical="center"/>
      <protection locked="0"/>
    </xf>
    <xf numFmtId="164" fontId="14" fillId="0" borderId="12" xfId="0" applyNumberFormat="1" applyFont="1" applyBorder="1" applyAlignment="1">
      <alignment horizontal="right" vertical="center"/>
    </xf>
    <xf numFmtId="164" fontId="14" fillId="0" borderId="6" xfId="0" applyNumberFormat="1" applyFont="1" applyFill="1" applyBorder="1" applyAlignment="1">
      <alignment horizontal="right"/>
    </xf>
    <xf numFmtId="164" fontId="14" fillId="0" borderId="12" xfId="0" applyNumberFormat="1" applyFont="1" applyFill="1" applyBorder="1" applyAlignment="1">
      <alignment horizontal="right"/>
    </xf>
    <xf numFmtId="0" fontId="6" fillId="0" borderId="1" xfId="5" applyFont="1" applyBorder="1" applyAlignment="1" applyProtection="1">
      <alignment horizontal="right"/>
      <protection locked="0"/>
    </xf>
    <xf numFmtId="0" fontId="6" fillId="0" borderId="2" xfId="5" applyFont="1" applyBorder="1" applyAlignment="1" applyProtection="1">
      <alignment horizontal="right"/>
      <protection locked="0"/>
    </xf>
    <xf numFmtId="0" fontId="6" fillId="0" borderId="2" xfId="5" applyFont="1" applyBorder="1" applyAlignment="1" applyProtection="1">
      <alignment horizontal="right" wrapText="1"/>
      <protection locked="0"/>
    </xf>
    <xf numFmtId="0" fontId="6" fillId="0" borderId="2" xfId="5" applyFont="1" applyBorder="1" applyAlignment="1" applyProtection="1">
      <alignment vertical="center" wrapText="1"/>
      <protection locked="0"/>
    </xf>
    <xf numFmtId="0" fontId="6" fillId="0" borderId="3" xfId="5" applyFont="1" applyBorder="1" applyAlignment="1" applyProtection="1">
      <alignment vertical="center" wrapText="1"/>
      <protection locked="0"/>
    </xf>
    <xf numFmtId="0" fontId="2" fillId="2" borderId="0" xfId="5" applyFont="1" applyFill="1" applyBorder="1"/>
    <xf numFmtId="0" fontId="6" fillId="0" borderId="4" xfId="5" applyFont="1" applyBorder="1" applyAlignment="1" applyProtection="1">
      <alignment horizontal="right"/>
      <protection locked="0"/>
    </xf>
    <xf numFmtId="0" fontId="6" fillId="0" borderId="0" xfId="5" applyFont="1" applyBorder="1" applyAlignment="1" applyProtection="1">
      <alignment horizontal="right"/>
      <protection locked="0"/>
    </xf>
    <xf numFmtId="0" fontId="6" fillId="0" borderId="0" xfId="5" applyFont="1" applyBorder="1" applyAlignment="1" applyProtection="1">
      <alignment horizontal="right" wrapText="1"/>
      <protection locked="0"/>
    </xf>
    <xf numFmtId="0" fontId="6" fillId="0" borderId="0" xfId="5" applyFont="1" applyBorder="1" applyAlignment="1" applyProtection="1">
      <alignment vertical="center" wrapText="1"/>
      <protection locked="0"/>
    </xf>
    <xf numFmtId="0" fontId="6" fillId="0" borderId="5" xfId="5" applyFont="1" applyBorder="1" applyAlignment="1" applyProtection="1">
      <alignment vertical="center" wrapText="1"/>
      <protection locked="0"/>
    </xf>
    <xf numFmtId="0" fontId="2" fillId="2" borderId="5" xfId="5" applyFont="1" applyFill="1" applyBorder="1"/>
    <xf numFmtId="0" fontId="6" fillId="0" borderId="0" xfId="5" applyFont="1" applyFill="1" applyBorder="1" applyAlignment="1" applyProtection="1">
      <alignment horizontal="left" vertical="center"/>
      <protection locked="0"/>
    </xf>
    <xf numFmtId="0" fontId="6" fillId="0" borderId="0" xfId="5" applyFont="1" applyFill="1" applyBorder="1" applyAlignment="1" applyProtection="1">
      <alignment horizontal="left" vertical="center" wrapText="1"/>
      <protection locked="0"/>
    </xf>
    <xf numFmtId="0" fontId="6" fillId="0" borderId="0" xfId="5" applyFont="1" applyFill="1" applyBorder="1" applyAlignment="1" applyProtection="1">
      <alignment horizontal="left"/>
      <protection locked="0"/>
    </xf>
    <xf numFmtId="0" fontId="5" fillId="0" borderId="0" xfId="5" applyFont="1" applyFill="1" applyBorder="1" applyAlignment="1" applyProtection="1">
      <alignment horizontal="left" vertical="center" wrapText="1"/>
      <protection locked="0"/>
    </xf>
    <xf numFmtId="0" fontId="2" fillId="0" borderId="0" xfId="5" applyFont="1" applyFill="1" applyBorder="1"/>
    <xf numFmtId="0" fontId="6" fillId="0" borderId="0" xfId="5" applyFont="1"/>
    <xf numFmtId="0" fontId="2" fillId="0" borderId="0" xfId="5" applyFont="1"/>
    <xf numFmtId="0" fontId="2" fillId="0" borderId="0" xfId="5" applyFont="1" applyAlignment="1">
      <alignment wrapText="1"/>
    </xf>
    <xf numFmtId="0" fontId="5" fillId="9" borderId="12" xfId="1" applyFont="1" applyFill="1" applyBorder="1" applyAlignment="1">
      <alignment horizontal="center" vertical="center" wrapText="1"/>
    </xf>
    <xf numFmtId="10" fontId="19" fillId="0" borderId="12" xfId="2" applyNumberFormat="1" applyFont="1" applyFill="1" applyBorder="1" applyAlignment="1">
      <alignment horizontal="center" vertical="center"/>
    </xf>
    <xf numFmtId="168" fontId="19" fillId="0" borderId="12" xfId="1" applyNumberFormat="1" applyFont="1" applyFill="1" applyBorder="1" applyAlignment="1">
      <alignment horizontal="center" vertical="center" wrapText="1"/>
    </xf>
    <xf numFmtId="0" fontId="19" fillId="0" borderId="12" xfId="1" applyFont="1" applyFill="1" applyBorder="1" applyAlignment="1">
      <alignment horizontal="center" vertical="center" wrapText="1"/>
    </xf>
    <xf numFmtId="164" fontId="10" fillId="9" borderId="12" xfId="0" applyNumberFormat="1" applyFont="1" applyFill="1" applyBorder="1" applyAlignment="1">
      <alignment wrapText="1"/>
    </xf>
    <xf numFmtId="0" fontId="12" fillId="8" borderId="12"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0" fillId="9" borderId="12" xfId="0" applyFont="1" applyFill="1" applyBorder="1" applyAlignment="1">
      <alignment horizontal="center" wrapText="1"/>
    </xf>
    <xf numFmtId="0" fontId="10" fillId="5" borderId="12" xfId="0" applyFont="1" applyFill="1" applyBorder="1" applyAlignment="1">
      <alignment horizontal="center" wrapText="1"/>
    </xf>
    <xf numFmtId="0" fontId="19" fillId="2" borderId="0" xfId="1" applyFont="1" applyFill="1" applyBorder="1" applyAlignment="1">
      <alignment horizontal="left" vertical="center" wrapText="1"/>
    </xf>
    <xf numFmtId="0" fontId="10" fillId="5" borderId="12"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0" fillId="5" borderId="1"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8" xfId="0" applyFont="1" applyFill="1" applyBorder="1" applyAlignment="1">
      <alignment horizontal="center" vertical="center"/>
    </xf>
    <xf numFmtId="0" fontId="5" fillId="3" borderId="6" xfId="0" applyFont="1" applyFill="1" applyBorder="1" applyAlignment="1" applyProtection="1">
      <alignment horizontal="left" vertical="center" wrapText="1"/>
      <protection locked="0"/>
    </xf>
    <xf numFmtId="0" fontId="5" fillId="3" borderId="7" xfId="0" applyFont="1" applyFill="1" applyBorder="1" applyAlignment="1" applyProtection="1">
      <alignment horizontal="left" vertical="center" wrapText="1"/>
      <protection locked="0"/>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6" fillId="0" borderId="0" xfId="0" applyFont="1" applyAlignment="1">
      <alignment horizontal="left" wrapText="1"/>
    </xf>
    <xf numFmtId="0" fontId="11" fillId="4" borderId="9" xfId="0" applyFont="1" applyFill="1" applyBorder="1" applyAlignment="1">
      <alignment horizontal="center"/>
    </xf>
    <xf numFmtId="0" fontId="11" fillId="4" borderId="10" xfId="0" applyFont="1" applyFill="1" applyBorder="1" applyAlignment="1">
      <alignment horizontal="center"/>
    </xf>
    <xf numFmtId="0" fontId="11" fillId="4" borderId="11" xfId="0" applyFont="1" applyFill="1" applyBorder="1" applyAlignment="1">
      <alignment horizontal="center"/>
    </xf>
    <xf numFmtId="0" fontId="12" fillId="7" borderId="21" xfId="0" applyFont="1" applyFill="1" applyBorder="1" applyAlignment="1">
      <alignment horizontal="center" vertical="center" wrapText="1"/>
    </xf>
    <xf numFmtId="0" fontId="12" fillId="7" borderId="23" xfId="0" applyFont="1" applyFill="1" applyBorder="1" applyAlignment="1">
      <alignment horizontal="center" vertical="center" wrapText="1"/>
    </xf>
    <xf numFmtId="0" fontId="12" fillId="7" borderId="22" xfId="0" applyFont="1" applyFill="1" applyBorder="1" applyAlignment="1">
      <alignment horizontal="center" vertical="center" wrapText="1"/>
    </xf>
    <xf numFmtId="165" fontId="12" fillId="7" borderId="12" xfId="4" applyNumberFormat="1" applyFont="1" applyFill="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6" fillId="0" borderId="12" xfId="0" applyFont="1" applyBorder="1" applyAlignment="1" applyProtection="1">
      <alignment horizontal="center" vertical="center" wrapText="1"/>
      <protection locked="0"/>
    </xf>
    <xf numFmtId="0" fontId="5" fillId="3" borderId="22" xfId="0" applyFont="1" applyFill="1" applyBorder="1" applyAlignment="1" applyProtection="1">
      <alignment horizontal="left" vertical="center" wrapText="1"/>
      <protection locked="0"/>
    </xf>
    <xf numFmtId="0" fontId="6" fillId="3" borderId="12" xfId="0" applyFont="1" applyFill="1" applyBorder="1" applyAlignment="1" applyProtection="1">
      <alignment horizontal="left"/>
      <protection locked="0"/>
    </xf>
    <xf numFmtId="0" fontId="5" fillId="3" borderId="1"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left" vertical="center" wrapText="1"/>
      <protection locked="0"/>
    </xf>
    <xf numFmtId="0" fontId="5" fillId="3" borderId="3" xfId="0" applyFont="1" applyFill="1" applyBorder="1" applyAlignment="1" applyProtection="1">
      <alignment horizontal="left" vertical="center" wrapText="1"/>
      <protection locked="0"/>
    </xf>
    <xf numFmtId="0" fontId="5" fillId="3" borderId="8" xfId="0" applyFont="1" applyFill="1" applyBorder="1" applyAlignment="1" applyProtection="1">
      <alignment horizontal="left" vertical="center" wrapText="1"/>
      <protection locked="0"/>
    </xf>
    <xf numFmtId="0" fontId="19" fillId="2" borderId="12" xfId="1" applyFont="1" applyFill="1" applyBorder="1" applyAlignment="1">
      <alignment horizontal="left" vertical="center"/>
    </xf>
    <xf numFmtId="0" fontId="19" fillId="2" borderId="9" xfId="1" applyFont="1" applyFill="1" applyBorder="1" applyAlignment="1">
      <alignment horizontal="left" vertical="center"/>
    </xf>
    <xf numFmtId="0" fontId="19" fillId="2" borderId="11" xfId="1" applyFont="1" applyFill="1" applyBorder="1" applyAlignment="1">
      <alignment horizontal="left" vertical="center"/>
    </xf>
    <xf numFmtId="0" fontId="6" fillId="9" borderId="1" xfId="5" applyFont="1" applyFill="1" applyBorder="1" applyAlignment="1" applyProtection="1">
      <alignment horizontal="center" vertical="center" wrapText="1"/>
      <protection locked="0"/>
    </xf>
    <xf numFmtId="0" fontId="6" fillId="9" borderId="2" xfId="5" applyFont="1" applyFill="1" applyBorder="1" applyAlignment="1" applyProtection="1">
      <alignment horizontal="center" vertical="center" wrapText="1"/>
      <protection locked="0"/>
    </xf>
    <xf numFmtId="0" fontId="6" fillId="9" borderId="3" xfId="5" applyFont="1" applyFill="1" applyBorder="1" applyAlignment="1" applyProtection="1">
      <alignment horizontal="center" vertical="center" wrapText="1"/>
      <protection locked="0"/>
    </xf>
    <xf numFmtId="0" fontId="6" fillId="9" borderId="6" xfId="5" applyFont="1" applyFill="1" applyBorder="1" applyAlignment="1" applyProtection="1">
      <alignment horizontal="center" vertical="center" wrapText="1"/>
      <protection locked="0"/>
    </xf>
    <xf numFmtId="0" fontId="6" fillId="9" borderId="7" xfId="5" applyFont="1" applyFill="1" applyBorder="1" applyAlignment="1" applyProtection="1">
      <alignment horizontal="center" vertical="center" wrapText="1"/>
      <protection locked="0"/>
    </xf>
    <xf numFmtId="0" fontId="6" fillId="9" borderId="8" xfId="5" applyFont="1" applyFill="1" applyBorder="1" applyAlignment="1" applyProtection="1">
      <alignment horizontal="center" vertical="center" wrapText="1"/>
      <protection locked="0"/>
    </xf>
    <xf numFmtId="0" fontId="18" fillId="0" borderId="0" xfId="5" applyFont="1" applyFill="1" applyBorder="1" applyAlignment="1" applyProtection="1">
      <alignment horizontal="left" vertical="center" wrapText="1"/>
      <protection locked="0"/>
    </xf>
    <xf numFmtId="0" fontId="5" fillId="9" borderId="12" xfId="1" applyFont="1" applyFill="1" applyBorder="1" applyAlignment="1">
      <alignment horizontal="center" vertical="center" wrapText="1"/>
    </xf>
    <xf numFmtId="0" fontId="2" fillId="0" borderId="12" xfId="5" applyFont="1" applyBorder="1" applyAlignment="1">
      <alignment horizontal="left" vertical="center" wrapText="1"/>
    </xf>
    <xf numFmtId="0" fontId="6" fillId="3" borderId="12" xfId="5" applyFont="1" applyFill="1" applyBorder="1" applyAlignment="1">
      <alignment horizontal="center" vertical="center"/>
    </xf>
    <xf numFmtId="0" fontId="2" fillId="3" borderId="12" xfId="5" applyFont="1" applyFill="1" applyBorder="1" applyAlignment="1">
      <alignment horizontal="center" vertical="center"/>
    </xf>
    <xf numFmtId="0" fontId="7" fillId="0" borderId="12" xfId="5" applyFont="1" applyBorder="1" applyAlignment="1">
      <alignment horizontal="center" vertical="center"/>
    </xf>
    <xf numFmtId="0" fontId="6" fillId="0" borderId="0" xfId="5" applyFont="1" applyAlignment="1">
      <alignment horizontal="left" vertical="center"/>
    </xf>
    <xf numFmtId="0" fontId="2" fillId="0" borderId="0" xfId="5" applyFont="1" applyAlignment="1">
      <alignment horizontal="left" vertical="center" wrapText="1"/>
    </xf>
    <xf numFmtId="0" fontId="6" fillId="0" borderId="0" xfId="5" applyFont="1" applyFill="1" applyAlignment="1">
      <alignment horizontal="center" vertical="center"/>
    </xf>
    <xf numFmtId="0" fontId="6" fillId="4" borderId="12" xfId="5" applyFont="1" applyFill="1" applyBorder="1" applyAlignment="1">
      <alignment horizontal="center" vertical="center" wrapText="1"/>
    </xf>
    <xf numFmtId="0" fontId="6" fillId="0" borderId="13" xfId="5" applyFont="1" applyBorder="1" applyAlignment="1">
      <alignment horizontal="center" vertical="center" wrapText="1"/>
    </xf>
    <xf numFmtId="0" fontId="6" fillId="0" borderId="14" xfId="5" applyFont="1" applyBorder="1" applyAlignment="1">
      <alignment horizontal="center" vertical="center" wrapText="1"/>
    </xf>
    <xf numFmtId="0" fontId="6" fillId="0" borderId="15" xfId="5" applyFont="1" applyBorder="1" applyAlignment="1">
      <alignment horizontal="center" vertical="center" wrapText="1"/>
    </xf>
    <xf numFmtId="0" fontId="4" fillId="4" borderId="16" xfId="3" applyFont="1" applyFill="1" applyBorder="1" applyAlignment="1">
      <alignment horizontal="center" vertical="center" wrapText="1"/>
    </xf>
    <xf numFmtId="0" fontId="4" fillId="4" borderId="17" xfId="3" applyFont="1" applyFill="1" applyBorder="1" applyAlignment="1">
      <alignment horizontal="center" vertical="center"/>
    </xf>
    <xf numFmtId="0" fontId="4" fillId="4" borderId="18" xfId="3" applyFont="1" applyFill="1" applyBorder="1" applyAlignment="1">
      <alignment horizontal="center" vertical="center"/>
    </xf>
    <xf numFmtId="0" fontId="4" fillId="4" borderId="19" xfId="3" applyFont="1" applyFill="1" applyBorder="1" applyAlignment="1">
      <alignment horizontal="center" vertical="center"/>
    </xf>
    <xf numFmtId="0" fontId="4" fillId="4" borderId="0" xfId="3" applyFont="1" applyFill="1" applyBorder="1" applyAlignment="1">
      <alignment horizontal="center" vertical="center"/>
    </xf>
    <xf numFmtId="0" fontId="4" fillId="4" borderId="20" xfId="3" applyFont="1" applyFill="1" applyBorder="1" applyAlignment="1">
      <alignment horizontal="center" vertical="center"/>
    </xf>
    <xf numFmtId="0" fontId="2" fillId="0" borderId="17" xfId="3" applyFont="1" applyBorder="1" applyAlignment="1">
      <alignment horizontal="center" vertical="center"/>
    </xf>
  </cellXfs>
  <cellStyles count="11">
    <cellStyle name="Millares 2" xfId="6"/>
    <cellStyle name="Millares 5" xfId="8"/>
    <cellStyle name="Moneda" xfId="4" builtinId="4"/>
    <cellStyle name="Moneda 4" xfId="9"/>
    <cellStyle name="Moneda 5" xfId="10"/>
    <cellStyle name="Normal" xfId="0" builtinId="0"/>
    <cellStyle name="Normal 2" xfId="5"/>
    <cellStyle name="Normal 3" xfId="3"/>
    <cellStyle name="Normal 4" xfId="1"/>
    <cellStyle name="Porcentual 2" xfId="7"/>
    <cellStyle name="Porcentual 5" xfId="2"/>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95249</xdr:colOff>
      <xdr:row>1</xdr:row>
      <xdr:rowOff>35719</xdr:rowOff>
    </xdr:from>
    <xdr:to>
      <xdr:col>1</xdr:col>
      <xdr:colOff>773907</xdr:colOff>
      <xdr:row>6</xdr:row>
      <xdr:rowOff>8605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5749" y="202407"/>
          <a:ext cx="678658" cy="806323"/>
        </a:xfrm>
        <a:prstGeom prst="rect">
          <a:avLst/>
        </a:prstGeom>
        <a:noFill/>
        <a:ln w="9525">
          <a:noFill/>
          <a:miter lim="800000"/>
          <a:headEnd/>
          <a:tailEnd/>
        </a:ln>
      </xdr:spPr>
    </xdr:pic>
    <xdr:clientData/>
  </xdr:twoCellAnchor>
  <xdr:twoCellAnchor>
    <xdr:from>
      <xdr:col>9</xdr:col>
      <xdr:colOff>261936</xdr:colOff>
      <xdr:row>1</xdr:row>
      <xdr:rowOff>35718</xdr:rowOff>
    </xdr:from>
    <xdr:to>
      <xdr:col>9</xdr:col>
      <xdr:colOff>1060849</xdr:colOff>
      <xdr:row>6</xdr:row>
      <xdr:rowOff>80168</xdr:rowOff>
    </xdr:to>
    <xdr:pic>
      <xdr:nvPicPr>
        <xdr:cNvPr id="5"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954499" y="202406"/>
          <a:ext cx="798913" cy="877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0</xdr:row>
      <xdr:rowOff>95251</xdr:rowOff>
    </xdr:from>
    <xdr:to>
      <xdr:col>7</xdr:col>
      <xdr:colOff>47625</xdr:colOff>
      <xdr:row>6</xdr:row>
      <xdr:rowOff>35719</xdr:rowOff>
    </xdr:to>
    <xdr:sp macro="" textlink="">
      <xdr:nvSpPr>
        <xdr:cNvPr id="6" name="5 CuadroTexto"/>
        <xdr:cNvSpPr txBox="1"/>
      </xdr:nvSpPr>
      <xdr:spPr>
        <a:xfrm>
          <a:off x="2797969" y="95251"/>
          <a:ext cx="4357687" cy="9405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158750</xdr:colOff>
      <xdr:row>0</xdr:row>
      <xdr:rowOff>68792</xdr:rowOff>
    </xdr:from>
    <xdr:to>
      <xdr:col>0</xdr:col>
      <xdr:colOff>635000</xdr:colOff>
      <xdr:row>0</xdr:row>
      <xdr:rowOff>726017</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58750" y="68792"/>
          <a:ext cx="476250" cy="657225"/>
        </a:xfrm>
        <a:prstGeom prst="rect">
          <a:avLst/>
        </a:prstGeom>
        <a:noFill/>
        <a:ln w="9525">
          <a:noFill/>
          <a:miter lim="800000"/>
          <a:headEnd/>
          <a:tailEnd/>
        </a:ln>
      </xdr:spPr>
    </xdr:pic>
    <xdr:clientData/>
  </xdr:twoCellAnchor>
  <xdr:twoCellAnchor>
    <xdr:from>
      <xdr:col>7</xdr:col>
      <xdr:colOff>694751</xdr:colOff>
      <xdr:row>0</xdr:row>
      <xdr:rowOff>31750</xdr:rowOff>
    </xdr:from>
    <xdr:to>
      <xdr:col>8</xdr:col>
      <xdr:colOff>518582</xdr:colOff>
      <xdr:row>0</xdr:row>
      <xdr:rowOff>786322</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5695376" y="31750"/>
          <a:ext cx="614406" cy="75457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89"/>
  <sheetViews>
    <sheetView showGridLines="0" tabSelected="1" zoomScaleNormal="100" workbookViewId="0">
      <selection activeCell="J21" sqref="J21"/>
    </sheetView>
  </sheetViews>
  <sheetFormatPr baseColWidth="10" defaultRowHeight="15.75" customHeight="1"/>
  <cols>
    <col min="1" max="1" width="2.5" style="3" customWidth="1"/>
    <col min="2" max="2" width="12.625" style="8" customWidth="1"/>
    <col min="3" max="3" width="21.5" style="2" customWidth="1"/>
    <col min="4" max="5" width="13" style="3" customWidth="1"/>
    <col min="6" max="10" width="15.375" style="3" customWidth="1"/>
    <col min="11" max="16384" width="11" style="3"/>
  </cols>
  <sheetData>
    <row r="1" spans="2:10" s="4" customFormat="1" ht="12.75">
      <c r="B1" s="98"/>
      <c r="C1" s="99"/>
      <c r="D1" s="99"/>
      <c r="E1" s="99"/>
      <c r="F1" s="99"/>
      <c r="G1" s="99"/>
      <c r="H1" s="99"/>
      <c r="I1" s="99"/>
      <c r="J1" s="100"/>
    </row>
    <row r="2" spans="2:10" s="4" customFormat="1" ht="12.75">
      <c r="B2" s="101"/>
      <c r="C2" s="102"/>
      <c r="D2" s="102"/>
      <c r="E2" s="102"/>
      <c r="F2" s="102"/>
      <c r="G2" s="102"/>
      <c r="H2" s="102"/>
      <c r="I2" s="102"/>
      <c r="J2" s="103"/>
    </row>
    <row r="3" spans="2:10" s="4" customFormat="1" ht="12.75">
      <c r="B3" s="101"/>
      <c r="C3" s="102"/>
      <c r="D3" s="102"/>
      <c r="E3" s="102"/>
      <c r="F3" s="102"/>
      <c r="G3" s="102"/>
      <c r="H3" s="102"/>
      <c r="I3" s="102"/>
      <c r="J3" s="103"/>
    </row>
    <row r="4" spans="2:10" s="4" customFormat="1" ht="12.75">
      <c r="B4" s="101"/>
      <c r="C4" s="102"/>
      <c r="D4" s="102"/>
      <c r="E4" s="102"/>
      <c r="F4" s="102"/>
      <c r="G4" s="102"/>
      <c r="H4" s="102"/>
      <c r="I4" s="102"/>
      <c r="J4" s="103"/>
    </row>
    <row r="5" spans="2:10" s="4" customFormat="1" ht="12.75">
      <c r="B5" s="101"/>
      <c r="C5" s="102"/>
      <c r="D5" s="102"/>
      <c r="E5" s="102"/>
      <c r="F5" s="102"/>
      <c r="G5" s="102"/>
      <c r="H5" s="102"/>
      <c r="I5" s="102"/>
      <c r="J5" s="103"/>
    </row>
    <row r="6" spans="2:10" s="4" customFormat="1" ht="12.75">
      <c r="B6" s="101"/>
      <c r="C6" s="102"/>
      <c r="D6" s="102"/>
      <c r="E6" s="102"/>
      <c r="F6" s="102"/>
      <c r="G6" s="102"/>
      <c r="H6" s="102"/>
      <c r="I6" s="102"/>
      <c r="J6" s="103"/>
    </row>
    <row r="7" spans="2:10" s="4" customFormat="1" ht="12.75">
      <c r="B7" s="104"/>
      <c r="C7" s="105"/>
      <c r="D7" s="105"/>
      <c r="E7" s="105"/>
      <c r="F7" s="105"/>
      <c r="G7" s="105"/>
      <c r="H7" s="105"/>
      <c r="I7" s="105"/>
      <c r="J7" s="106"/>
    </row>
    <row r="8" spans="2:10" s="4" customFormat="1" ht="12.75" customHeight="1">
      <c r="B8" s="107" t="s">
        <v>145</v>
      </c>
      <c r="C8" s="107"/>
      <c r="D8" s="107"/>
      <c r="E8" s="107"/>
      <c r="F8" s="107"/>
      <c r="G8" s="107"/>
      <c r="H8" s="107"/>
      <c r="I8" s="107"/>
      <c r="J8" s="107"/>
    </row>
    <row r="9" spans="2:10" s="4" customFormat="1" ht="12.75">
      <c r="B9" s="107"/>
      <c r="C9" s="107"/>
      <c r="D9" s="107"/>
      <c r="E9" s="107"/>
      <c r="F9" s="107"/>
      <c r="G9" s="107"/>
      <c r="H9" s="107"/>
      <c r="I9" s="107"/>
      <c r="J9" s="107"/>
    </row>
    <row r="10" spans="2:10" s="4" customFormat="1" ht="14.25" customHeight="1">
      <c r="B10" s="86" t="s">
        <v>0</v>
      </c>
      <c r="C10" s="87"/>
      <c r="D10" s="108"/>
      <c r="E10" s="108"/>
      <c r="F10" s="110" t="s">
        <v>118</v>
      </c>
      <c r="G10" s="111"/>
      <c r="H10" s="111"/>
      <c r="I10" s="111"/>
      <c r="J10" s="112"/>
    </row>
    <row r="11" spans="2:10" s="4" customFormat="1" ht="14.25" customHeight="1">
      <c r="B11" s="88" t="s">
        <v>1</v>
      </c>
      <c r="C11" s="89"/>
      <c r="D11" s="109"/>
      <c r="E11" s="109"/>
      <c r="F11" s="86"/>
      <c r="G11" s="87"/>
      <c r="H11" s="87"/>
      <c r="I11" s="87"/>
      <c r="J11" s="113"/>
    </row>
    <row r="12" spans="2:10" s="6" customFormat="1" ht="12.75">
      <c r="B12" s="10"/>
      <c r="C12" s="5"/>
    </row>
    <row r="13" spans="2:10" ht="12.75">
      <c r="B13" s="7" t="s">
        <v>31</v>
      </c>
    </row>
    <row r="14" spans="2:10" ht="12.75">
      <c r="B14" s="7" t="s">
        <v>151</v>
      </c>
    </row>
    <row r="15" spans="2:10" ht="12.75">
      <c r="B15" s="3" t="s">
        <v>32</v>
      </c>
    </row>
    <row r="16" spans="2:10" ht="28.5" customHeight="1">
      <c r="B16" s="90" t="s">
        <v>150</v>
      </c>
      <c r="C16" s="90"/>
      <c r="D16" s="90"/>
      <c r="E16" s="90"/>
      <c r="F16" s="90"/>
      <c r="G16" s="90"/>
      <c r="H16" s="90"/>
      <c r="I16" s="90"/>
      <c r="J16" s="90"/>
    </row>
    <row r="17" spans="2:21" ht="12.75">
      <c r="B17" s="12" t="s">
        <v>146</v>
      </c>
    </row>
    <row r="18" spans="2:21" ht="12.75">
      <c r="B18" s="11" t="s">
        <v>149</v>
      </c>
    </row>
    <row r="19" spans="2:21" ht="15.75" customHeight="1">
      <c r="B19" s="12" t="s">
        <v>147</v>
      </c>
    </row>
    <row r="20" spans="2:21" ht="15.75" customHeight="1">
      <c r="B20" s="12"/>
    </row>
    <row r="21" spans="2:21" ht="51.75" customHeight="1">
      <c r="D21" s="39" t="s">
        <v>123</v>
      </c>
      <c r="E21" s="37" t="s">
        <v>124</v>
      </c>
      <c r="F21" s="38" t="s">
        <v>125</v>
      </c>
      <c r="G21" s="39" t="s">
        <v>126</v>
      </c>
    </row>
    <row r="22" spans="2:21" ht="27.75" customHeight="1">
      <c r="D22" s="40" t="s">
        <v>127</v>
      </c>
      <c r="E22" s="42"/>
      <c r="F22" s="43">
        <f>+ROUND(E22*0.16,0)</f>
        <v>0</v>
      </c>
      <c r="G22" s="43">
        <f>+ROUND(E22+F22,0)</f>
        <v>0</v>
      </c>
    </row>
    <row r="23" spans="2:21" ht="27.75" customHeight="1">
      <c r="D23" s="41" t="s">
        <v>128</v>
      </c>
      <c r="E23" s="42"/>
      <c r="F23" s="43">
        <f>+ROUND(E23*0.16,0)</f>
        <v>0</v>
      </c>
      <c r="G23" s="43">
        <f>+ROUND(E23+F23,0)</f>
        <v>0</v>
      </c>
    </row>
    <row r="24" spans="2:21" ht="15.75" customHeight="1">
      <c r="B24" s="11"/>
    </row>
    <row r="25" spans="2:21" ht="15.75" customHeight="1">
      <c r="B25" s="12" t="s">
        <v>148</v>
      </c>
    </row>
    <row r="26" spans="2:21" ht="15.75" customHeight="1">
      <c r="B26" s="12"/>
    </row>
    <row r="27" spans="2:21" ht="15.75" customHeight="1">
      <c r="B27" s="80" t="s">
        <v>38</v>
      </c>
      <c r="C27" s="81"/>
      <c r="D27" s="77" t="s">
        <v>97</v>
      </c>
      <c r="E27" s="91" t="s">
        <v>96</v>
      </c>
      <c r="F27" s="92"/>
      <c r="G27" s="92"/>
      <c r="H27" s="92"/>
      <c r="I27" s="92"/>
      <c r="J27" s="93"/>
      <c r="L27" s="74" t="s">
        <v>36</v>
      </c>
      <c r="M27" s="74"/>
      <c r="N27" s="74"/>
      <c r="O27" s="74"/>
      <c r="P27" s="74"/>
      <c r="Q27" s="74"/>
      <c r="R27" s="74"/>
      <c r="S27" s="74"/>
      <c r="T27" s="74"/>
      <c r="U27" s="74"/>
    </row>
    <row r="28" spans="2:21" ht="15.75" customHeight="1">
      <c r="B28" s="82"/>
      <c r="C28" s="83"/>
      <c r="D28" s="78"/>
      <c r="E28" s="97" t="s">
        <v>115</v>
      </c>
      <c r="F28" s="97" t="s">
        <v>116</v>
      </c>
      <c r="G28" s="71" t="s">
        <v>114</v>
      </c>
      <c r="H28" s="72" t="s">
        <v>113</v>
      </c>
      <c r="I28" s="94" t="s">
        <v>117</v>
      </c>
      <c r="J28" s="72" t="s">
        <v>112</v>
      </c>
      <c r="L28" s="76" t="s">
        <v>37</v>
      </c>
      <c r="M28" s="76"/>
      <c r="N28" s="76"/>
      <c r="O28" s="76"/>
      <c r="P28" s="76"/>
      <c r="Q28" s="76"/>
      <c r="R28" s="76"/>
      <c r="S28" s="76"/>
      <c r="T28" s="76"/>
      <c r="U28" s="76"/>
    </row>
    <row r="29" spans="2:21" ht="15.75" customHeight="1">
      <c r="B29" s="82"/>
      <c r="C29" s="83"/>
      <c r="D29" s="78"/>
      <c r="E29" s="97"/>
      <c r="F29" s="97"/>
      <c r="G29" s="71"/>
      <c r="H29" s="72"/>
      <c r="I29" s="95"/>
      <c r="J29" s="72"/>
      <c r="L29" s="76"/>
      <c r="M29" s="76"/>
      <c r="N29" s="76"/>
      <c r="O29" s="76"/>
      <c r="P29" s="76"/>
      <c r="Q29" s="76"/>
      <c r="R29" s="76"/>
      <c r="S29" s="76"/>
      <c r="T29" s="76"/>
      <c r="U29" s="76"/>
    </row>
    <row r="30" spans="2:21" ht="15.75" customHeight="1">
      <c r="B30" s="82"/>
      <c r="C30" s="83"/>
      <c r="D30" s="78"/>
      <c r="E30" s="97"/>
      <c r="F30" s="97"/>
      <c r="G30" s="71"/>
      <c r="H30" s="72"/>
      <c r="I30" s="95"/>
      <c r="J30" s="72"/>
      <c r="L30" s="76" t="s">
        <v>39</v>
      </c>
      <c r="M30" s="76" t="s">
        <v>40</v>
      </c>
      <c r="N30" s="76" t="s">
        <v>41</v>
      </c>
      <c r="O30" s="76" t="s">
        <v>42</v>
      </c>
      <c r="P30" s="76" t="s">
        <v>43</v>
      </c>
      <c r="Q30" s="76" t="s">
        <v>44</v>
      </c>
      <c r="R30" s="76" t="s">
        <v>45</v>
      </c>
      <c r="S30" s="76" t="s">
        <v>46</v>
      </c>
      <c r="T30" s="76" t="s">
        <v>98</v>
      </c>
      <c r="U30" s="74" t="s">
        <v>99</v>
      </c>
    </row>
    <row r="31" spans="2:21" ht="24" customHeight="1">
      <c r="B31" s="84"/>
      <c r="C31" s="85"/>
      <c r="D31" s="79"/>
      <c r="E31" s="97"/>
      <c r="F31" s="97"/>
      <c r="G31" s="71"/>
      <c r="H31" s="72"/>
      <c r="I31" s="96"/>
      <c r="J31" s="72"/>
      <c r="L31" s="76"/>
      <c r="M31" s="76"/>
      <c r="N31" s="76"/>
      <c r="O31" s="76"/>
      <c r="P31" s="76"/>
      <c r="Q31" s="76"/>
      <c r="R31" s="76"/>
      <c r="S31" s="76"/>
      <c r="T31" s="76"/>
      <c r="U31" s="74"/>
    </row>
    <row r="32" spans="2:21" ht="15.75" customHeight="1">
      <c r="B32" s="30">
        <v>1</v>
      </c>
      <c r="C32" s="31" t="s">
        <v>47</v>
      </c>
      <c r="D32" s="27">
        <f t="shared" ref="D32:D63" si="0">SUM(L32:U32)</f>
        <v>38</v>
      </c>
      <c r="E32" s="42"/>
      <c r="F32" s="43">
        <f>+ROUND(E32*0.16,0)</f>
        <v>0</v>
      </c>
      <c r="G32" s="43">
        <f>+ROUND(E32+F32,0)</f>
        <v>0</v>
      </c>
      <c r="H32" s="43">
        <f>ROUND(E32*D32,0)</f>
        <v>0</v>
      </c>
      <c r="I32" s="44">
        <f>ROUND(H32*0.16,0)</f>
        <v>0</v>
      </c>
      <c r="J32" s="45">
        <f>+I32+H32</f>
        <v>0</v>
      </c>
      <c r="L32" s="27">
        <v>0</v>
      </c>
      <c r="M32" s="27">
        <v>0</v>
      </c>
      <c r="N32" s="27">
        <v>0</v>
      </c>
      <c r="O32" s="27">
        <v>0</v>
      </c>
      <c r="P32" s="27">
        <v>0</v>
      </c>
      <c r="Q32" s="27">
        <v>5</v>
      </c>
      <c r="R32" s="27">
        <v>0</v>
      </c>
      <c r="S32" s="27">
        <v>0</v>
      </c>
      <c r="T32" s="27">
        <v>33</v>
      </c>
      <c r="U32" s="27">
        <v>0</v>
      </c>
    </row>
    <row r="33" spans="2:21" ht="15.75" customHeight="1">
      <c r="B33" s="30">
        <v>2</v>
      </c>
      <c r="C33" s="31" t="s">
        <v>48</v>
      </c>
      <c r="D33" s="27">
        <f t="shared" si="0"/>
        <v>5</v>
      </c>
      <c r="E33" s="42"/>
      <c r="F33" s="43">
        <f t="shared" ref="F33:F84" si="1">+ROUND(E33*0.16,0)</f>
        <v>0</v>
      </c>
      <c r="G33" s="43">
        <f t="shared" ref="G33:G84" si="2">+ROUND(E33+F33,0)</f>
        <v>0</v>
      </c>
      <c r="H33" s="43">
        <f t="shared" ref="H33:H84" si="3">ROUND(E33*D33,0)</f>
        <v>0</v>
      </c>
      <c r="I33" s="44">
        <f t="shared" ref="I33:I84" si="4">ROUND(H33*0.16,0)</f>
        <v>0</v>
      </c>
      <c r="J33" s="45">
        <f t="shared" ref="J33:J84" si="5">+I33+H33</f>
        <v>0</v>
      </c>
      <c r="L33" s="27">
        <v>0</v>
      </c>
      <c r="M33" s="27">
        <v>0</v>
      </c>
      <c r="N33" s="27">
        <v>0</v>
      </c>
      <c r="O33" s="27">
        <v>0</v>
      </c>
      <c r="P33" s="27">
        <v>0</v>
      </c>
      <c r="Q33" s="27">
        <v>5</v>
      </c>
      <c r="R33" s="27">
        <v>0</v>
      </c>
      <c r="S33" s="27">
        <v>0</v>
      </c>
      <c r="T33" s="27">
        <v>0</v>
      </c>
      <c r="U33" s="27">
        <v>0</v>
      </c>
    </row>
    <row r="34" spans="2:21" ht="15.75" customHeight="1">
      <c r="B34" s="30">
        <v>3</v>
      </c>
      <c r="C34" s="31" t="s">
        <v>49</v>
      </c>
      <c r="D34" s="27">
        <f t="shared" si="0"/>
        <v>20</v>
      </c>
      <c r="E34" s="42"/>
      <c r="F34" s="43">
        <f t="shared" si="1"/>
        <v>0</v>
      </c>
      <c r="G34" s="43">
        <f t="shared" si="2"/>
        <v>0</v>
      </c>
      <c r="H34" s="43">
        <f t="shared" si="3"/>
        <v>0</v>
      </c>
      <c r="I34" s="44">
        <f t="shared" si="4"/>
        <v>0</v>
      </c>
      <c r="J34" s="45">
        <f t="shared" si="5"/>
        <v>0</v>
      </c>
      <c r="L34" s="27">
        <v>0</v>
      </c>
      <c r="M34" s="27">
        <v>5</v>
      </c>
      <c r="N34" s="27">
        <v>13</v>
      </c>
      <c r="O34" s="27">
        <v>0</v>
      </c>
      <c r="P34" s="27">
        <v>0</v>
      </c>
      <c r="Q34" s="27">
        <v>0</v>
      </c>
      <c r="R34" s="27">
        <v>2</v>
      </c>
      <c r="S34" s="27">
        <v>0</v>
      </c>
      <c r="T34" s="27">
        <v>0</v>
      </c>
      <c r="U34" s="27">
        <v>0</v>
      </c>
    </row>
    <row r="35" spans="2:21" ht="15.75" customHeight="1">
      <c r="B35" s="30">
        <v>4</v>
      </c>
      <c r="C35" s="31" t="s">
        <v>50</v>
      </c>
      <c r="D35" s="27">
        <f t="shared" si="0"/>
        <v>5</v>
      </c>
      <c r="E35" s="42"/>
      <c r="F35" s="43">
        <f t="shared" si="1"/>
        <v>0</v>
      </c>
      <c r="G35" s="43">
        <f t="shared" si="2"/>
        <v>0</v>
      </c>
      <c r="H35" s="43">
        <f t="shared" si="3"/>
        <v>0</v>
      </c>
      <c r="I35" s="44">
        <f t="shared" si="4"/>
        <v>0</v>
      </c>
      <c r="J35" s="45">
        <f t="shared" si="5"/>
        <v>0</v>
      </c>
      <c r="L35" s="27">
        <v>0</v>
      </c>
      <c r="M35" s="27">
        <v>0</v>
      </c>
      <c r="N35" s="27">
        <v>0</v>
      </c>
      <c r="O35" s="27">
        <v>0</v>
      </c>
      <c r="P35" s="27">
        <v>0</v>
      </c>
      <c r="Q35" s="27">
        <v>5</v>
      </c>
      <c r="R35" s="27">
        <v>0</v>
      </c>
      <c r="S35" s="27">
        <v>0</v>
      </c>
      <c r="T35" s="27">
        <v>0</v>
      </c>
      <c r="U35" s="27">
        <v>0</v>
      </c>
    </row>
    <row r="36" spans="2:21" ht="15.75" customHeight="1">
      <c r="B36" s="30">
        <v>5</v>
      </c>
      <c r="C36" s="31" t="s">
        <v>51</v>
      </c>
      <c r="D36" s="27">
        <f t="shared" si="0"/>
        <v>40</v>
      </c>
      <c r="E36" s="42"/>
      <c r="F36" s="43">
        <f t="shared" si="1"/>
        <v>0</v>
      </c>
      <c r="G36" s="43">
        <f t="shared" si="2"/>
        <v>0</v>
      </c>
      <c r="H36" s="43">
        <f t="shared" si="3"/>
        <v>0</v>
      </c>
      <c r="I36" s="44">
        <f t="shared" si="4"/>
        <v>0</v>
      </c>
      <c r="J36" s="45">
        <f t="shared" si="5"/>
        <v>0</v>
      </c>
      <c r="L36" s="27">
        <v>0</v>
      </c>
      <c r="M36" s="27">
        <v>0</v>
      </c>
      <c r="N36" s="27">
        <v>0</v>
      </c>
      <c r="O36" s="27">
        <v>0</v>
      </c>
      <c r="P36" s="27">
        <v>2</v>
      </c>
      <c r="Q36" s="27">
        <v>5</v>
      </c>
      <c r="R36" s="27">
        <v>0</v>
      </c>
      <c r="S36" s="27">
        <v>0</v>
      </c>
      <c r="T36" s="27">
        <v>33</v>
      </c>
      <c r="U36" s="27">
        <v>0</v>
      </c>
    </row>
    <row r="37" spans="2:21" ht="15.75" customHeight="1">
      <c r="B37" s="30">
        <v>6</v>
      </c>
      <c r="C37" s="31" t="s">
        <v>52</v>
      </c>
      <c r="D37" s="27">
        <f t="shared" si="0"/>
        <v>5</v>
      </c>
      <c r="E37" s="42"/>
      <c r="F37" s="43">
        <f t="shared" si="1"/>
        <v>0</v>
      </c>
      <c r="G37" s="43">
        <f t="shared" si="2"/>
        <v>0</v>
      </c>
      <c r="H37" s="43">
        <f t="shared" si="3"/>
        <v>0</v>
      </c>
      <c r="I37" s="44">
        <f t="shared" si="4"/>
        <v>0</v>
      </c>
      <c r="J37" s="45">
        <f t="shared" si="5"/>
        <v>0</v>
      </c>
      <c r="L37" s="27">
        <v>0</v>
      </c>
      <c r="M37" s="27">
        <v>0</v>
      </c>
      <c r="N37" s="27">
        <v>0</v>
      </c>
      <c r="O37" s="27">
        <v>0</v>
      </c>
      <c r="P37" s="27">
        <v>0</v>
      </c>
      <c r="Q37" s="27">
        <v>5</v>
      </c>
      <c r="R37" s="27">
        <v>0</v>
      </c>
      <c r="S37" s="27">
        <v>0</v>
      </c>
      <c r="T37" s="27">
        <v>0</v>
      </c>
      <c r="U37" s="27">
        <v>0</v>
      </c>
    </row>
    <row r="38" spans="2:21" ht="15.75" customHeight="1">
      <c r="B38" s="30">
        <v>7</v>
      </c>
      <c r="C38" s="31" t="s">
        <v>53</v>
      </c>
      <c r="D38" s="27">
        <f t="shared" si="0"/>
        <v>40</v>
      </c>
      <c r="E38" s="42"/>
      <c r="F38" s="43">
        <f t="shared" si="1"/>
        <v>0</v>
      </c>
      <c r="G38" s="43">
        <f t="shared" si="2"/>
        <v>0</v>
      </c>
      <c r="H38" s="43">
        <f t="shared" si="3"/>
        <v>0</v>
      </c>
      <c r="I38" s="44">
        <f t="shared" si="4"/>
        <v>0</v>
      </c>
      <c r="J38" s="45">
        <f t="shared" si="5"/>
        <v>0</v>
      </c>
      <c r="L38" s="27">
        <v>0</v>
      </c>
      <c r="M38" s="27">
        <v>0</v>
      </c>
      <c r="N38" s="27">
        <v>0</v>
      </c>
      <c r="O38" s="27">
        <v>0</v>
      </c>
      <c r="P38" s="27">
        <v>2</v>
      </c>
      <c r="Q38" s="27">
        <v>5</v>
      </c>
      <c r="R38" s="27">
        <v>0</v>
      </c>
      <c r="S38" s="27">
        <v>0</v>
      </c>
      <c r="T38" s="27">
        <v>33</v>
      </c>
      <c r="U38" s="27">
        <v>0</v>
      </c>
    </row>
    <row r="39" spans="2:21" ht="15.75" customHeight="1">
      <c r="B39" s="30">
        <v>8</v>
      </c>
      <c r="C39" s="31" t="s">
        <v>54</v>
      </c>
      <c r="D39" s="27">
        <f t="shared" si="0"/>
        <v>45</v>
      </c>
      <c r="E39" s="42"/>
      <c r="F39" s="43">
        <f t="shared" si="1"/>
        <v>0</v>
      </c>
      <c r="G39" s="43">
        <f t="shared" si="2"/>
        <v>0</v>
      </c>
      <c r="H39" s="43">
        <f t="shared" si="3"/>
        <v>0</v>
      </c>
      <c r="I39" s="44">
        <f t="shared" si="4"/>
        <v>0</v>
      </c>
      <c r="J39" s="45">
        <f t="shared" si="5"/>
        <v>0</v>
      </c>
      <c r="L39" s="27">
        <v>0</v>
      </c>
      <c r="M39" s="27">
        <v>5</v>
      </c>
      <c r="N39" s="27">
        <v>0</v>
      </c>
      <c r="O39" s="27">
        <v>0</v>
      </c>
      <c r="P39" s="27">
        <v>2</v>
      </c>
      <c r="Q39" s="27">
        <v>5</v>
      </c>
      <c r="R39" s="27">
        <v>0</v>
      </c>
      <c r="S39" s="27">
        <v>0</v>
      </c>
      <c r="T39" s="27">
        <v>33</v>
      </c>
      <c r="U39" s="27">
        <v>0</v>
      </c>
    </row>
    <row r="40" spans="2:21" ht="15.75" customHeight="1">
      <c r="B40" s="30">
        <v>9</v>
      </c>
      <c r="C40" s="31" t="s">
        <v>55</v>
      </c>
      <c r="D40" s="27">
        <f t="shared" si="0"/>
        <v>5</v>
      </c>
      <c r="E40" s="42"/>
      <c r="F40" s="43">
        <f t="shared" si="1"/>
        <v>0</v>
      </c>
      <c r="G40" s="43">
        <f t="shared" si="2"/>
        <v>0</v>
      </c>
      <c r="H40" s="43">
        <f t="shared" si="3"/>
        <v>0</v>
      </c>
      <c r="I40" s="44">
        <f t="shared" si="4"/>
        <v>0</v>
      </c>
      <c r="J40" s="45">
        <f t="shared" si="5"/>
        <v>0</v>
      </c>
      <c r="L40" s="27">
        <v>0</v>
      </c>
      <c r="M40" s="27">
        <v>0</v>
      </c>
      <c r="N40" s="27">
        <v>0</v>
      </c>
      <c r="O40" s="27">
        <v>0</v>
      </c>
      <c r="P40" s="27">
        <v>0</v>
      </c>
      <c r="Q40" s="27">
        <v>5</v>
      </c>
      <c r="R40" s="27">
        <v>0</v>
      </c>
      <c r="S40" s="27">
        <v>0</v>
      </c>
      <c r="T40" s="27">
        <v>0</v>
      </c>
      <c r="U40" s="27">
        <v>0</v>
      </c>
    </row>
    <row r="41" spans="2:21" ht="15.75" customHeight="1">
      <c r="B41" s="30">
        <v>10</v>
      </c>
      <c r="C41" s="31" t="s">
        <v>56</v>
      </c>
      <c r="D41" s="27">
        <f t="shared" si="0"/>
        <v>40</v>
      </c>
      <c r="E41" s="42"/>
      <c r="F41" s="43">
        <f t="shared" si="1"/>
        <v>0</v>
      </c>
      <c r="G41" s="43">
        <f t="shared" si="2"/>
        <v>0</v>
      </c>
      <c r="H41" s="43">
        <f t="shared" si="3"/>
        <v>0</v>
      </c>
      <c r="I41" s="44">
        <f t="shared" si="4"/>
        <v>0</v>
      </c>
      <c r="J41" s="45">
        <f t="shared" si="5"/>
        <v>0</v>
      </c>
      <c r="L41" s="27">
        <v>2</v>
      </c>
      <c r="M41" s="27">
        <v>0</v>
      </c>
      <c r="N41" s="27">
        <v>0</v>
      </c>
      <c r="O41" s="27">
        <v>0</v>
      </c>
      <c r="P41" s="27">
        <v>0</v>
      </c>
      <c r="Q41" s="27">
        <v>5</v>
      </c>
      <c r="R41" s="27">
        <v>0</v>
      </c>
      <c r="S41" s="27">
        <v>0</v>
      </c>
      <c r="T41" s="27">
        <v>33</v>
      </c>
      <c r="U41" s="27">
        <v>0</v>
      </c>
    </row>
    <row r="42" spans="2:21" ht="15.75" customHeight="1">
      <c r="B42" s="30">
        <v>11</v>
      </c>
      <c r="C42" s="31" t="s">
        <v>57</v>
      </c>
      <c r="D42" s="27">
        <f t="shared" si="0"/>
        <v>38</v>
      </c>
      <c r="E42" s="42"/>
      <c r="F42" s="43">
        <f t="shared" si="1"/>
        <v>0</v>
      </c>
      <c r="G42" s="43">
        <f t="shared" si="2"/>
        <v>0</v>
      </c>
      <c r="H42" s="43">
        <f t="shared" si="3"/>
        <v>0</v>
      </c>
      <c r="I42" s="44">
        <f t="shared" si="4"/>
        <v>0</v>
      </c>
      <c r="J42" s="45">
        <f t="shared" si="5"/>
        <v>0</v>
      </c>
      <c r="L42" s="27">
        <v>0</v>
      </c>
      <c r="M42" s="27">
        <v>0</v>
      </c>
      <c r="N42" s="27">
        <v>0</v>
      </c>
      <c r="O42" s="27">
        <v>0</v>
      </c>
      <c r="P42" s="27">
        <v>0</v>
      </c>
      <c r="Q42" s="27">
        <v>5</v>
      </c>
      <c r="R42" s="27">
        <v>0</v>
      </c>
      <c r="S42" s="27">
        <v>0</v>
      </c>
      <c r="T42" s="27">
        <v>33</v>
      </c>
      <c r="U42" s="27">
        <v>0</v>
      </c>
    </row>
    <row r="43" spans="2:21" ht="15.75" customHeight="1">
      <c r="B43" s="30">
        <v>12</v>
      </c>
      <c r="C43" s="31" t="s">
        <v>58</v>
      </c>
      <c r="D43" s="27">
        <f t="shared" si="0"/>
        <v>40</v>
      </c>
      <c r="E43" s="42"/>
      <c r="F43" s="43">
        <f t="shared" si="1"/>
        <v>0</v>
      </c>
      <c r="G43" s="43">
        <f t="shared" si="2"/>
        <v>0</v>
      </c>
      <c r="H43" s="43">
        <f t="shared" si="3"/>
        <v>0</v>
      </c>
      <c r="I43" s="44">
        <f t="shared" si="4"/>
        <v>0</v>
      </c>
      <c r="J43" s="45">
        <f t="shared" si="5"/>
        <v>0</v>
      </c>
      <c r="L43" s="27">
        <v>2</v>
      </c>
      <c r="M43" s="27">
        <v>0</v>
      </c>
      <c r="N43" s="27">
        <v>0</v>
      </c>
      <c r="O43" s="27">
        <v>0</v>
      </c>
      <c r="P43" s="27">
        <v>0</v>
      </c>
      <c r="Q43" s="27">
        <v>5</v>
      </c>
      <c r="R43" s="27">
        <v>0</v>
      </c>
      <c r="S43" s="27">
        <v>0</v>
      </c>
      <c r="T43" s="27">
        <v>33</v>
      </c>
      <c r="U43" s="27">
        <v>0</v>
      </c>
    </row>
    <row r="44" spans="2:21" ht="15.75" customHeight="1">
      <c r="B44" s="30">
        <v>13</v>
      </c>
      <c r="C44" s="31" t="s">
        <v>59</v>
      </c>
      <c r="D44" s="27">
        <f t="shared" si="0"/>
        <v>40</v>
      </c>
      <c r="E44" s="42"/>
      <c r="F44" s="43">
        <f t="shared" si="1"/>
        <v>0</v>
      </c>
      <c r="G44" s="43">
        <f t="shared" si="2"/>
        <v>0</v>
      </c>
      <c r="H44" s="43">
        <f t="shared" si="3"/>
        <v>0</v>
      </c>
      <c r="I44" s="44">
        <f t="shared" si="4"/>
        <v>0</v>
      </c>
      <c r="J44" s="45">
        <f t="shared" si="5"/>
        <v>0</v>
      </c>
      <c r="L44" s="27">
        <v>0</v>
      </c>
      <c r="M44" s="27">
        <v>0</v>
      </c>
      <c r="N44" s="27">
        <v>0</v>
      </c>
      <c r="O44" s="27">
        <v>0</v>
      </c>
      <c r="P44" s="27">
        <v>2</v>
      </c>
      <c r="Q44" s="27">
        <v>5</v>
      </c>
      <c r="R44" s="27">
        <v>0</v>
      </c>
      <c r="S44" s="27">
        <v>0</v>
      </c>
      <c r="T44" s="27">
        <v>33</v>
      </c>
      <c r="U44" s="27">
        <v>0</v>
      </c>
    </row>
    <row r="45" spans="2:21" ht="15.75" customHeight="1">
      <c r="B45" s="30">
        <v>14</v>
      </c>
      <c r="C45" s="31" t="s">
        <v>60</v>
      </c>
      <c r="D45" s="27">
        <f t="shared" si="0"/>
        <v>38</v>
      </c>
      <c r="E45" s="42"/>
      <c r="F45" s="43">
        <f t="shared" si="1"/>
        <v>0</v>
      </c>
      <c r="G45" s="43">
        <f t="shared" si="2"/>
        <v>0</v>
      </c>
      <c r="H45" s="43">
        <f t="shared" si="3"/>
        <v>0</v>
      </c>
      <c r="I45" s="44">
        <f t="shared" si="4"/>
        <v>0</v>
      </c>
      <c r="J45" s="45">
        <f t="shared" si="5"/>
        <v>0</v>
      </c>
      <c r="L45" s="27">
        <v>0</v>
      </c>
      <c r="M45" s="27">
        <v>0</v>
      </c>
      <c r="N45" s="27">
        <v>0</v>
      </c>
      <c r="O45" s="27">
        <v>0</v>
      </c>
      <c r="P45" s="27">
        <v>0</v>
      </c>
      <c r="Q45" s="27">
        <v>5</v>
      </c>
      <c r="R45" s="27">
        <v>0</v>
      </c>
      <c r="S45" s="27">
        <v>0</v>
      </c>
      <c r="T45" s="27">
        <v>33</v>
      </c>
      <c r="U45" s="27">
        <v>0</v>
      </c>
    </row>
    <row r="46" spans="2:21" ht="15.75" customHeight="1">
      <c r="B46" s="30">
        <v>15</v>
      </c>
      <c r="C46" s="31" t="s">
        <v>61</v>
      </c>
      <c r="D46" s="27">
        <f t="shared" si="0"/>
        <v>38</v>
      </c>
      <c r="E46" s="42"/>
      <c r="F46" s="43">
        <f t="shared" si="1"/>
        <v>0</v>
      </c>
      <c r="G46" s="43">
        <f t="shared" si="2"/>
        <v>0</v>
      </c>
      <c r="H46" s="43">
        <f t="shared" si="3"/>
        <v>0</v>
      </c>
      <c r="I46" s="44">
        <f t="shared" si="4"/>
        <v>0</v>
      </c>
      <c r="J46" s="45">
        <f t="shared" si="5"/>
        <v>0</v>
      </c>
      <c r="L46" s="27">
        <v>0</v>
      </c>
      <c r="M46" s="27">
        <v>0</v>
      </c>
      <c r="N46" s="27">
        <v>0</v>
      </c>
      <c r="O46" s="27">
        <v>0</v>
      </c>
      <c r="P46" s="27">
        <v>0</v>
      </c>
      <c r="Q46" s="27">
        <v>5</v>
      </c>
      <c r="R46" s="27">
        <v>0</v>
      </c>
      <c r="S46" s="27">
        <v>0</v>
      </c>
      <c r="T46" s="27">
        <v>33</v>
      </c>
      <c r="U46" s="27">
        <v>0</v>
      </c>
    </row>
    <row r="47" spans="2:21" ht="15.75" customHeight="1">
      <c r="B47" s="30">
        <v>16</v>
      </c>
      <c r="C47" s="31" t="s">
        <v>62</v>
      </c>
      <c r="D47" s="27">
        <f t="shared" si="0"/>
        <v>38</v>
      </c>
      <c r="E47" s="42"/>
      <c r="F47" s="43">
        <f t="shared" si="1"/>
        <v>0</v>
      </c>
      <c r="G47" s="43">
        <f t="shared" si="2"/>
        <v>0</v>
      </c>
      <c r="H47" s="43">
        <f t="shared" si="3"/>
        <v>0</v>
      </c>
      <c r="I47" s="44">
        <f t="shared" si="4"/>
        <v>0</v>
      </c>
      <c r="J47" s="45">
        <f t="shared" si="5"/>
        <v>0</v>
      </c>
      <c r="L47" s="27">
        <v>0</v>
      </c>
      <c r="M47" s="27">
        <v>0</v>
      </c>
      <c r="N47" s="27">
        <v>0</v>
      </c>
      <c r="O47" s="27">
        <v>0</v>
      </c>
      <c r="P47" s="27">
        <v>0</v>
      </c>
      <c r="Q47" s="27">
        <v>5</v>
      </c>
      <c r="R47" s="27">
        <v>0</v>
      </c>
      <c r="S47" s="27">
        <v>0</v>
      </c>
      <c r="T47" s="28">
        <v>33</v>
      </c>
      <c r="U47" s="27">
        <v>0</v>
      </c>
    </row>
    <row r="48" spans="2:21" ht="15.75" customHeight="1">
      <c r="B48" s="30">
        <v>17</v>
      </c>
      <c r="C48" s="32" t="s">
        <v>63</v>
      </c>
      <c r="D48" s="27">
        <f t="shared" si="0"/>
        <v>40</v>
      </c>
      <c r="E48" s="42"/>
      <c r="F48" s="43">
        <f t="shared" si="1"/>
        <v>0</v>
      </c>
      <c r="G48" s="43">
        <f t="shared" si="2"/>
        <v>0</v>
      </c>
      <c r="H48" s="43">
        <f t="shared" si="3"/>
        <v>0</v>
      </c>
      <c r="I48" s="44">
        <f t="shared" si="4"/>
        <v>0</v>
      </c>
      <c r="J48" s="45">
        <f t="shared" si="5"/>
        <v>0</v>
      </c>
      <c r="L48" s="27">
        <v>0</v>
      </c>
      <c r="M48" s="27">
        <v>5</v>
      </c>
      <c r="N48" s="27">
        <v>0</v>
      </c>
      <c r="O48" s="27">
        <v>0</v>
      </c>
      <c r="P48" s="27">
        <v>2</v>
      </c>
      <c r="Q48" s="27">
        <v>0</v>
      </c>
      <c r="R48" s="27">
        <v>0</v>
      </c>
      <c r="S48" s="27">
        <v>0</v>
      </c>
      <c r="T48" s="27">
        <v>33</v>
      </c>
      <c r="U48" s="27">
        <v>0</v>
      </c>
    </row>
    <row r="49" spans="2:21" ht="15.75" customHeight="1">
      <c r="B49" s="30">
        <v>18</v>
      </c>
      <c r="C49" s="31" t="s">
        <v>64</v>
      </c>
      <c r="D49" s="27">
        <f t="shared" si="0"/>
        <v>63</v>
      </c>
      <c r="E49" s="42"/>
      <c r="F49" s="43">
        <f t="shared" si="1"/>
        <v>0</v>
      </c>
      <c r="G49" s="43">
        <f t="shared" si="2"/>
        <v>0</v>
      </c>
      <c r="H49" s="43">
        <f t="shared" si="3"/>
        <v>0</v>
      </c>
      <c r="I49" s="44">
        <f t="shared" si="4"/>
        <v>0</v>
      </c>
      <c r="J49" s="45">
        <f t="shared" si="5"/>
        <v>0</v>
      </c>
      <c r="L49" s="27">
        <v>0</v>
      </c>
      <c r="M49" s="27">
        <v>5</v>
      </c>
      <c r="N49" s="27">
        <v>13</v>
      </c>
      <c r="O49" s="27">
        <v>5</v>
      </c>
      <c r="P49" s="27">
        <v>0</v>
      </c>
      <c r="Q49" s="27">
        <v>5</v>
      </c>
      <c r="R49" s="27">
        <v>2</v>
      </c>
      <c r="S49" s="27">
        <v>0</v>
      </c>
      <c r="T49" s="27">
        <v>33</v>
      </c>
      <c r="U49" s="27">
        <v>0</v>
      </c>
    </row>
    <row r="50" spans="2:21" ht="15.75" customHeight="1">
      <c r="B50" s="30">
        <v>19</v>
      </c>
      <c r="C50" s="31" t="s">
        <v>65</v>
      </c>
      <c r="D50" s="27">
        <f t="shared" si="0"/>
        <v>65</v>
      </c>
      <c r="E50" s="42"/>
      <c r="F50" s="43">
        <f t="shared" si="1"/>
        <v>0</v>
      </c>
      <c r="G50" s="43">
        <f t="shared" si="2"/>
        <v>0</v>
      </c>
      <c r="H50" s="43">
        <f t="shared" si="3"/>
        <v>0</v>
      </c>
      <c r="I50" s="44">
        <f t="shared" si="4"/>
        <v>0</v>
      </c>
      <c r="J50" s="45">
        <f t="shared" si="5"/>
        <v>0</v>
      </c>
      <c r="L50" s="27">
        <v>0</v>
      </c>
      <c r="M50" s="27">
        <v>5</v>
      </c>
      <c r="N50" s="27">
        <v>13</v>
      </c>
      <c r="O50" s="27">
        <v>5</v>
      </c>
      <c r="P50" s="27">
        <v>2</v>
      </c>
      <c r="Q50" s="27">
        <v>5</v>
      </c>
      <c r="R50" s="27">
        <v>2</v>
      </c>
      <c r="S50" s="27">
        <v>0</v>
      </c>
      <c r="T50" s="27">
        <v>33</v>
      </c>
      <c r="U50" s="27">
        <v>0</v>
      </c>
    </row>
    <row r="51" spans="2:21" ht="15.75" customHeight="1">
      <c r="B51" s="30">
        <v>20</v>
      </c>
      <c r="C51" s="31" t="s">
        <v>66</v>
      </c>
      <c r="D51" s="27">
        <f t="shared" si="0"/>
        <v>63</v>
      </c>
      <c r="E51" s="42"/>
      <c r="F51" s="43">
        <f t="shared" si="1"/>
        <v>0</v>
      </c>
      <c r="G51" s="43">
        <f t="shared" si="2"/>
        <v>0</v>
      </c>
      <c r="H51" s="43">
        <f t="shared" si="3"/>
        <v>0</v>
      </c>
      <c r="I51" s="44">
        <f t="shared" si="4"/>
        <v>0</v>
      </c>
      <c r="J51" s="45">
        <f t="shared" si="5"/>
        <v>0</v>
      </c>
      <c r="L51" s="27">
        <v>0</v>
      </c>
      <c r="M51" s="27">
        <v>5</v>
      </c>
      <c r="N51" s="27">
        <v>13</v>
      </c>
      <c r="O51" s="27">
        <v>5</v>
      </c>
      <c r="P51" s="27">
        <v>0</v>
      </c>
      <c r="Q51" s="27">
        <v>5</v>
      </c>
      <c r="R51" s="27">
        <v>2</v>
      </c>
      <c r="S51" s="27">
        <v>0</v>
      </c>
      <c r="T51" s="27">
        <v>33</v>
      </c>
      <c r="U51" s="27">
        <v>0</v>
      </c>
    </row>
    <row r="52" spans="2:21" ht="15.75" customHeight="1">
      <c r="B52" s="30">
        <v>21</v>
      </c>
      <c r="C52" s="31" t="s">
        <v>67</v>
      </c>
      <c r="D52" s="27">
        <f t="shared" si="0"/>
        <v>63</v>
      </c>
      <c r="E52" s="42"/>
      <c r="F52" s="43">
        <f t="shared" si="1"/>
        <v>0</v>
      </c>
      <c r="G52" s="43">
        <f t="shared" si="2"/>
        <v>0</v>
      </c>
      <c r="H52" s="43">
        <f t="shared" si="3"/>
        <v>0</v>
      </c>
      <c r="I52" s="44">
        <f t="shared" si="4"/>
        <v>0</v>
      </c>
      <c r="J52" s="45">
        <f t="shared" si="5"/>
        <v>0</v>
      </c>
      <c r="L52" s="27">
        <v>0</v>
      </c>
      <c r="M52" s="27">
        <v>5</v>
      </c>
      <c r="N52" s="27">
        <v>13</v>
      </c>
      <c r="O52" s="27">
        <v>5</v>
      </c>
      <c r="P52" s="27">
        <v>0</v>
      </c>
      <c r="Q52" s="27">
        <v>5</v>
      </c>
      <c r="R52" s="27">
        <v>2</v>
      </c>
      <c r="S52" s="27">
        <v>0</v>
      </c>
      <c r="T52" s="27">
        <v>33</v>
      </c>
      <c r="U52" s="27">
        <v>0</v>
      </c>
    </row>
    <row r="53" spans="2:21" ht="15.75" customHeight="1">
      <c r="B53" s="30">
        <v>22</v>
      </c>
      <c r="C53" s="31" t="s">
        <v>68</v>
      </c>
      <c r="D53" s="27">
        <f t="shared" si="0"/>
        <v>263</v>
      </c>
      <c r="E53" s="42"/>
      <c r="F53" s="43">
        <f t="shared" si="1"/>
        <v>0</v>
      </c>
      <c r="G53" s="43">
        <f t="shared" si="2"/>
        <v>0</v>
      </c>
      <c r="H53" s="43">
        <f t="shared" si="3"/>
        <v>0</v>
      </c>
      <c r="I53" s="44">
        <f t="shared" si="4"/>
        <v>0</v>
      </c>
      <c r="J53" s="45">
        <f t="shared" si="5"/>
        <v>0</v>
      </c>
      <c r="L53" s="27">
        <v>0</v>
      </c>
      <c r="M53" s="27">
        <v>15</v>
      </c>
      <c r="N53" s="27">
        <v>39</v>
      </c>
      <c r="O53" s="27">
        <v>5</v>
      </c>
      <c r="P53" s="27">
        <v>0</v>
      </c>
      <c r="Q53" s="27">
        <v>15</v>
      </c>
      <c r="R53" s="27">
        <v>2</v>
      </c>
      <c r="S53" s="27">
        <v>0</v>
      </c>
      <c r="T53" s="27">
        <v>99</v>
      </c>
      <c r="U53" s="27">
        <v>88</v>
      </c>
    </row>
    <row r="54" spans="2:21" ht="15.75" customHeight="1">
      <c r="B54" s="30">
        <v>23</v>
      </c>
      <c r="C54" s="31" t="s">
        <v>69</v>
      </c>
      <c r="D54" s="27">
        <f t="shared" si="0"/>
        <v>263</v>
      </c>
      <c r="E54" s="42"/>
      <c r="F54" s="43">
        <f t="shared" si="1"/>
        <v>0</v>
      </c>
      <c r="G54" s="43">
        <f t="shared" si="2"/>
        <v>0</v>
      </c>
      <c r="H54" s="43">
        <f t="shared" si="3"/>
        <v>0</v>
      </c>
      <c r="I54" s="44">
        <f t="shared" si="4"/>
        <v>0</v>
      </c>
      <c r="J54" s="45">
        <f t="shared" si="5"/>
        <v>0</v>
      </c>
      <c r="L54" s="27">
        <v>0</v>
      </c>
      <c r="M54" s="27">
        <v>15</v>
      </c>
      <c r="N54" s="27">
        <v>39</v>
      </c>
      <c r="O54" s="27">
        <v>5</v>
      </c>
      <c r="P54" s="27">
        <v>0</v>
      </c>
      <c r="Q54" s="27">
        <v>15</v>
      </c>
      <c r="R54" s="27">
        <v>2</v>
      </c>
      <c r="S54" s="27">
        <v>0</v>
      </c>
      <c r="T54" s="27">
        <v>99</v>
      </c>
      <c r="U54" s="27">
        <v>88</v>
      </c>
    </row>
    <row r="55" spans="2:21" ht="15.75" customHeight="1">
      <c r="B55" s="30">
        <v>24</v>
      </c>
      <c r="C55" s="31" t="s">
        <v>70</v>
      </c>
      <c r="D55" s="27">
        <f t="shared" si="0"/>
        <v>263</v>
      </c>
      <c r="E55" s="42"/>
      <c r="F55" s="43">
        <f t="shared" si="1"/>
        <v>0</v>
      </c>
      <c r="G55" s="43">
        <f t="shared" si="2"/>
        <v>0</v>
      </c>
      <c r="H55" s="43">
        <f t="shared" si="3"/>
        <v>0</v>
      </c>
      <c r="I55" s="44">
        <f t="shared" si="4"/>
        <v>0</v>
      </c>
      <c r="J55" s="45">
        <f t="shared" si="5"/>
        <v>0</v>
      </c>
      <c r="L55" s="27">
        <v>0</v>
      </c>
      <c r="M55" s="27">
        <v>15</v>
      </c>
      <c r="N55" s="27">
        <v>39</v>
      </c>
      <c r="O55" s="27">
        <v>5</v>
      </c>
      <c r="P55" s="27">
        <v>0</v>
      </c>
      <c r="Q55" s="27">
        <v>15</v>
      </c>
      <c r="R55" s="27">
        <v>2</v>
      </c>
      <c r="S55" s="27">
        <v>0</v>
      </c>
      <c r="T55" s="27">
        <v>99</v>
      </c>
      <c r="U55" s="27">
        <v>88</v>
      </c>
    </row>
    <row r="56" spans="2:21" ht="15.75" customHeight="1">
      <c r="B56" s="30">
        <v>25</v>
      </c>
      <c r="C56" s="31" t="s">
        <v>71</v>
      </c>
      <c r="D56" s="27">
        <f t="shared" si="0"/>
        <v>261</v>
      </c>
      <c r="E56" s="42"/>
      <c r="F56" s="43">
        <f t="shared" si="1"/>
        <v>0</v>
      </c>
      <c r="G56" s="43">
        <f t="shared" si="2"/>
        <v>0</v>
      </c>
      <c r="H56" s="43">
        <f t="shared" si="3"/>
        <v>0</v>
      </c>
      <c r="I56" s="44">
        <f t="shared" si="4"/>
        <v>0</v>
      </c>
      <c r="J56" s="45">
        <f t="shared" si="5"/>
        <v>0</v>
      </c>
      <c r="L56" s="27">
        <v>0</v>
      </c>
      <c r="M56" s="27">
        <v>15</v>
      </c>
      <c r="N56" s="27">
        <v>39</v>
      </c>
      <c r="O56" s="27">
        <v>5</v>
      </c>
      <c r="P56" s="27">
        <v>0</v>
      </c>
      <c r="Q56" s="27">
        <v>15</v>
      </c>
      <c r="R56" s="27">
        <v>0</v>
      </c>
      <c r="S56" s="27">
        <v>0</v>
      </c>
      <c r="T56" s="27">
        <v>99</v>
      </c>
      <c r="U56" s="27">
        <v>88</v>
      </c>
    </row>
    <row r="57" spans="2:21" ht="15.75" customHeight="1">
      <c r="B57" s="30">
        <v>26</v>
      </c>
      <c r="C57" s="31" t="s">
        <v>72</v>
      </c>
      <c r="D57" s="27">
        <f t="shared" si="0"/>
        <v>248</v>
      </c>
      <c r="E57" s="42"/>
      <c r="F57" s="43">
        <f t="shared" si="1"/>
        <v>0</v>
      </c>
      <c r="G57" s="43">
        <f t="shared" si="2"/>
        <v>0</v>
      </c>
      <c r="H57" s="43">
        <f t="shared" si="3"/>
        <v>0</v>
      </c>
      <c r="I57" s="44">
        <f t="shared" si="4"/>
        <v>0</v>
      </c>
      <c r="J57" s="45">
        <f t="shared" si="5"/>
        <v>0</v>
      </c>
      <c r="L57" s="27">
        <v>0</v>
      </c>
      <c r="M57" s="27">
        <v>15</v>
      </c>
      <c r="N57" s="27">
        <v>39</v>
      </c>
      <c r="O57" s="27">
        <v>5</v>
      </c>
      <c r="P57" s="27">
        <v>0</v>
      </c>
      <c r="Q57" s="27">
        <v>0</v>
      </c>
      <c r="R57" s="27">
        <v>2</v>
      </c>
      <c r="S57" s="27">
        <v>0</v>
      </c>
      <c r="T57" s="27">
        <v>99</v>
      </c>
      <c r="U57" s="27">
        <v>88</v>
      </c>
    </row>
    <row r="58" spans="2:21" ht="22.5" customHeight="1">
      <c r="B58" s="30">
        <v>27</v>
      </c>
      <c r="C58" s="31" t="s">
        <v>73</v>
      </c>
      <c r="D58" s="27">
        <f t="shared" si="0"/>
        <v>15</v>
      </c>
      <c r="E58" s="42"/>
      <c r="F58" s="43">
        <f t="shared" si="1"/>
        <v>0</v>
      </c>
      <c r="G58" s="43">
        <f t="shared" si="2"/>
        <v>0</v>
      </c>
      <c r="H58" s="43">
        <f t="shared" si="3"/>
        <v>0</v>
      </c>
      <c r="I58" s="44">
        <f t="shared" si="4"/>
        <v>0</v>
      </c>
      <c r="J58" s="45">
        <f t="shared" si="5"/>
        <v>0</v>
      </c>
      <c r="L58" s="27">
        <v>0</v>
      </c>
      <c r="M58" s="27">
        <v>0</v>
      </c>
      <c r="N58" s="27">
        <v>0</v>
      </c>
      <c r="O58" s="27">
        <v>0</v>
      </c>
      <c r="P58" s="27">
        <v>0</v>
      </c>
      <c r="Q58" s="27">
        <v>15</v>
      </c>
      <c r="R58" s="27">
        <v>0</v>
      </c>
      <c r="S58" s="27">
        <v>0</v>
      </c>
      <c r="T58" s="27">
        <v>0</v>
      </c>
      <c r="U58" s="27">
        <v>0</v>
      </c>
    </row>
    <row r="59" spans="2:21" ht="23.25" customHeight="1">
      <c r="B59" s="30">
        <v>28</v>
      </c>
      <c r="C59" s="31" t="s">
        <v>74</v>
      </c>
      <c r="D59" s="27">
        <f t="shared" si="0"/>
        <v>263</v>
      </c>
      <c r="E59" s="42"/>
      <c r="F59" s="43">
        <f t="shared" si="1"/>
        <v>0</v>
      </c>
      <c r="G59" s="43">
        <f t="shared" si="2"/>
        <v>0</v>
      </c>
      <c r="H59" s="43">
        <f t="shared" si="3"/>
        <v>0</v>
      </c>
      <c r="I59" s="44">
        <f t="shared" si="4"/>
        <v>0</v>
      </c>
      <c r="J59" s="45">
        <f t="shared" si="5"/>
        <v>0</v>
      </c>
      <c r="L59" s="27">
        <v>0</v>
      </c>
      <c r="M59" s="27">
        <v>15</v>
      </c>
      <c r="N59" s="27">
        <v>39</v>
      </c>
      <c r="O59" s="27">
        <v>5</v>
      </c>
      <c r="P59" s="27">
        <v>0</v>
      </c>
      <c r="Q59" s="27">
        <v>15</v>
      </c>
      <c r="R59" s="27">
        <v>2</v>
      </c>
      <c r="S59" s="27">
        <v>0</v>
      </c>
      <c r="T59" s="27">
        <v>99</v>
      </c>
      <c r="U59" s="27">
        <v>88</v>
      </c>
    </row>
    <row r="60" spans="2:21" ht="15.75" customHeight="1">
      <c r="B60" s="30">
        <v>29</v>
      </c>
      <c r="C60" s="31" t="s">
        <v>75</v>
      </c>
      <c r="D60" s="27">
        <f t="shared" si="0"/>
        <v>207</v>
      </c>
      <c r="E60" s="42"/>
      <c r="F60" s="43">
        <f t="shared" si="1"/>
        <v>0</v>
      </c>
      <c r="G60" s="43">
        <f t="shared" si="2"/>
        <v>0</v>
      </c>
      <c r="H60" s="43">
        <f t="shared" si="3"/>
        <v>0</v>
      </c>
      <c r="I60" s="44">
        <f t="shared" si="4"/>
        <v>0</v>
      </c>
      <c r="J60" s="45">
        <f t="shared" si="5"/>
        <v>0</v>
      </c>
      <c r="L60" s="27">
        <v>0</v>
      </c>
      <c r="M60" s="27">
        <v>15</v>
      </c>
      <c r="N60" s="27"/>
      <c r="O60" s="27">
        <v>5</v>
      </c>
      <c r="P60" s="27">
        <v>0</v>
      </c>
      <c r="Q60" s="27">
        <v>0</v>
      </c>
      <c r="R60" s="27">
        <v>0</v>
      </c>
      <c r="S60" s="27">
        <v>0</v>
      </c>
      <c r="T60" s="27">
        <v>99</v>
      </c>
      <c r="U60" s="27">
        <v>88</v>
      </c>
    </row>
    <row r="61" spans="2:21" ht="15.75" customHeight="1">
      <c r="B61" s="30">
        <v>30</v>
      </c>
      <c r="C61" s="31" t="s">
        <v>76</v>
      </c>
      <c r="D61" s="27">
        <f t="shared" si="0"/>
        <v>155</v>
      </c>
      <c r="E61" s="42"/>
      <c r="F61" s="43">
        <f t="shared" si="1"/>
        <v>0</v>
      </c>
      <c r="G61" s="43">
        <f t="shared" si="2"/>
        <v>0</v>
      </c>
      <c r="H61" s="43">
        <f t="shared" si="3"/>
        <v>0</v>
      </c>
      <c r="I61" s="44">
        <f t="shared" si="4"/>
        <v>0</v>
      </c>
      <c r="J61" s="45">
        <f t="shared" si="5"/>
        <v>0</v>
      </c>
      <c r="L61" s="27">
        <v>2</v>
      </c>
      <c r="M61" s="27">
        <v>5</v>
      </c>
      <c r="N61" s="27">
        <v>13</v>
      </c>
      <c r="O61" s="27">
        <v>5</v>
      </c>
      <c r="P61" s="27">
        <v>2</v>
      </c>
      <c r="Q61" s="27">
        <v>5</v>
      </c>
      <c r="R61" s="27">
        <v>2</v>
      </c>
      <c r="S61" s="27">
        <v>0</v>
      </c>
      <c r="T61" s="27">
        <v>33</v>
      </c>
      <c r="U61" s="27">
        <v>88</v>
      </c>
    </row>
    <row r="62" spans="2:21" ht="15.75" customHeight="1">
      <c r="B62" s="30">
        <v>31</v>
      </c>
      <c r="C62" s="33" t="s">
        <v>119</v>
      </c>
      <c r="D62" s="27">
        <f t="shared" si="0"/>
        <v>61</v>
      </c>
      <c r="E62" s="42"/>
      <c r="F62" s="43">
        <f t="shared" si="1"/>
        <v>0</v>
      </c>
      <c r="G62" s="43">
        <f t="shared" si="2"/>
        <v>0</v>
      </c>
      <c r="H62" s="43">
        <f t="shared" si="3"/>
        <v>0</v>
      </c>
      <c r="I62" s="44">
        <f t="shared" si="4"/>
        <v>0</v>
      </c>
      <c r="J62" s="45">
        <f t="shared" si="5"/>
        <v>0</v>
      </c>
      <c r="L62" s="27">
        <v>0</v>
      </c>
      <c r="M62" s="27">
        <v>5</v>
      </c>
      <c r="N62" s="27">
        <v>13</v>
      </c>
      <c r="O62" s="27">
        <v>5</v>
      </c>
      <c r="P62" s="27">
        <v>0</v>
      </c>
      <c r="Q62" s="27">
        <v>5</v>
      </c>
      <c r="R62" s="27">
        <v>0</v>
      </c>
      <c r="S62" s="27">
        <v>0</v>
      </c>
      <c r="T62" s="27">
        <v>33</v>
      </c>
      <c r="U62" s="27">
        <v>0</v>
      </c>
    </row>
    <row r="63" spans="2:21" ht="15.75" customHeight="1">
      <c r="B63" s="30">
        <v>32</v>
      </c>
      <c r="C63" s="33" t="s">
        <v>120</v>
      </c>
      <c r="D63" s="27">
        <f t="shared" si="0"/>
        <v>61</v>
      </c>
      <c r="E63" s="42"/>
      <c r="F63" s="43">
        <f t="shared" si="1"/>
        <v>0</v>
      </c>
      <c r="G63" s="43">
        <f t="shared" si="2"/>
        <v>0</v>
      </c>
      <c r="H63" s="43">
        <f t="shared" si="3"/>
        <v>0</v>
      </c>
      <c r="I63" s="44">
        <f t="shared" si="4"/>
        <v>0</v>
      </c>
      <c r="J63" s="45">
        <f t="shared" si="5"/>
        <v>0</v>
      </c>
      <c r="L63" s="27">
        <v>0</v>
      </c>
      <c r="M63" s="27">
        <v>5</v>
      </c>
      <c r="N63" s="27">
        <v>13</v>
      </c>
      <c r="O63" s="27">
        <v>5</v>
      </c>
      <c r="P63" s="27">
        <v>0</v>
      </c>
      <c r="Q63" s="27">
        <v>5</v>
      </c>
      <c r="R63" s="27">
        <v>0</v>
      </c>
      <c r="S63" s="27">
        <v>0</v>
      </c>
      <c r="T63" s="27">
        <v>33</v>
      </c>
      <c r="U63" s="27">
        <v>0</v>
      </c>
    </row>
    <row r="64" spans="2:21" ht="15.75" customHeight="1">
      <c r="B64" s="30">
        <v>33</v>
      </c>
      <c r="C64" s="32" t="s">
        <v>77</v>
      </c>
      <c r="D64" s="27">
        <f t="shared" ref="D64:D84" si="6">SUM(L64:U64)</f>
        <v>38</v>
      </c>
      <c r="E64" s="42"/>
      <c r="F64" s="43">
        <f t="shared" si="1"/>
        <v>0</v>
      </c>
      <c r="G64" s="43">
        <f t="shared" si="2"/>
        <v>0</v>
      </c>
      <c r="H64" s="43">
        <f t="shared" si="3"/>
        <v>0</v>
      </c>
      <c r="I64" s="44">
        <f t="shared" si="4"/>
        <v>0</v>
      </c>
      <c r="J64" s="45">
        <f t="shared" si="5"/>
        <v>0</v>
      </c>
      <c r="L64" s="27">
        <v>0</v>
      </c>
      <c r="M64" s="27">
        <v>0</v>
      </c>
      <c r="N64" s="27">
        <v>0</v>
      </c>
      <c r="O64" s="27">
        <v>0</v>
      </c>
      <c r="P64" s="27">
        <v>0</v>
      </c>
      <c r="Q64" s="27">
        <v>5</v>
      </c>
      <c r="R64" s="27">
        <v>0</v>
      </c>
      <c r="S64" s="27">
        <v>0</v>
      </c>
      <c r="T64" s="27">
        <v>33</v>
      </c>
      <c r="U64" s="27">
        <v>0</v>
      </c>
    </row>
    <row r="65" spans="2:21" ht="15.75" customHeight="1">
      <c r="B65" s="30">
        <v>34</v>
      </c>
      <c r="C65" s="32" t="s">
        <v>78</v>
      </c>
      <c r="D65" s="27">
        <f t="shared" si="6"/>
        <v>38</v>
      </c>
      <c r="E65" s="42"/>
      <c r="F65" s="43">
        <f t="shared" si="1"/>
        <v>0</v>
      </c>
      <c r="G65" s="43">
        <f t="shared" si="2"/>
        <v>0</v>
      </c>
      <c r="H65" s="43">
        <f t="shared" si="3"/>
        <v>0</v>
      </c>
      <c r="I65" s="44">
        <f t="shared" si="4"/>
        <v>0</v>
      </c>
      <c r="J65" s="45">
        <f t="shared" si="5"/>
        <v>0</v>
      </c>
      <c r="L65" s="27">
        <v>0</v>
      </c>
      <c r="M65" s="27">
        <v>0</v>
      </c>
      <c r="N65" s="27">
        <v>0</v>
      </c>
      <c r="O65" s="27">
        <v>0</v>
      </c>
      <c r="P65" s="27">
        <v>0</v>
      </c>
      <c r="Q65" s="27">
        <v>5</v>
      </c>
      <c r="R65" s="27">
        <v>0</v>
      </c>
      <c r="S65" s="27">
        <v>0</v>
      </c>
      <c r="T65" s="27">
        <v>33</v>
      </c>
      <c r="U65" s="27">
        <v>0</v>
      </c>
    </row>
    <row r="66" spans="2:21" ht="15.75" customHeight="1">
      <c r="B66" s="30">
        <v>35</v>
      </c>
      <c r="C66" s="34" t="s">
        <v>79</v>
      </c>
      <c r="D66" s="27">
        <f t="shared" si="6"/>
        <v>61</v>
      </c>
      <c r="E66" s="42"/>
      <c r="F66" s="43">
        <f t="shared" si="1"/>
        <v>0</v>
      </c>
      <c r="G66" s="43">
        <f t="shared" si="2"/>
        <v>0</v>
      </c>
      <c r="H66" s="43">
        <f t="shared" si="3"/>
        <v>0</v>
      </c>
      <c r="I66" s="44">
        <f t="shared" si="4"/>
        <v>0</v>
      </c>
      <c r="J66" s="45">
        <f t="shared" si="5"/>
        <v>0</v>
      </c>
      <c r="L66" s="27">
        <v>0</v>
      </c>
      <c r="M66" s="27">
        <v>5</v>
      </c>
      <c r="N66" s="27">
        <v>13</v>
      </c>
      <c r="O66" s="27">
        <v>5</v>
      </c>
      <c r="P66" s="27">
        <v>0</v>
      </c>
      <c r="Q66" s="27">
        <v>5</v>
      </c>
      <c r="R66" s="27">
        <v>0</v>
      </c>
      <c r="S66" s="27">
        <v>0</v>
      </c>
      <c r="T66" s="27">
        <v>33</v>
      </c>
      <c r="U66" s="27">
        <v>0</v>
      </c>
    </row>
    <row r="67" spans="2:21" ht="15.75" customHeight="1">
      <c r="B67" s="30">
        <v>36</v>
      </c>
      <c r="C67" s="33" t="s">
        <v>121</v>
      </c>
      <c r="D67" s="27">
        <f t="shared" si="6"/>
        <v>61</v>
      </c>
      <c r="E67" s="42"/>
      <c r="F67" s="43">
        <f t="shared" si="1"/>
        <v>0</v>
      </c>
      <c r="G67" s="43">
        <f t="shared" si="2"/>
        <v>0</v>
      </c>
      <c r="H67" s="43">
        <f t="shared" si="3"/>
        <v>0</v>
      </c>
      <c r="I67" s="44">
        <f t="shared" si="4"/>
        <v>0</v>
      </c>
      <c r="J67" s="45">
        <f t="shared" si="5"/>
        <v>0</v>
      </c>
      <c r="L67" s="27">
        <v>0</v>
      </c>
      <c r="M67" s="27">
        <v>5</v>
      </c>
      <c r="N67" s="27">
        <v>13</v>
      </c>
      <c r="O67" s="27">
        <v>5</v>
      </c>
      <c r="P67" s="27">
        <v>0</v>
      </c>
      <c r="Q67" s="27">
        <v>5</v>
      </c>
      <c r="R67" s="27">
        <v>0</v>
      </c>
      <c r="S67" s="27">
        <v>0</v>
      </c>
      <c r="T67" s="27">
        <v>33</v>
      </c>
      <c r="U67" s="27">
        <v>0</v>
      </c>
    </row>
    <row r="68" spans="2:21" ht="15.75" customHeight="1">
      <c r="B68" s="30">
        <v>37</v>
      </c>
      <c r="C68" s="34" t="s">
        <v>80</v>
      </c>
      <c r="D68" s="27">
        <f t="shared" si="6"/>
        <v>139</v>
      </c>
      <c r="E68" s="42"/>
      <c r="F68" s="43">
        <f t="shared" si="1"/>
        <v>0</v>
      </c>
      <c r="G68" s="43">
        <f t="shared" si="2"/>
        <v>0</v>
      </c>
      <c r="H68" s="43">
        <f t="shared" si="3"/>
        <v>0</v>
      </c>
      <c r="I68" s="44">
        <f t="shared" si="4"/>
        <v>0</v>
      </c>
      <c r="J68" s="45">
        <f t="shared" si="5"/>
        <v>0</v>
      </c>
      <c r="L68" s="27">
        <v>0</v>
      </c>
      <c r="M68" s="27">
        <v>5</v>
      </c>
      <c r="N68" s="27">
        <v>13</v>
      </c>
      <c r="O68" s="27">
        <v>0</v>
      </c>
      <c r="P68" s="27">
        <v>0</v>
      </c>
      <c r="Q68" s="27">
        <v>0</v>
      </c>
      <c r="R68" s="27">
        <v>0</v>
      </c>
      <c r="S68" s="27">
        <v>0</v>
      </c>
      <c r="T68" s="28">
        <v>33</v>
      </c>
      <c r="U68" s="27">
        <v>88</v>
      </c>
    </row>
    <row r="69" spans="2:21" ht="15.75" customHeight="1">
      <c r="B69" s="30">
        <v>38</v>
      </c>
      <c r="C69" s="34" t="s">
        <v>81</v>
      </c>
      <c r="D69" s="27">
        <f t="shared" si="6"/>
        <v>51</v>
      </c>
      <c r="E69" s="42"/>
      <c r="F69" s="43">
        <f t="shared" si="1"/>
        <v>0</v>
      </c>
      <c r="G69" s="43">
        <f t="shared" si="2"/>
        <v>0</v>
      </c>
      <c r="H69" s="43">
        <f t="shared" si="3"/>
        <v>0</v>
      </c>
      <c r="I69" s="44">
        <f t="shared" si="4"/>
        <v>0</v>
      </c>
      <c r="J69" s="45">
        <f t="shared" si="5"/>
        <v>0</v>
      </c>
      <c r="L69" s="27">
        <v>0</v>
      </c>
      <c r="M69" s="27">
        <v>5</v>
      </c>
      <c r="N69" s="27">
        <v>13</v>
      </c>
      <c r="O69" s="27">
        <v>0</v>
      </c>
      <c r="P69" s="27">
        <v>0</v>
      </c>
      <c r="Q69" s="27">
        <v>0</v>
      </c>
      <c r="R69" s="27">
        <v>0</v>
      </c>
      <c r="S69" s="27">
        <v>0</v>
      </c>
      <c r="T69" s="28">
        <v>33</v>
      </c>
      <c r="U69" s="27">
        <v>0</v>
      </c>
    </row>
    <row r="70" spans="2:21" ht="15.75" customHeight="1">
      <c r="B70" s="30">
        <v>39</v>
      </c>
      <c r="C70" s="33" t="s">
        <v>122</v>
      </c>
      <c r="D70" s="27">
        <f t="shared" si="6"/>
        <v>51</v>
      </c>
      <c r="E70" s="42"/>
      <c r="F70" s="43">
        <f t="shared" si="1"/>
        <v>0</v>
      </c>
      <c r="G70" s="43">
        <f t="shared" si="2"/>
        <v>0</v>
      </c>
      <c r="H70" s="43">
        <f t="shared" si="3"/>
        <v>0</v>
      </c>
      <c r="I70" s="44">
        <f t="shared" si="4"/>
        <v>0</v>
      </c>
      <c r="J70" s="45">
        <f t="shared" si="5"/>
        <v>0</v>
      </c>
      <c r="L70" s="27">
        <v>0</v>
      </c>
      <c r="M70" s="27">
        <v>5</v>
      </c>
      <c r="N70" s="27">
        <v>13</v>
      </c>
      <c r="O70" s="27">
        <v>0</v>
      </c>
      <c r="P70" s="27">
        <v>0</v>
      </c>
      <c r="Q70" s="27">
        <v>0</v>
      </c>
      <c r="R70" s="27">
        <v>0</v>
      </c>
      <c r="S70" s="27">
        <v>0</v>
      </c>
      <c r="T70" s="28">
        <v>33</v>
      </c>
      <c r="U70" s="27">
        <v>0</v>
      </c>
    </row>
    <row r="71" spans="2:21" ht="15.75" customHeight="1">
      <c r="B71" s="30">
        <v>40</v>
      </c>
      <c r="C71" s="34" t="s">
        <v>82</v>
      </c>
      <c r="D71" s="27">
        <f t="shared" si="6"/>
        <v>51</v>
      </c>
      <c r="E71" s="42"/>
      <c r="F71" s="43">
        <f t="shared" si="1"/>
        <v>0</v>
      </c>
      <c r="G71" s="43">
        <f t="shared" si="2"/>
        <v>0</v>
      </c>
      <c r="H71" s="43">
        <f t="shared" si="3"/>
        <v>0</v>
      </c>
      <c r="I71" s="44">
        <f t="shared" si="4"/>
        <v>0</v>
      </c>
      <c r="J71" s="45">
        <f t="shared" si="5"/>
        <v>0</v>
      </c>
      <c r="L71" s="27">
        <v>0</v>
      </c>
      <c r="M71" s="27">
        <v>5</v>
      </c>
      <c r="N71" s="27">
        <v>13</v>
      </c>
      <c r="O71" s="27">
        <v>0</v>
      </c>
      <c r="P71" s="27">
        <v>0</v>
      </c>
      <c r="Q71" s="27">
        <v>0</v>
      </c>
      <c r="R71" s="27">
        <v>0</v>
      </c>
      <c r="S71" s="27">
        <v>0</v>
      </c>
      <c r="T71" s="28">
        <v>33</v>
      </c>
      <c r="U71" s="27">
        <v>0</v>
      </c>
    </row>
    <row r="72" spans="2:21" ht="15.75" customHeight="1">
      <c r="B72" s="30">
        <v>41</v>
      </c>
      <c r="C72" s="32" t="s">
        <v>83</v>
      </c>
      <c r="D72" s="27">
        <f t="shared" si="6"/>
        <v>40</v>
      </c>
      <c r="E72" s="42"/>
      <c r="F72" s="43">
        <f t="shared" si="1"/>
        <v>0</v>
      </c>
      <c r="G72" s="43">
        <f t="shared" si="2"/>
        <v>0</v>
      </c>
      <c r="H72" s="43">
        <f t="shared" si="3"/>
        <v>0</v>
      </c>
      <c r="I72" s="44">
        <f t="shared" si="4"/>
        <v>0</v>
      </c>
      <c r="J72" s="45">
        <f t="shared" si="5"/>
        <v>0</v>
      </c>
      <c r="L72" s="28">
        <v>2</v>
      </c>
      <c r="M72" s="27">
        <v>0</v>
      </c>
      <c r="N72" s="27">
        <v>0</v>
      </c>
      <c r="O72" s="27">
        <v>0</v>
      </c>
      <c r="P72" s="27">
        <v>0</v>
      </c>
      <c r="Q72" s="27">
        <v>5</v>
      </c>
      <c r="R72" s="27">
        <v>0</v>
      </c>
      <c r="S72" s="27">
        <v>0</v>
      </c>
      <c r="T72" s="28">
        <v>33</v>
      </c>
      <c r="U72" s="27">
        <v>0</v>
      </c>
    </row>
    <row r="73" spans="2:21" ht="15.75" customHeight="1">
      <c r="B73" s="30">
        <v>42</v>
      </c>
      <c r="C73" s="34" t="s">
        <v>84</v>
      </c>
      <c r="D73" s="27">
        <f t="shared" si="6"/>
        <v>35</v>
      </c>
      <c r="E73" s="42"/>
      <c r="F73" s="43">
        <f t="shared" si="1"/>
        <v>0</v>
      </c>
      <c r="G73" s="43">
        <f t="shared" si="2"/>
        <v>0</v>
      </c>
      <c r="H73" s="43">
        <f t="shared" si="3"/>
        <v>0</v>
      </c>
      <c r="I73" s="44">
        <f t="shared" si="4"/>
        <v>0</v>
      </c>
      <c r="J73" s="45">
        <f t="shared" si="5"/>
        <v>0</v>
      </c>
      <c r="L73" s="27">
        <v>0</v>
      </c>
      <c r="M73" s="27">
        <v>0</v>
      </c>
      <c r="N73" s="27">
        <v>0</v>
      </c>
      <c r="O73" s="27">
        <v>0</v>
      </c>
      <c r="P73" s="27">
        <v>2</v>
      </c>
      <c r="Q73" s="27">
        <v>0</v>
      </c>
      <c r="R73" s="27">
        <v>0</v>
      </c>
      <c r="S73" s="27">
        <v>0</v>
      </c>
      <c r="T73" s="28">
        <v>33</v>
      </c>
      <c r="U73" s="27">
        <v>0</v>
      </c>
    </row>
    <row r="74" spans="2:21" ht="15.75" customHeight="1">
      <c r="B74" s="30">
        <v>43</v>
      </c>
      <c r="C74" s="34" t="s">
        <v>85</v>
      </c>
      <c r="D74" s="27">
        <f t="shared" si="6"/>
        <v>40</v>
      </c>
      <c r="E74" s="42"/>
      <c r="F74" s="43">
        <f t="shared" si="1"/>
        <v>0</v>
      </c>
      <c r="G74" s="43">
        <f t="shared" si="2"/>
        <v>0</v>
      </c>
      <c r="H74" s="43">
        <f t="shared" si="3"/>
        <v>0</v>
      </c>
      <c r="I74" s="44">
        <f t="shared" si="4"/>
        <v>0</v>
      </c>
      <c r="J74" s="45">
        <f t="shared" si="5"/>
        <v>0</v>
      </c>
      <c r="L74" s="27">
        <v>0</v>
      </c>
      <c r="M74" s="27">
        <v>5</v>
      </c>
      <c r="N74" s="27">
        <v>0</v>
      </c>
      <c r="O74" s="27">
        <v>0</v>
      </c>
      <c r="P74" s="27">
        <v>2</v>
      </c>
      <c r="Q74" s="27">
        <v>0</v>
      </c>
      <c r="R74" s="27">
        <v>0</v>
      </c>
      <c r="S74" s="27">
        <v>0</v>
      </c>
      <c r="T74" s="28">
        <v>33</v>
      </c>
      <c r="U74" s="27">
        <v>0</v>
      </c>
    </row>
    <row r="75" spans="2:21" ht="15.75" customHeight="1">
      <c r="B75" s="30">
        <v>44</v>
      </c>
      <c r="C75" s="34" t="s">
        <v>86</v>
      </c>
      <c r="D75" s="27">
        <f t="shared" si="6"/>
        <v>40</v>
      </c>
      <c r="E75" s="42"/>
      <c r="F75" s="43">
        <f t="shared" si="1"/>
        <v>0</v>
      </c>
      <c r="G75" s="43">
        <f t="shared" si="2"/>
        <v>0</v>
      </c>
      <c r="H75" s="43">
        <f t="shared" si="3"/>
        <v>0</v>
      </c>
      <c r="I75" s="44">
        <f t="shared" si="4"/>
        <v>0</v>
      </c>
      <c r="J75" s="45">
        <f t="shared" si="5"/>
        <v>0</v>
      </c>
      <c r="L75" s="27">
        <v>0</v>
      </c>
      <c r="M75" s="27">
        <v>5</v>
      </c>
      <c r="N75" s="27">
        <v>0</v>
      </c>
      <c r="O75" s="27">
        <v>0</v>
      </c>
      <c r="P75" s="27">
        <v>2</v>
      </c>
      <c r="Q75" s="27">
        <v>0</v>
      </c>
      <c r="R75" s="27">
        <v>0</v>
      </c>
      <c r="S75" s="27">
        <v>0</v>
      </c>
      <c r="T75" s="28">
        <v>33</v>
      </c>
      <c r="U75" s="27">
        <v>0</v>
      </c>
    </row>
    <row r="76" spans="2:21" ht="15.75" customHeight="1">
      <c r="B76" s="30">
        <v>45</v>
      </c>
      <c r="C76" s="34" t="s">
        <v>87</v>
      </c>
      <c r="D76" s="27">
        <f t="shared" si="6"/>
        <v>40</v>
      </c>
      <c r="E76" s="42"/>
      <c r="F76" s="43">
        <f t="shared" si="1"/>
        <v>0</v>
      </c>
      <c r="G76" s="43">
        <f t="shared" si="2"/>
        <v>0</v>
      </c>
      <c r="H76" s="43">
        <f t="shared" si="3"/>
        <v>0</v>
      </c>
      <c r="I76" s="44">
        <f t="shared" si="4"/>
        <v>0</v>
      </c>
      <c r="J76" s="45">
        <f t="shared" si="5"/>
        <v>0</v>
      </c>
      <c r="L76" s="27">
        <v>0</v>
      </c>
      <c r="M76" s="27">
        <v>5</v>
      </c>
      <c r="N76" s="27">
        <v>0</v>
      </c>
      <c r="O76" s="27">
        <v>0</v>
      </c>
      <c r="P76" s="27">
        <v>2</v>
      </c>
      <c r="Q76" s="27">
        <v>0</v>
      </c>
      <c r="R76" s="27">
        <v>0</v>
      </c>
      <c r="S76" s="27">
        <v>0</v>
      </c>
      <c r="T76" s="28">
        <v>33</v>
      </c>
      <c r="U76" s="27">
        <v>0</v>
      </c>
    </row>
    <row r="77" spans="2:21" ht="15.75" customHeight="1">
      <c r="B77" s="30">
        <v>46</v>
      </c>
      <c r="C77" s="34" t="s">
        <v>88</v>
      </c>
      <c r="D77" s="27">
        <f t="shared" si="6"/>
        <v>35</v>
      </c>
      <c r="E77" s="42"/>
      <c r="F77" s="43">
        <f t="shared" si="1"/>
        <v>0</v>
      </c>
      <c r="G77" s="43">
        <f t="shared" si="2"/>
        <v>0</v>
      </c>
      <c r="H77" s="43">
        <f t="shared" si="3"/>
        <v>0</v>
      </c>
      <c r="I77" s="44">
        <f t="shared" si="4"/>
        <v>0</v>
      </c>
      <c r="J77" s="45">
        <f t="shared" si="5"/>
        <v>0</v>
      </c>
      <c r="L77" s="27">
        <v>0</v>
      </c>
      <c r="M77" s="27"/>
      <c r="N77" s="27">
        <v>0</v>
      </c>
      <c r="O77" s="27">
        <v>0</v>
      </c>
      <c r="P77" s="27">
        <v>2</v>
      </c>
      <c r="Q77" s="27">
        <v>0</v>
      </c>
      <c r="R77" s="27">
        <v>0</v>
      </c>
      <c r="S77" s="27">
        <v>0</v>
      </c>
      <c r="T77" s="28">
        <v>33</v>
      </c>
      <c r="U77" s="27">
        <v>0</v>
      </c>
    </row>
    <row r="78" spans="2:21" ht="15.75" customHeight="1">
      <c r="B78" s="30">
        <v>47</v>
      </c>
      <c r="C78" s="34" t="s">
        <v>89</v>
      </c>
      <c r="D78" s="27">
        <f t="shared" si="6"/>
        <v>58</v>
      </c>
      <c r="E78" s="42"/>
      <c r="F78" s="43">
        <f t="shared" si="1"/>
        <v>0</v>
      </c>
      <c r="G78" s="43">
        <f t="shared" si="2"/>
        <v>0</v>
      </c>
      <c r="H78" s="43">
        <f t="shared" si="3"/>
        <v>0</v>
      </c>
      <c r="I78" s="44">
        <f t="shared" si="4"/>
        <v>0</v>
      </c>
      <c r="J78" s="45">
        <f t="shared" si="5"/>
        <v>0</v>
      </c>
      <c r="L78" s="27">
        <v>0</v>
      </c>
      <c r="M78" s="27">
        <v>5</v>
      </c>
      <c r="N78" s="27">
        <v>13</v>
      </c>
      <c r="O78" s="27">
        <v>5</v>
      </c>
      <c r="P78" s="27">
        <v>0</v>
      </c>
      <c r="Q78" s="27">
        <v>0</v>
      </c>
      <c r="R78" s="27">
        <v>2</v>
      </c>
      <c r="S78" s="27">
        <v>0</v>
      </c>
      <c r="T78" s="27">
        <v>33</v>
      </c>
      <c r="U78" s="27">
        <v>0</v>
      </c>
    </row>
    <row r="79" spans="2:21" ht="15.75" customHeight="1">
      <c r="B79" s="30">
        <v>48</v>
      </c>
      <c r="C79" s="32" t="s">
        <v>90</v>
      </c>
      <c r="D79" s="27">
        <f t="shared" si="6"/>
        <v>35</v>
      </c>
      <c r="E79" s="42"/>
      <c r="F79" s="43">
        <f t="shared" si="1"/>
        <v>0</v>
      </c>
      <c r="G79" s="43">
        <f t="shared" si="2"/>
        <v>0</v>
      </c>
      <c r="H79" s="43">
        <f t="shared" si="3"/>
        <v>0</v>
      </c>
      <c r="I79" s="44">
        <f t="shared" si="4"/>
        <v>0</v>
      </c>
      <c r="J79" s="45">
        <f t="shared" si="5"/>
        <v>0</v>
      </c>
      <c r="L79" s="27">
        <v>0</v>
      </c>
      <c r="M79" s="27">
        <v>0</v>
      </c>
      <c r="N79" s="27">
        <v>0</v>
      </c>
      <c r="O79" s="27">
        <v>0</v>
      </c>
      <c r="P79" s="27">
        <v>2</v>
      </c>
      <c r="Q79" s="27">
        <v>0</v>
      </c>
      <c r="R79" s="27">
        <v>0</v>
      </c>
      <c r="S79" s="27">
        <v>0</v>
      </c>
      <c r="T79" s="28">
        <v>33</v>
      </c>
      <c r="U79" s="27">
        <v>0</v>
      </c>
    </row>
    <row r="80" spans="2:21" ht="15.75" customHeight="1">
      <c r="B80" s="30">
        <v>49</v>
      </c>
      <c r="C80" s="32" t="s">
        <v>91</v>
      </c>
      <c r="D80" s="27">
        <f t="shared" si="6"/>
        <v>1</v>
      </c>
      <c r="E80" s="42"/>
      <c r="F80" s="43">
        <f t="shared" si="1"/>
        <v>0</v>
      </c>
      <c r="G80" s="43">
        <f t="shared" si="2"/>
        <v>0</v>
      </c>
      <c r="H80" s="43">
        <f t="shared" si="3"/>
        <v>0</v>
      </c>
      <c r="I80" s="44">
        <f t="shared" si="4"/>
        <v>0</v>
      </c>
      <c r="J80" s="45">
        <f t="shared" si="5"/>
        <v>0</v>
      </c>
      <c r="L80" s="27">
        <v>0</v>
      </c>
      <c r="M80" s="27">
        <v>0</v>
      </c>
      <c r="N80" s="27">
        <v>0</v>
      </c>
      <c r="O80" s="27">
        <v>0</v>
      </c>
      <c r="P80" s="27">
        <v>0</v>
      </c>
      <c r="Q80" s="27">
        <v>0</v>
      </c>
      <c r="R80" s="27">
        <v>0</v>
      </c>
      <c r="S80" s="27">
        <v>0</v>
      </c>
      <c r="T80" s="28">
        <v>1</v>
      </c>
      <c r="U80" s="27">
        <v>0</v>
      </c>
    </row>
    <row r="81" spans="2:21" ht="15.75" customHeight="1">
      <c r="B81" s="30">
        <v>50</v>
      </c>
      <c r="C81" s="32" t="s">
        <v>92</v>
      </c>
      <c r="D81" s="27">
        <f t="shared" si="6"/>
        <v>35</v>
      </c>
      <c r="E81" s="42"/>
      <c r="F81" s="43">
        <f t="shared" si="1"/>
        <v>0</v>
      </c>
      <c r="G81" s="43">
        <f t="shared" si="2"/>
        <v>0</v>
      </c>
      <c r="H81" s="43">
        <f t="shared" si="3"/>
        <v>0</v>
      </c>
      <c r="I81" s="44">
        <f t="shared" si="4"/>
        <v>0</v>
      </c>
      <c r="J81" s="45">
        <f t="shared" si="5"/>
        <v>0</v>
      </c>
      <c r="L81" s="27">
        <v>2</v>
      </c>
      <c r="M81" s="27">
        <v>0</v>
      </c>
      <c r="N81" s="27">
        <v>0</v>
      </c>
      <c r="O81" s="27">
        <v>0</v>
      </c>
      <c r="P81" s="27">
        <v>0</v>
      </c>
      <c r="Q81" s="27">
        <v>0</v>
      </c>
      <c r="R81" s="27">
        <v>0</v>
      </c>
      <c r="S81" s="27">
        <v>0</v>
      </c>
      <c r="T81" s="28">
        <v>33</v>
      </c>
      <c r="U81" s="27">
        <v>0</v>
      </c>
    </row>
    <row r="82" spans="2:21" ht="15.75" customHeight="1">
      <c r="B82" s="30">
        <v>51</v>
      </c>
      <c r="C82" s="32" t="s">
        <v>93</v>
      </c>
      <c r="D82" s="27">
        <f t="shared" si="6"/>
        <v>35</v>
      </c>
      <c r="E82" s="42"/>
      <c r="F82" s="43">
        <f t="shared" si="1"/>
        <v>0</v>
      </c>
      <c r="G82" s="43">
        <f t="shared" si="2"/>
        <v>0</v>
      </c>
      <c r="H82" s="43">
        <f t="shared" si="3"/>
        <v>0</v>
      </c>
      <c r="I82" s="44">
        <f t="shared" si="4"/>
        <v>0</v>
      </c>
      <c r="J82" s="45">
        <f t="shared" si="5"/>
        <v>0</v>
      </c>
      <c r="L82" s="27">
        <v>0</v>
      </c>
      <c r="M82" s="27">
        <v>0</v>
      </c>
      <c r="N82" s="27">
        <v>0</v>
      </c>
      <c r="O82" s="27">
        <v>0</v>
      </c>
      <c r="P82" s="27">
        <v>0</v>
      </c>
      <c r="Q82" s="27">
        <v>0</v>
      </c>
      <c r="R82" s="27">
        <v>2</v>
      </c>
      <c r="S82" s="27">
        <v>0</v>
      </c>
      <c r="T82" s="28">
        <v>33</v>
      </c>
      <c r="U82" s="27">
        <v>0</v>
      </c>
    </row>
    <row r="83" spans="2:21" ht="15.75" customHeight="1">
      <c r="B83" s="30">
        <v>52</v>
      </c>
      <c r="C83" s="35" t="s">
        <v>94</v>
      </c>
      <c r="D83" s="27">
        <f t="shared" si="6"/>
        <v>123</v>
      </c>
      <c r="E83" s="42"/>
      <c r="F83" s="43">
        <f t="shared" si="1"/>
        <v>0</v>
      </c>
      <c r="G83" s="43">
        <f t="shared" si="2"/>
        <v>0</v>
      </c>
      <c r="H83" s="43">
        <f t="shared" si="3"/>
        <v>0</v>
      </c>
      <c r="I83" s="44">
        <f t="shared" si="4"/>
        <v>0</v>
      </c>
      <c r="J83" s="45">
        <f t="shared" si="5"/>
        <v>0</v>
      </c>
      <c r="L83" s="27">
        <v>0</v>
      </c>
      <c r="M83" s="27">
        <v>0</v>
      </c>
      <c r="N83" s="27">
        <v>0</v>
      </c>
      <c r="O83" s="27">
        <v>0</v>
      </c>
      <c r="P83" s="27">
        <v>0</v>
      </c>
      <c r="Q83" s="27">
        <v>0</v>
      </c>
      <c r="R83" s="27">
        <v>0</v>
      </c>
      <c r="S83" s="27">
        <v>2</v>
      </c>
      <c r="T83" s="28">
        <v>33</v>
      </c>
      <c r="U83" s="27">
        <v>88</v>
      </c>
    </row>
    <row r="84" spans="2:21" ht="15.75" customHeight="1">
      <c r="B84" s="30">
        <v>53</v>
      </c>
      <c r="C84" s="36" t="s">
        <v>95</v>
      </c>
      <c r="D84" s="27">
        <f t="shared" si="6"/>
        <v>35</v>
      </c>
      <c r="E84" s="42"/>
      <c r="F84" s="43">
        <f t="shared" si="1"/>
        <v>0</v>
      </c>
      <c r="G84" s="43">
        <f t="shared" si="2"/>
        <v>0</v>
      </c>
      <c r="H84" s="43">
        <f t="shared" si="3"/>
        <v>0</v>
      </c>
      <c r="I84" s="44">
        <f t="shared" si="4"/>
        <v>0</v>
      </c>
      <c r="J84" s="45">
        <f t="shared" si="5"/>
        <v>0</v>
      </c>
      <c r="L84" s="27">
        <v>0</v>
      </c>
      <c r="M84" s="27">
        <v>0</v>
      </c>
      <c r="N84" s="27">
        <v>0</v>
      </c>
      <c r="O84" s="27">
        <v>0</v>
      </c>
      <c r="P84" s="27">
        <v>0</v>
      </c>
      <c r="Q84" s="27">
        <v>0</v>
      </c>
      <c r="R84" s="27">
        <v>0</v>
      </c>
      <c r="S84" s="27">
        <v>2</v>
      </c>
      <c r="T84" s="28">
        <v>33</v>
      </c>
      <c r="U84" s="27">
        <v>0</v>
      </c>
    </row>
    <row r="85" spans="2:21" ht="15.75" customHeight="1">
      <c r="B85" s="73" t="s">
        <v>129</v>
      </c>
      <c r="C85" s="73"/>
      <c r="D85" s="73"/>
      <c r="E85" s="73"/>
      <c r="F85" s="73"/>
      <c r="G85" s="73"/>
      <c r="H85" s="70">
        <f>SUM(H32:H84)</f>
        <v>0</v>
      </c>
      <c r="I85" s="70">
        <f>SUM(I32:I84)</f>
        <v>0</v>
      </c>
      <c r="J85" s="29">
        <f>SUM(H32:H84)</f>
        <v>0</v>
      </c>
    </row>
    <row r="86" spans="2:21" ht="15.75" customHeight="1">
      <c r="B86" s="9"/>
    </row>
    <row r="87" spans="2:21" ht="33.75" customHeight="1">
      <c r="B87" s="75" t="s">
        <v>33</v>
      </c>
      <c r="C87" s="75"/>
      <c r="D87" s="75"/>
      <c r="E87" s="75"/>
      <c r="F87" s="75"/>
      <c r="G87" s="75"/>
      <c r="H87" s="75"/>
      <c r="I87" s="75"/>
      <c r="J87" s="75"/>
    </row>
    <row r="88" spans="2:21" ht="29.25" customHeight="1">
      <c r="B88" s="75" t="s">
        <v>34</v>
      </c>
      <c r="C88" s="75"/>
      <c r="D88" s="75"/>
      <c r="E88" s="75"/>
      <c r="F88" s="75"/>
      <c r="G88" s="75"/>
      <c r="H88" s="75"/>
      <c r="I88" s="75"/>
      <c r="J88" s="75"/>
    </row>
    <row r="89" spans="2:21" ht="27.75" customHeight="1">
      <c r="B89" s="75" t="s">
        <v>35</v>
      </c>
      <c r="C89" s="75"/>
      <c r="D89" s="75"/>
      <c r="E89" s="75"/>
      <c r="F89" s="75"/>
      <c r="G89" s="75"/>
      <c r="H89" s="75"/>
      <c r="I89" s="75"/>
      <c r="J89" s="75"/>
    </row>
  </sheetData>
  <mergeCells count="33">
    <mergeCell ref="B1:J7"/>
    <mergeCell ref="B8:J9"/>
    <mergeCell ref="D10:E10"/>
    <mergeCell ref="D11:E11"/>
    <mergeCell ref="F10:J11"/>
    <mergeCell ref="B10:C10"/>
    <mergeCell ref="B11:C11"/>
    <mergeCell ref="B88:J88"/>
    <mergeCell ref="B89:J89"/>
    <mergeCell ref="L27:U27"/>
    <mergeCell ref="B16:J16"/>
    <mergeCell ref="E27:J27"/>
    <mergeCell ref="I28:I31"/>
    <mergeCell ref="J28:J31"/>
    <mergeCell ref="P30:P31"/>
    <mergeCell ref="Q30:Q31"/>
    <mergeCell ref="R30:R31"/>
    <mergeCell ref="S30:S31"/>
    <mergeCell ref="L30:L31"/>
    <mergeCell ref="M30:M31"/>
    <mergeCell ref="N30:N31"/>
    <mergeCell ref="G28:G31"/>
    <mergeCell ref="H28:H31"/>
    <mergeCell ref="B85:G85"/>
    <mergeCell ref="U30:U31"/>
    <mergeCell ref="B87:J87"/>
    <mergeCell ref="L28:U29"/>
    <mergeCell ref="D27:D31"/>
    <mergeCell ref="B27:C31"/>
    <mergeCell ref="O30:O31"/>
    <mergeCell ref="E28:E31"/>
    <mergeCell ref="F28:F31"/>
    <mergeCell ref="T30:T31"/>
  </mergeCells>
  <pageMargins left="0.15748031496062992" right="0.19685039370078741" top="0.31496062992125984" bottom="0.39370078740157483" header="0.31496062992125984" footer="0.31496062992125984"/>
  <pageSetup scale="69" fitToHeight="2" orientation="portrait" r:id="rId1"/>
  <headerFooter>
    <oddFooter>&amp;C&amp;8&amp;P/&amp;N</oddFooter>
  </headerFooter>
  <colBreaks count="1" manualBreakCount="1">
    <brk id="1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3"/>
  <sheetViews>
    <sheetView showGridLines="0" zoomScale="80" zoomScaleNormal="80" workbookViewId="0">
      <selection activeCell="K21" sqref="K21"/>
    </sheetView>
  </sheetViews>
  <sheetFormatPr baseColWidth="10" defaultRowHeight="12.75"/>
  <cols>
    <col min="1" max="1" width="3.5" style="64" customWidth="1"/>
    <col min="2" max="2" width="41.5" style="64" customWidth="1"/>
    <col min="3" max="3" width="6.25" style="64" bestFit="1" customWidth="1"/>
    <col min="4" max="4" width="11" style="64"/>
    <col min="5" max="5" width="18.375" style="65" customWidth="1"/>
    <col min="6" max="16384" width="11" style="64"/>
  </cols>
  <sheetData>
    <row r="2" spans="2:7" s="51" customFormat="1" ht="15" customHeight="1">
      <c r="B2" s="46"/>
      <c r="C2" s="47"/>
      <c r="D2" s="47"/>
      <c r="E2" s="48"/>
      <c r="F2" s="49"/>
      <c r="G2" s="50"/>
    </row>
    <row r="3" spans="2:7" s="51" customFormat="1" ht="15" customHeight="1">
      <c r="B3" s="52"/>
      <c r="C3" s="53"/>
      <c r="D3" s="53"/>
      <c r="E3" s="54"/>
      <c r="F3" s="55"/>
      <c r="G3" s="56"/>
    </row>
    <row r="4" spans="2:7" s="51" customFormat="1" ht="15.75" customHeight="1">
      <c r="B4" s="52"/>
      <c r="C4" s="53"/>
      <c r="D4" s="53"/>
      <c r="E4" s="54"/>
      <c r="F4" s="55"/>
      <c r="G4" s="56"/>
    </row>
    <row r="5" spans="2:7" s="51" customFormat="1" ht="15.75" customHeight="1">
      <c r="B5" s="52"/>
      <c r="C5" s="53"/>
      <c r="D5" s="53"/>
      <c r="E5" s="54"/>
      <c r="F5" s="55"/>
      <c r="G5" s="56"/>
    </row>
    <row r="6" spans="2:7" s="51" customFormat="1" ht="15.75" customHeight="1">
      <c r="B6" s="52"/>
      <c r="C6" s="53"/>
      <c r="D6" s="53"/>
      <c r="E6" s="54"/>
      <c r="G6" s="57"/>
    </row>
    <row r="7" spans="2:7" s="51" customFormat="1" ht="15.75" customHeight="1">
      <c r="B7" s="52"/>
      <c r="C7" s="53"/>
      <c r="D7" s="53"/>
      <c r="E7" s="54"/>
      <c r="G7" s="57"/>
    </row>
    <row r="8" spans="2:7" s="51" customFormat="1" ht="15.75" customHeight="1">
      <c r="B8" s="52"/>
      <c r="C8" s="53"/>
      <c r="D8" s="53"/>
      <c r="E8" s="54"/>
      <c r="G8" s="57"/>
    </row>
    <row r="9" spans="2:7" s="51" customFormat="1" ht="15.75" customHeight="1">
      <c r="B9" s="117" t="s">
        <v>130</v>
      </c>
      <c r="C9" s="118"/>
      <c r="D9" s="118"/>
      <c r="E9" s="118"/>
      <c r="F9" s="118"/>
      <c r="G9" s="119"/>
    </row>
    <row r="10" spans="2:7" s="51" customFormat="1" ht="15.75" customHeight="1">
      <c r="B10" s="120"/>
      <c r="C10" s="121"/>
      <c r="D10" s="121"/>
      <c r="E10" s="121"/>
      <c r="F10" s="121"/>
      <c r="G10" s="122"/>
    </row>
    <row r="11" spans="2:7" s="62" customFormat="1" ht="15.75" customHeight="1">
      <c r="B11" s="58"/>
      <c r="C11" s="58"/>
      <c r="D11" s="58"/>
      <c r="E11" s="59"/>
      <c r="F11" s="60"/>
      <c r="G11" s="61"/>
    </row>
    <row r="12" spans="2:7" s="62" customFormat="1" ht="34.5" customHeight="1">
      <c r="B12" s="123" t="s">
        <v>131</v>
      </c>
      <c r="C12" s="123"/>
      <c r="D12" s="123"/>
      <c r="E12" s="123"/>
      <c r="F12" s="123"/>
      <c r="G12" s="123"/>
    </row>
    <row r="14" spans="2:7">
      <c r="B14" s="63" t="s">
        <v>132</v>
      </c>
    </row>
    <row r="16" spans="2:7" ht="25.5">
      <c r="B16" s="124" t="s">
        <v>133</v>
      </c>
      <c r="C16" s="124"/>
      <c r="D16" s="66" t="s">
        <v>134</v>
      </c>
      <c r="E16" s="66" t="s">
        <v>135</v>
      </c>
    </row>
    <row r="17" spans="2:5" ht="22.5" customHeight="1">
      <c r="B17" s="114" t="s">
        <v>136</v>
      </c>
      <c r="C17" s="114"/>
      <c r="D17" s="67">
        <v>0.1</v>
      </c>
      <c r="E17" s="68" t="s">
        <v>137</v>
      </c>
    </row>
    <row r="18" spans="2:5" ht="28.5" customHeight="1">
      <c r="B18" s="114" t="s">
        <v>138</v>
      </c>
      <c r="C18" s="114"/>
      <c r="D18" s="67">
        <v>0.2</v>
      </c>
      <c r="E18" s="69" t="s">
        <v>139</v>
      </c>
    </row>
    <row r="19" spans="2:5" ht="29.25" customHeight="1">
      <c r="B19" s="114" t="s">
        <v>140</v>
      </c>
      <c r="C19" s="114"/>
      <c r="D19" s="67">
        <v>0.1</v>
      </c>
      <c r="E19" s="69" t="s">
        <v>141</v>
      </c>
    </row>
    <row r="20" spans="2:5" ht="25.5">
      <c r="B20" s="114" t="s">
        <v>142</v>
      </c>
      <c r="C20" s="114"/>
      <c r="D20" s="67">
        <v>0.2</v>
      </c>
      <c r="E20" s="69" t="s">
        <v>139</v>
      </c>
    </row>
    <row r="21" spans="2:5" ht="23.25" customHeight="1">
      <c r="B21" s="115" t="s">
        <v>143</v>
      </c>
      <c r="C21" s="116"/>
      <c r="D21" s="67">
        <v>0.1</v>
      </c>
      <c r="E21" s="68" t="s">
        <v>137</v>
      </c>
    </row>
    <row r="23" spans="2:5">
      <c r="B23" s="64" t="s">
        <v>144</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90" zoomScaleNormal="90" workbookViewId="0">
      <selection activeCell="Q7" sqref="Q7"/>
    </sheetView>
  </sheetViews>
  <sheetFormatPr baseColWidth="10" defaultRowHeight="12.75"/>
  <cols>
    <col min="1" max="1" width="15.25" style="13" customWidth="1"/>
    <col min="2" max="4" width="11" style="13"/>
    <col min="5" max="5" width="5.75" style="13" customWidth="1"/>
    <col min="6" max="6" width="4.625" style="13" customWidth="1"/>
    <col min="7" max="7" width="11" style="13"/>
    <col min="8" max="8" width="10.375" style="13" customWidth="1"/>
    <col min="9" max="11" width="11" style="13"/>
    <col min="12" max="12" width="12.625" style="13" bestFit="1" customWidth="1"/>
    <col min="13" max="16384" width="11" style="13"/>
  </cols>
  <sheetData>
    <row r="1" spans="1:9" ht="68.25" customHeight="1">
      <c r="A1" s="133" t="s">
        <v>2</v>
      </c>
      <c r="B1" s="134"/>
      <c r="C1" s="134"/>
      <c r="D1" s="134"/>
      <c r="E1" s="134"/>
      <c r="F1" s="134"/>
      <c r="G1" s="134"/>
      <c r="H1" s="134"/>
      <c r="I1" s="135"/>
    </row>
    <row r="2" spans="1:9">
      <c r="A2" s="1"/>
      <c r="B2" s="1"/>
      <c r="C2" s="1"/>
      <c r="D2" s="1"/>
      <c r="E2" s="1"/>
      <c r="F2" s="1"/>
      <c r="G2" s="1"/>
      <c r="H2" s="1"/>
      <c r="I2" s="1"/>
    </row>
    <row r="3" spans="1:9">
      <c r="A3" s="136" t="s">
        <v>100</v>
      </c>
      <c r="B3" s="137"/>
      <c r="C3" s="137"/>
      <c r="D3" s="137"/>
      <c r="E3" s="137"/>
      <c r="F3" s="137"/>
      <c r="G3" s="137"/>
      <c r="H3" s="137"/>
      <c r="I3" s="138"/>
    </row>
    <row r="4" spans="1:9" ht="18.75" customHeight="1">
      <c r="A4" s="139"/>
      <c r="B4" s="140"/>
      <c r="C4" s="140"/>
      <c r="D4" s="140"/>
      <c r="E4" s="140"/>
      <c r="F4" s="140"/>
      <c r="G4" s="140"/>
      <c r="H4" s="140"/>
      <c r="I4" s="141"/>
    </row>
    <row r="5" spans="1:9">
      <c r="A5" s="142"/>
      <c r="B5" s="142"/>
      <c r="C5" s="142"/>
      <c r="D5" s="142"/>
      <c r="E5" s="142"/>
      <c r="F5" s="142"/>
      <c r="G5" s="142"/>
      <c r="H5" s="142"/>
      <c r="I5" s="142"/>
    </row>
    <row r="6" spans="1:9" ht="15" customHeight="1">
      <c r="A6" s="14" t="s">
        <v>0</v>
      </c>
      <c r="B6" s="126"/>
      <c r="C6" s="126"/>
      <c r="D6" s="126"/>
      <c r="E6" s="126"/>
      <c r="F6" s="126"/>
      <c r="G6" s="15" t="s">
        <v>101</v>
      </c>
      <c r="H6" s="126"/>
      <c r="I6" s="126"/>
    </row>
    <row r="7" spans="1:9" ht="15" customHeight="1">
      <c r="A7" s="14" t="s">
        <v>102</v>
      </c>
      <c r="B7" s="126"/>
      <c r="C7" s="126"/>
      <c r="D7" s="16" t="s">
        <v>3</v>
      </c>
      <c r="E7" s="126"/>
      <c r="F7" s="126"/>
      <c r="G7" s="126"/>
      <c r="H7" s="126"/>
      <c r="I7" s="126"/>
    </row>
    <row r="8" spans="1:9" ht="15" customHeight="1">
      <c r="A8" s="14" t="s">
        <v>5</v>
      </c>
      <c r="B8" s="126"/>
      <c r="C8" s="126"/>
      <c r="D8" s="126"/>
      <c r="E8" s="126"/>
      <c r="F8" s="126"/>
      <c r="G8" s="15" t="s">
        <v>4</v>
      </c>
      <c r="H8" s="126"/>
      <c r="I8" s="126"/>
    </row>
    <row r="9" spans="1:9">
      <c r="A9" s="14" t="s">
        <v>6</v>
      </c>
      <c r="B9" s="127"/>
      <c r="C9" s="127"/>
      <c r="D9" s="14" t="s">
        <v>103</v>
      </c>
      <c r="E9" s="126"/>
      <c r="F9" s="126"/>
      <c r="G9" s="126"/>
      <c r="H9" s="126"/>
      <c r="I9" s="126"/>
    </row>
    <row r="10" spans="1:9">
      <c r="A10" s="17" t="s">
        <v>104</v>
      </c>
      <c r="B10" s="128" t="s">
        <v>105</v>
      </c>
      <c r="C10" s="128"/>
      <c r="D10" s="128"/>
      <c r="E10" s="128"/>
      <c r="F10" s="15" t="s">
        <v>106</v>
      </c>
      <c r="G10" s="18"/>
      <c r="H10" s="15" t="s">
        <v>107</v>
      </c>
      <c r="I10" s="18"/>
    </row>
    <row r="11" spans="1:9">
      <c r="A11" s="19"/>
      <c r="B11" s="19"/>
      <c r="C11" s="19"/>
      <c r="D11" s="19"/>
      <c r="E11" s="19"/>
      <c r="F11" s="19"/>
      <c r="G11" s="19"/>
      <c r="H11" s="19"/>
      <c r="I11" s="19"/>
    </row>
    <row r="12" spans="1:9">
      <c r="A12" s="129" t="s">
        <v>7</v>
      </c>
      <c r="B12" s="129"/>
      <c r="C12" s="129"/>
      <c r="D12" s="129"/>
      <c r="E12" s="129"/>
      <c r="F12" s="129"/>
      <c r="G12" s="129"/>
      <c r="H12" s="129"/>
      <c r="I12" s="129"/>
    </row>
    <row r="13" spans="1:9">
      <c r="A13" s="130" t="s">
        <v>8</v>
      </c>
      <c r="B13" s="130"/>
      <c r="C13" s="130"/>
      <c r="D13" s="130"/>
      <c r="E13" s="130"/>
      <c r="F13" s="130"/>
      <c r="G13" s="130"/>
      <c r="H13" s="130"/>
      <c r="I13" s="130"/>
    </row>
    <row r="14" spans="1:9">
      <c r="A14" s="19" t="s">
        <v>9</v>
      </c>
      <c r="B14" s="20"/>
      <c r="C14" s="20"/>
      <c r="D14" s="20"/>
      <c r="E14" s="20"/>
      <c r="F14" s="20"/>
      <c r="G14" s="20"/>
      <c r="H14" s="20"/>
      <c r="I14" s="20"/>
    </row>
    <row r="15" spans="1:9">
      <c r="A15" s="19"/>
      <c r="B15" s="19"/>
      <c r="C15" s="19"/>
      <c r="D15" s="19"/>
      <c r="E15" s="19"/>
      <c r="F15" s="19"/>
      <c r="G15" s="19"/>
      <c r="H15" s="19"/>
      <c r="I15" s="19"/>
    </row>
    <row r="16" spans="1:9">
      <c r="A16" s="131" t="s">
        <v>108</v>
      </c>
      <c r="B16" s="131"/>
      <c r="C16" s="131"/>
      <c r="D16" s="131"/>
      <c r="E16" s="131"/>
      <c r="F16" s="131"/>
      <c r="G16" s="131"/>
      <c r="H16" s="131"/>
      <c r="I16" s="131"/>
    </row>
    <row r="17" spans="1:12">
      <c r="A17" s="21"/>
      <c r="B17" s="21"/>
      <c r="C17" s="21"/>
      <c r="D17" s="21"/>
      <c r="E17" s="21"/>
      <c r="F17" s="21"/>
      <c r="G17" s="21"/>
      <c r="H17" s="21"/>
      <c r="I17" s="21"/>
    </row>
    <row r="18" spans="1:12" ht="20.25" customHeight="1">
      <c r="A18" s="22" t="s">
        <v>10</v>
      </c>
      <c r="B18" s="132" t="s">
        <v>11</v>
      </c>
      <c r="C18" s="132"/>
      <c r="D18" s="132"/>
      <c r="E18" s="132"/>
      <c r="F18" s="132"/>
      <c r="G18" s="132"/>
      <c r="H18" s="132" t="s">
        <v>10</v>
      </c>
      <c r="I18" s="132"/>
    </row>
    <row r="19" spans="1:12" ht="24.75" customHeight="1">
      <c r="A19" s="23" t="s">
        <v>109</v>
      </c>
      <c r="B19" s="125" t="s">
        <v>110</v>
      </c>
      <c r="C19" s="125"/>
      <c r="D19" s="125"/>
      <c r="E19" s="125"/>
      <c r="F19" s="125"/>
      <c r="G19" s="125"/>
      <c r="H19" s="18"/>
      <c r="I19" s="24" t="s">
        <v>14</v>
      </c>
    </row>
    <row r="20" spans="1:12" ht="24.75" customHeight="1">
      <c r="A20" s="23" t="s">
        <v>12</v>
      </c>
      <c r="B20" s="125" t="s">
        <v>13</v>
      </c>
      <c r="C20" s="125"/>
      <c r="D20" s="125"/>
      <c r="E20" s="125"/>
      <c r="F20" s="125"/>
      <c r="G20" s="125"/>
      <c r="H20" s="18"/>
      <c r="I20" s="24" t="s">
        <v>14</v>
      </c>
    </row>
    <row r="21" spans="1:12" ht="24.75" customHeight="1">
      <c r="A21" s="23" t="s">
        <v>15</v>
      </c>
      <c r="B21" s="125" t="s">
        <v>16</v>
      </c>
      <c r="C21" s="125"/>
      <c r="D21" s="125"/>
      <c r="E21" s="125"/>
      <c r="F21" s="125"/>
      <c r="G21" s="125"/>
      <c r="H21" s="18"/>
      <c r="I21" s="24" t="s">
        <v>17</v>
      </c>
    </row>
    <row r="22" spans="1:12" ht="24.75" customHeight="1">
      <c r="A22" s="23" t="s">
        <v>18</v>
      </c>
      <c r="B22" s="125" t="s">
        <v>19</v>
      </c>
      <c r="C22" s="125"/>
      <c r="D22" s="125"/>
      <c r="E22" s="125"/>
      <c r="F22" s="125"/>
      <c r="G22" s="125"/>
      <c r="H22" s="18"/>
      <c r="I22" s="24" t="s">
        <v>20</v>
      </c>
    </row>
    <row r="23" spans="1:12" ht="24.75" customHeight="1">
      <c r="A23" s="23" t="s">
        <v>21</v>
      </c>
      <c r="B23" s="125" t="s">
        <v>22</v>
      </c>
      <c r="C23" s="125"/>
      <c r="D23" s="125"/>
      <c r="E23" s="125"/>
      <c r="F23" s="125"/>
      <c r="G23" s="125"/>
      <c r="H23" s="18"/>
      <c r="I23" s="24" t="s">
        <v>14</v>
      </c>
    </row>
    <row r="24" spans="1:12" ht="24.75" customHeight="1">
      <c r="A24" s="23" t="s">
        <v>23</v>
      </c>
      <c r="B24" s="125" t="s">
        <v>24</v>
      </c>
      <c r="C24" s="125"/>
      <c r="D24" s="125"/>
      <c r="E24" s="125"/>
      <c r="F24" s="125"/>
      <c r="G24" s="125"/>
      <c r="H24" s="18"/>
      <c r="I24" s="24" t="s">
        <v>20</v>
      </c>
    </row>
    <row r="25" spans="1:12" ht="24.75" customHeight="1">
      <c r="A25" s="23" t="s">
        <v>25</v>
      </c>
      <c r="B25" s="125" t="s">
        <v>26</v>
      </c>
      <c r="C25" s="125"/>
      <c r="D25" s="125"/>
      <c r="E25" s="125"/>
      <c r="F25" s="125"/>
      <c r="G25" s="125"/>
      <c r="H25" s="18"/>
      <c r="I25" s="24" t="s">
        <v>14</v>
      </c>
    </row>
    <row r="26" spans="1:12" ht="24.75" customHeight="1">
      <c r="A26" s="23" t="s">
        <v>27</v>
      </c>
      <c r="B26" s="125" t="s">
        <v>28</v>
      </c>
      <c r="C26" s="125"/>
      <c r="D26" s="125"/>
      <c r="E26" s="125"/>
      <c r="F26" s="125"/>
      <c r="G26" s="125"/>
      <c r="H26" s="18"/>
      <c r="I26" s="24" t="s">
        <v>20</v>
      </c>
      <c r="L26" s="25"/>
    </row>
    <row r="27" spans="1:12" ht="24.75" customHeight="1">
      <c r="A27" s="23" t="s">
        <v>29</v>
      </c>
      <c r="B27" s="125" t="s">
        <v>30</v>
      </c>
      <c r="C27" s="125"/>
      <c r="D27" s="125"/>
      <c r="E27" s="125"/>
      <c r="F27" s="125"/>
      <c r="G27" s="125"/>
      <c r="H27" s="18"/>
      <c r="I27" s="24" t="s">
        <v>17</v>
      </c>
      <c r="L27" s="25"/>
    </row>
    <row r="28" spans="1:12" ht="27.75" customHeight="1">
      <c r="A28" s="23" t="s">
        <v>111</v>
      </c>
      <c r="B28" s="125"/>
      <c r="C28" s="125"/>
      <c r="D28" s="125"/>
      <c r="E28" s="125"/>
      <c r="F28" s="125"/>
      <c r="G28" s="125"/>
      <c r="H28" s="18"/>
      <c r="I28" s="24" t="s">
        <v>14</v>
      </c>
    </row>
    <row r="29" spans="1:12">
      <c r="L29" s="26"/>
    </row>
  </sheetData>
  <mergeCells count="27">
    <mergeCell ref="B7:C7"/>
    <mergeCell ref="E7:I7"/>
    <mergeCell ref="A1:I1"/>
    <mergeCell ref="A3:I4"/>
    <mergeCell ref="A5:I5"/>
    <mergeCell ref="B6:F6"/>
    <mergeCell ref="H6:I6"/>
    <mergeCell ref="B20:G20"/>
    <mergeCell ref="B8:F8"/>
    <mergeCell ref="H8:I8"/>
    <mergeCell ref="B9:C9"/>
    <mergeCell ref="E9:I9"/>
    <mergeCell ref="B10:E10"/>
    <mergeCell ref="A12:I12"/>
    <mergeCell ref="A13:I13"/>
    <mergeCell ref="A16:I16"/>
    <mergeCell ref="B18:G18"/>
    <mergeCell ref="H18:I18"/>
    <mergeCell ref="B19:G19"/>
    <mergeCell ref="B27:G27"/>
    <mergeCell ref="B28:G28"/>
    <mergeCell ref="B21:G21"/>
    <mergeCell ref="B22:G22"/>
    <mergeCell ref="B23:G23"/>
    <mergeCell ref="B24:G24"/>
    <mergeCell ref="B25:G25"/>
    <mergeCell ref="B26:G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POLIZAS</vt:lpstr>
      <vt:lpstr>INFORMACIÓN FINANCIERA</vt:lpstr>
      <vt:lpstr>COTIZACION!Área_de_impresión</vt:lpstr>
      <vt:lpstr>COTIZACION!Títulos_a_imprimir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Engree Johanna Duica Navarro</cp:lastModifiedBy>
  <cp:lastPrinted>2013-02-27T22:19:56Z</cp:lastPrinted>
  <dcterms:created xsi:type="dcterms:W3CDTF">2013-01-03T21:40:53Z</dcterms:created>
  <dcterms:modified xsi:type="dcterms:W3CDTF">2013-02-27T22:40:11Z</dcterms:modified>
</cp:coreProperties>
</file>