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OBINSON.PARADA\Mis documentos\ESTUDIO DE MERCADO\18 ADMINISTRACION DE CURSOS 2014.E1\"/>
    </mc:Choice>
  </mc:AlternateContent>
  <bookViews>
    <workbookView xWindow="720" yWindow="405" windowWidth="15480" windowHeight="9150" activeTab="1"/>
  </bookViews>
  <sheets>
    <sheet name="INFO GENERAL Y FINANCIERA" sheetId="9" r:id="rId1"/>
    <sheet name="FORMATO COTIZACION" sheetId="1" r:id="rId2"/>
    <sheet name="POLIZAS" sheetId="10" r:id="rId3"/>
    <sheet name="INFO EXPERIENCIA" sheetId="1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3" hidden="1">'INFO EXPERIENCIA'!#REF!</definedName>
    <definedName name="_xlnm._FilterDatabase" localSheetId="0" hidden="1">'INFO GENERAL Y FINANCIERA'!$B$42:$N$42</definedName>
    <definedName name="¿Quiénes_están_inscritos_dentro_del_sistema__incluye_desinscr___">#REF!</definedName>
    <definedName name="ActividadRE">#REF!</definedName>
    <definedName name="ALMUERZO">'[1]Resumen Preparaciones'!$C$52:$C$113</definedName>
    <definedName name="almuerzocena">'[1]Resumen Preparaciones'!$C$52:$C$141</definedName>
    <definedName name="_xlnm.Print_Area" localSheetId="1">'FORMATO COTIZACION'!$A$1:$K$167</definedName>
    <definedName name="_xlnm.Print_Area" localSheetId="3">'INFO EXPERIENCIA'!$B$2:$J$22</definedName>
    <definedName name="_xlnm.Print_Area" localSheetId="0">'INFO GENERAL Y FINANCIERA'!$B$2:$H$55</definedName>
    <definedName name="_xlnm.Print_Area" localSheetId="2">POLIZAS!$B$2:$G$22</definedName>
    <definedName name="Calidad">[2]PERSONAL!$P$58</definedName>
    <definedName name="Campamento">[2]PERSONAL!$P$122</definedName>
    <definedName name="CostoDirectoObra">#REF!</definedName>
    <definedName name="CuantostieneEdSuperior">#REF!</definedName>
    <definedName name="Decision" localSheetId="3">[3]lista!$A$6:$A$7</definedName>
    <definedName name="Decision" localSheetId="0">[3]lista!$A$6:$A$7</definedName>
    <definedName name="Decision" localSheetId="2">[3]lista!$A$6:$A$7</definedName>
    <definedName name="Decision">[4]lista!$A$6:$A$7</definedName>
    <definedName name="Dedicacion">'[5]Tal Humano'!#REF!</definedName>
    <definedName name="desayuno">'[1]Resumen Preparaciones'!$C$5:$C$50</definedName>
    <definedName name="DESAYUNOS">'[1]Resumen Preparaciones'!$C$5:$C$33</definedName>
    <definedName name="DeseanCapacitacionEn">#REF!</definedName>
    <definedName name="DESINSCRITOS">#REF!</definedName>
    <definedName name="DISTRIBUCIONPORTIPOCONTRATO">#REF!</definedName>
    <definedName name="Ed_cons_empr_CodEntidad">#REF!</definedName>
    <definedName name="Ed_emp_codemp">#REF!</definedName>
    <definedName name="EdSuperior2">#REF!</definedName>
    <definedName name="EdSuperior3">#REF!</definedName>
    <definedName name="Empresa">#REF!</definedName>
    <definedName name="Ensayos">[2]PERSONAL!$P$100</definedName>
    <definedName name="EstadoMadCabFamilia">#REF!</definedName>
    <definedName name="Estrategia">[6]Tablas!$F$2:$F$34</definedName>
    <definedName name="Fuente">[6]Tablas!$D$2:$D$10</definedName>
    <definedName name="Funcionario">[7]frmFuncionario!#REF!</definedName>
    <definedName name="GruporUPS">#REF!</definedName>
    <definedName name="HFGHGFH3">[8]Planta_Super!#REF!</definedName>
    <definedName name="Horas">'[9]Tal Humano'!#REF!</definedName>
    <definedName name="hrgc">#REF!</definedName>
    <definedName name="Incre">#REF!</definedName>
    <definedName name="INCREMENTO">#REF!</definedName>
    <definedName name="INCREMENTOS">#REF!</definedName>
    <definedName name="Indemnizacion">#REF!</definedName>
    <definedName name="InfLaboral">#REF!</definedName>
    <definedName name="InfLabrl">#REF!</definedName>
    <definedName name="Ins">#REF!</definedName>
    <definedName name="InsEnt">#REF!</definedName>
    <definedName name="InsFisMag">#REF!</definedName>
    <definedName name="IVASobreUtilidad">[2]IMPUESTOS!$E$16</definedName>
    <definedName name="LimitacionAuditiva">#REF!</definedName>
    <definedName name="LimitacionFisicaOMental">#REF!</definedName>
    <definedName name="LimitacionVisual">#REF!</definedName>
    <definedName name="LISTA_1">#REF!</definedName>
    <definedName name="LISTA_2">#REF!</definedName>
    <definedName name="LISTA_PROM">#REF!</definedName>
    <definedName name="MadreCabezaFamilia">#REF!</definedName>
    <definedName name="Mas_Bajo_Adminstración">'[10]Costo Total'!#REF!</definedName>
    <definedName name="Mas_Bajo_Imprevistos">'[10]Costo Total'!#REF!</definedName>
    <definedName name="NivelEducacionBasica">#REF!</definedName>
    <definedName name="NIVELEDUCACIONSUP">#REF!</definedName>
    <definedName name="NivelEducacionSuperior">#REF!</definedName>
    <definedName name="NoFacturable">[2]PERSONAL!$P$46</definedName>
    <definedName name="NoNOInscritos">#REF!</definedName>
    <definedName name="NUMERO">[8]Planta_Super!#REF!</definedName>
    <definedName name="Objetivos">[6]Tablas!$E$2:$E$17</definedName>
    <definedName name="Oficina">[2]PERSONAL!$P$69</definedName>
    <definedName name="PagoRE">#REF!</definedName>
    <definedName name="PARTICIPACION" localSheetId="3">[3]lista!$A$15:$A$17</definedName>
    <definedName name="PARTICIPACION" localSheetId="0">[3]lista!$A$15:$A$17</definedName>
    <definedName name="PARTICIPACION" localSheetId="2">[3]lista!$A$15:$A$17</definedName>
    <definedName name="PARTICIPACION">[4]lista!$A$15:$A$17</definedName>
    <definedName name="perfil">#REF!</definedName>
    <definedName name="pilares">[6]Tablas!$G$2:$G$6</definedName>
    <definedName name="PMCL">#REF!</definedName>
    <definedName name="Procedencia" localSheetId="3">[3]lista!$A$2:$A$3</definedName>
    <definedName name="Procedencia" localSheetId="0">[3]lista!$A$2:$A$3</definedName>
    <definedName name="Procedencia" localSheetId="2">[3]lista!$A$2:$A$3</definedName>
    <definedName name="Procedencia">[4]lista!$A$2:$A$3</definedName>
    <definedName name="Producto">#REF!</definedName>
    <definedName name="productosdef">'[1]Precios Alimentos'!$A$5031:$A$5730</definedName>
    <definedName name="Profesional">[2]PERSONAL!$P$12</definedName>
    <definedName name="Promd_Administración">'[10]Costo Total'!#REF!</definedName>
    <definedName name="Promd_Adnimistración">'[10]Costo Total'!#REF!</definedName>
    <definedName name="Promd_Imprevistos">'[10]Costo Total'!#REF!</definedName>
    <definedName name="Promd_Utilidad">'[10]Costo Total'!#REF!</definedName>
    <definedName name="promedios">'[11]Proyección valor Lacteo MADR'!#REF!</definedName>
    <definedName name="Proporcionalidad">'[5]Tal Humano'!#REF!</definedName>
    <definedName name="ProximoPension">#REF!</definedName>
    <definedName name="RECapacitacion">#REF!</definedName>
    <definedName name="REContPrivada">#REF!</definedName>
    <definedName name="salariosref">'[10]Salarios de Referencia'!$B$7:$B$120</definedName>
    <definedName name="SalarioSuperora3SMLVMyProfesionalidad">#REF!</definedName>
    <definedName name="Seguimiento">#REF!</definedName>
    <definedName name="Sexo">#REF!</definedName>
    <definedName name="Sueldos">#REF!</definedName>
    <definedName name="Tecnico">[2]PERSONAL!$P$34</definedName>
    <definedName name="Telefono">#REF!</definedName>
    <definedName name="tipo" localSheetId="3">[3]lista!$A$11:$A$13</definedName>
    <definedName name="tipo" localSheetId="0">[3]lista!$A$11:$A$13</definedName>
    <definedName name="tipo" localSheetId="2">[3]lista!$A$11:$A$13</definedName>
    <definedName name="tipo">[4]lista!$A$11:$A$13</definedName>
    <definedName name="TIPOCONT">#REF!</definedName>
    <definedName name="tipodeanalisis">'[1]Analisis microbiologico'!$A$110:$A$182</definedName>
    <definedName name="TipoEmpresa">#REF!</definedName>
    <definedName name="_xlnm.Print_Titles" localSheetId="1">'FORMATO COTIZACION'!$38:$39</definedName>
    <definedName name="TotalContratoSinIVA">#REF!</definedName>
    <definedName name="TotalImpuestosObra">[2]IMPUESTOS!$F$10</definedName>
    <definedName name="Tramite">[2]PERSONAL!$P$88</definedName>
    <definedName name="Viajes">[2]PERSONAL!$P$93</definedName>
    <definedName name="x">[12]lista!$A$11:$A$13</definedName>
    <definedName name="zzz">[13]Listas!$B$2:$B$34</definedName>
  </definedNames>
  <calcPr calcId="152511"/>
</workbook>
</file>

<file path=xl/calcChain.xml><?xml version="1.0" encoding="utf-8"?>
<calcChain xmlns="http://schemas.openxmlformats.org/spreadsheetml/2006/main">
  <c r="J30" i="1" l="1"/>
  <c r="J31" i="1"/>
  <c r="J32" i="1"/>
  <c r="J33" i="1"/>
  <c r="J34" i="1"/>
  <c r="J35" i="1"/>
  <c r="I40" i="1" l="1"/>
  <c r="J40" i="1" s="1"/>
  <c r="I41" i="1"/>
  <c r="J41" i="1" s="1"/>
  <c r="I42" i="1"/>
  <c r="J42" i="1" s="1"/>
  <c r="I43" i="1"/>
  <c r="J43" i="1" s="1"/>
  <c r="I44" i="1"/>
  <c r="J44" i="1" s="1"/>
  <c r="I45" i="1"/>
  <c r="J45" i="1" s="1"/>
  <c r="I46" i="1"/>
  <c r="J46" i="1" s="1"/>
  <c r="I47" i="1"/>
  <c r="J47" i="1" s="1"/>
  <c r="I48" i="1"/>
  <c r="J48" i="1" s="1"/>
  <c r="I49" i="1"/>
  <c r="J49" i="1" s="1"/>
  <c r="I50" i="1"/>
  <c r="J50" i="1" s="1"/>
  <c r="I51" i="1"/>
  <c r="J51" i="1" s="1"/>
  <c r="I52" i="1"/>
  <c r="J52" i="1" s="1"/>
  <c r="I53" i="1"/>
  <c r="J53" i="1" s="1"/>
  <c r="I54" i="1"/>
  <c r="J54" i="1" s="1"/>
  <c r="I55" i="1"/>
  <c r="J55" i="1" s="1"/>
  <c r="I56" i="1"/>
  <c r="J56" i="1" s="1"/>
  <c r="I57" i="1"/>
  <c r="J57" i="1" s="1"/>
  <c r="I58" i="1"/>
  <c r="J58" i="1" s="1"/>
  <c r="I59" i="1"/>
  <c r="J59" i="1" s="1"/>
  <c r="I60" i="1"/>
  <c r="J60" i="1" s="1"/>
  <c r="I61" i="1"/>
  <c r="J61" i="1" s="1"/>
  <c r="I62" i="1"/>
  <c r="J62" i="1" s="1"/>
  <c r="I63" i="1"/>
  <c r="J63" i="1" s="1"/>
  <c r="I64" i="1"/>
  <c r="J64" i="1" s="1"/>
  <c r="I65" i="1"/>
  <c r="J65" i="1" s="1"/>
  <c r="I66" i="1"/>
  <c r="J66" i="1" s="1"/>
  <c r="I67" i="1"/>
  <c r="J67" i="1" s="1"/>
  <c r="I68" i="1"/>
  <c r="J68" i="1" s="1"/>
  <c r="I69" i="1"/>
  <c r="J69" i="1" s="1"/>
  <c r="I70" i="1"/>
  <c r="J70" i="1" s="1"/>
  <c r="I71" i="1"/>
  <c r="J71" i="1" s="1"/>
  <c r="I72" i="1"/>
  <c r="J72" i="1" s="1"/>
  <c r="I73" i="1"/>
  <c r="J73" i="1" s="1"/>
  <c r="I74" i="1"/>
  <c r="J74" i="1" s="1"/>
  <c r="I75" i="1"/>
  <c r="J75" i="1" s="1"/>
  <c r="I76" i="1"/>
  <c r="J76" i="1" s="1"/>
  <c r="I77" i="1"/>
  <c r="J77" i="1" s="1"/>
  <c r="I78" i="1"/>
  <c r="J78" i="1" s="1"/>
  <c r="I79" i="1"/>
  <c r="J79" i="1" s="1"/>
  <c r="I80" i="1"/>
  <c r="J80" i="1" s="1"/>
  <c r="I81" i="1"/>
  <c r="J81" i="1" s="1"/>
  <c r="I82" i="1"/>
  <c r="J82" i="1" s="1"/>
  <c r="I83" i="1"/>
  <c r="J83" i="1" s="1"/>
  <c r="I84" i="1"/>
  <c r="J84" i="1" s="1"/>
  <c r="I85" i="1"/>
  <c r="J85" i="1" s="1"/>
  <c r="I86" i="1"/>
  <c r="J86" i="1" s="1"/>
  <c r="I87" i="1"/>
  <c r="J87" i="1" s="1"/>
  <c r="I88" i="1"/>
  <c r="J88" i="1" s="1"/>
  <c r="I89" i="1"/>
  <c r="J89" i="1" s="1"/>
  <c r="I90" i="1"/>
  <c r="J90" i="1" s="1"/>
  <c r="I91" i="1"/>
  <c r="J91" i="1" s="1"/>
  <c r="I92" i="1"/>
  <c r="J92" i="1" s="1"/>
  <c r="I93" i="1"/>
  <c r="J93" i="1" s="1"/>
  <c r="I94" i="1"/>
  <c r="J94" i="1" s="1"/>
  <c r="I95" i="1"/>
  <c r="J95" i="1" s="1"/>
  <c r="I96" i="1"/>
  <c r="J96" i="1" s="1"/>
  <c r="I97" i="1"/>
  <c r="J97" i="1" s="1"/>
  <c r="I98" i="1"/>
  <c r="J98" i="1" s="1"/>
  <c r="I99" i="1"/>
  <c r="J99" i="1" s="1"/>
  <c r="I100" i="1"/>
  <c r="J100" i="1" s="1"/>
  <c r="I101" i="1"/>
  <c r="J101" i="1" s="1"/>
  <c r="I102" i="1"/>
  <c r="J102" i="1" s="1"/>
  <c r="I103" i="1"/>
  <c r="J103" i="1" s="1"/>
  <c r="I104" i="1"/>
  <c r="J104" i="1" s="1"/>
  <c r="I105" i="1"/>
  <c r="J105" i="1" s="1"/>
  <c r="I106" i="1"/>
  <c r="J106" i="1" s="1"/>
  <c r="I107" i="1"/>
  <c r="J107" i="1" s="1"/>
  <c r="I108" i="1"/>
  <c r="J108" i="1" s="1"/>
  <c r="I109" i="1"/>
  <c r="J109" i="1" s="1"/>
  <c r="I110" i="1"/>
  <c r="J110" i="1" s="1"/>
  <c r="I111" i="1"/>
  <c r="J111" i="1" s="1"/>
  <c r="I112" i="1"/>
  <c r="J112" i="1" s="1"/>
  <c r="I113" i="1"/>
  <c r="J113" i="1" s="1"/>
  <c r="I114" i="1"/>
  <c r="J114" i="1" s="1"/>
  <c r="I115" i="1"/>
  <c r="J115" i="1" s="1"/>
  <c r="I116" i="1"/>
  <c r="J116" i="1" s="1"/>
  <c r="I117" i="1"/>
  <c r="J117" i="1" s="1"/>
  <c r="I118" i="1"/>
  <c r="J118" i="1" s="1"/>
  <c r="I119" i="1"/>
  <c r="J119" i="1" s="1"/>
  <c r="I120" i="1"/>
  <c r="J120" i="1" s="1"/>
  <c r="I121" i="1"/>
  <c r="J121" i="1" s="1"/>
  <c r="I122" i="1"/>
  <c r="J122" i="1" s="1"/>
  <c r="I123" i="1"/>
  <c r="J123" i="1" s="1"/>
  <c r="I124" i="1"/>
  <c r="J124" i="1" s="1"/>
  <c r="I125" i="1"/>
  <c r="J125" i="1" s="1"/>
  <c r="I126" i="1"/>
  <c r="J126" i="1" s="1"/>
  <c r="I127" i="1"/>
  <c r="J127" i="1" s="1"/>
  <c r="I128" i="1"/>
  <c r="J128" i="1" s="1"/>
  <c r="I129" i="1"/>
  <c r="J129" i="1" s="1"/>
  <c r="I130" i="1"/>
  <c r="J130" i="1" s="1"/>
  <c r="I131" i="1"/>
  <c r="J131" i="1" s="1"/>
  <c r="I132" i="1"/>
  <c r="J132" i="1" s="1"/>
  <c r="I133" i="1"/>
  <c r="J133" i="1" s="1"/>
  <c r="I134" i="1"/>
  <c r="J134" i="1" s="1"/>
  <c r="I135" i="1"/>
  <c r="J135" i="1" s="1"/>
  <c r="I136" i="1"/>
  <c r="J136" i="1" s="1"/>
  <c r="I137" i="1"/>
  <c r="J137" i="1" s="1"/>
  <c r="I138" i="1"/>
  <c r="J138" i="1" s="1"/>
  <c r="I139" i="1"/>
  <c r="J139" i="1" s="1"/>
  <c r="I140" i="1"/>
  <c r="J140" i="1" s="1"/>
  <c r="I141" i="1"/>
  <c r="J141" i="1" s="1"/>
  <c r="I142" i="1"/>
  <c r="J142" i="1" s="1"/>
  <c r="I143" i="1"/>
  <c r="J143" i="1" s="1"/>
  <c r="I144" i="1"/>
  <c r="J144" i="1" s="1"/>
  <c r="I145" i="1"/>
  <c r="J145" i="1" s="1"/>
  <c r="I146" i="1"/>
  <c r="J146" i="1" s="1"/>
  <c r="I147" i="1"/>
  <c r="J147" i="1" s="1"/>
  <c r="I148" i="1"/>
  <c r="J148" i="1" s="1"/>
  <c r="I149" i="1"/>
  <c r="J149" i="1" s="1"/>
  <c r="I150" i="1"/>
  <c r="J150" i="1" s="1"/>
  <c r="I151" i="1"/>
  <c r="J151" i="1" s="1"/>
  <c r="I152" i="1"/>
  <c r="J152" i="1" s="1"/>
  <c r="I153" i="1"/>
  <c r="J153" i="1" s="1"/>
  <c r="I154" i="1"/>
  <c r="J154" i="1" s="1"/>
  <c r="I155" i="1"/>
  <c r="J155" i="1" s="1"/>
  <c r="I156" i="1"/>
  <c r="J156" i="1" s="1"/>
  <c r="I157" i="1"/>
  <c r="J157" i="1" s="1"/>
  <c r="I158" i="1"/>
  <c r="J158" i="1" s="1"/>
  <c r="I159" i="1"/>
  <c r="J159" i="1" s="1"/>
  <c r="I160" i="1"/>
  <c r="J160" i="1" s="1"/>
  <c r="I30" i="1"/>
  <c r="I31" i="1"/>
  <c r="I32" i="1"/>
  <c r="I33" i="1"/>
  <c r="I34" i="1"/>
  <c r="I35" i="1"/>
  <c r="I21" i="1"/>
  <c r="J21" i="1" s="1"/>
  <c r="I22" i="1"/>
  <c r="J22" i="1" s="1"/>
  <c r="I23" i="1"/>
  <c r="J23" i="1" s="1"/>
  <c r="I24" i="1"/>
  <c r="J24" i="1" s="1"/>
  <c r="I25" i="1"/>
  <c r="J25" i="1" s="1"/>
  <c r="J161" i="1" l="1"/>
  <c r="J36" i="1"/>
  <c r="J26" i="1"/>
  <c r="J163" i="1" l="1"/>
  <c r="G51" i="9"/>
  <c r="G49" i="9"/>
  <c r="G47" i="9"/>
  <c r="G45" i="9"/>
  <c r="G43" i="9"/>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<sst xmlns="http://schemas.openxmlformats.org/spreadsheetml/2006/main" count="343" uniqueCount="221">
  <si>
    <t>CONTACTO:</t>
  </si>
  <si>
    <t>CARGO:</t>
  </si>
  <si>
    <t>E-MAIL:</t>
  </si>
  <si>
    <t>NIT</t>
  </si>
  <si>
    <t>Veces</t>
  </si>
  <si>
    <t>Porcentaje</t>
  </si>
  <si>
    <t xml:space="preserve">1.1. Identificación. </t>
  </si>
  <si>
    <t>DV</t>
  </si>
  <si>
    <t>Descripción  Actividad Económica CIIU</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</si>
  <si>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</si>
  <si>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</si>
  <si>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</si>
  <si>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</si>
  <si>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</si>
  <si>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</si>
  <si>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</si>
  <si>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</si>
  <si>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</si>
  <si>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</si>
  <si>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</si>
  <si>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</si>
  <si>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</si>
  <si>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</si>
  <si>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Cursos</t>
  </si>
  <si>
    <t>Numero de horas por curso</t>
  </si>
  <si>
    <t>Numero de horas por módulo</t>
  </si>
  <si>
    <t>Ciudad</t>
  </si>
  <si>
    <t>Bogotá</t>
  </si>
  <si>
    <t>Formato Información General Y Financiera De Proveedores</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</si>
  <si>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</si>
  <si>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</si>
  <si>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</si>
  <si>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</si>
  <si>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</si>
  <si>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</si>
  <si>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</si>
  <si>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</si>
  <si>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</si>
  <si>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</si>
  <si>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</si>
  <si>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</si>
  <si>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</si>
  <si>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</si>
  <si>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</si>
  <si>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</si>
  <si>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</si>
  <si>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</si>
  <si>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</si>
  <si>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</si>
  <si>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</si>
  <si>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</si>
  <si>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</si>
  <si>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</si>
  <si>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</si>
  <si>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</si>
  <si>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</si>
  <si>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</si>
  <si>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</si>
  <si>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</si>
  <si>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</si>
  <si>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</si>
  <si>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</si>
  <si>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</si>
  <si>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</si>
  <si>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</si>
  <si>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</si>
  <si>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</si>
  <si>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</si>
  <si>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</si>
  <si>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</si>
  <si>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</si>
  <si>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</si>
  <si>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</si>
  <si>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</si>
  <si>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</si>
  <si>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</si>
  <si>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</si>
  <si>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</si>
  <si>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</si>
  <si>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</si>
  <si>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</si>
  <si>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Cobertura: Corresponde al porcentaje del valor total del contrato a amparar.</t>
  </si>
  <si>
    <t>EXPERIENCIA EN CONTRATACION EN LOS ULTIMOS 5 AÑOS</t>
  </si>
  <si>
    <r>
      <t>EXPERIENCIA EN CONTRATACION EN LOS ULTIMOS</t>
    </r>
    <r>
      <rPr>
        <b/>
        <u/>
        <sz val="8"/>
        <rFont val="Arial"/>
        <family val="2"/>
      </rPr>
      <t xml:space="preserve"> 5 AÑOS</t>
    </r>
  </si>
  <si>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</si>
  <si>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</si>
  <si>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</si>
  <si>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</si>
  <si>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</si>
  <si>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</si>
  <si>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</si>
  <si>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</si>
  <si>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</si>
  <si>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</si>
  <si>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</si>
  <si>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Director de Interventoría</t>
  </si>
  <si>
    <t>Coordinador Técnico</t>
  </si>
  <si>
    <t>Profesional  de Sistemas</t>
  </si>
  <si>
    <t>Profesional Administrativo y financiero</t>
  </si>
  <si>
    <t>Profesional de Área Técnico nutricional</t>
  </si>
  <si>
    <t>Profesional  en Calidad</t>
  </si>
  <si>
    <t>Profesional del Área social</t>
  </si>
  <si>
    <t>Supervisor de Campo Nutricionista</t>
  </si>
  <si>
    <t xml:space="preserve">Supervisor de Campo Ingeniero de Alimentos </t>
  </si>
  <si>
    <t>Supervisor de Campo Tecnologo de Alimentos</t>
  </si>
  <si>
    <t>Profesional Residente</t>
  </si>
  <si>
    <t>Técnico administrativo en correspondencia</t>
  </si>
  <si>
    <t>Tecnólogo en Sistemas</t>
  </si>
  <si>
    <t>Tecnico tecnologo Ambiental</t>
  </si>
  <si>
    <t>Auxiliar de actas de entrega, papelería, PMA y Actas de visitas</t>
  </si>
  <si>
    <t>Auxiliar de archivo</t>
  </si>
  <si>
    <t>SOLICITUD DE COTIZACIÓN</t>
  </si>
  <si>
    <t>EMPRESA:</t>
  </si>
  <si>
    <t>TELÉFONO:</t>
  </si>
  <si>
    <t>FECHA:</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</si>
  <si>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</si>
  <si>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</si>
  <si>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</si>
  <si>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</si>
  <si>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Cantidad</t>
  </si>
  <si>
    <t>Tarifa IVA
%</t>
  </si>
  <si>
    <t>Valor unitario incluido IVA</t>
  </si>
  <si>
    <t>Valor total
incluido IVA</t>
  </si>
  <si>
    <t>PRODUCCIÓN DE CURSOS VIRTUALES (Nota 1)</t>
  </si>
  <si>
    <t>Lactancia Materna y recomendaciones de ingesta de calorías y nutrientes - RIEN</t>
  </si>
  <si>
    <t>Curso ley 1098, Código de Infancia y Adolescencia</t>
  </si>
  <si>
    <t>Curso cátedra José Antonio Carballo Cabrera</t>
  </si>
  <si>
    <t>Módulos del diplomado Modelo de Formación Integral para la vida laboral y productiva de adolescentes y jóvenes con discapacidad</t>
  </si>
  <si>
    <t>Reconciliación y la construcción de paz a favor de niños, niñas, adolescentes y sus familias</t>
  </si>
  <si>
    <t>Ley de Infancia y Adolescencia</t>
  </si>
  <si>
    <t>Derechos Humanos</t>
  </si>
  <si>
    <t>Convención sobre los Derechos del Niño y sus Protocolos Facultativos</t>
  </si>
  <si>
    <t>Diplomado en Resiliencia (contiene 3 módulos)</t>
  </si>
  <si>
    <t>Diplomado José Antonio Carballo (contiene 3 módulos)</t>
  </si>
  <si>
    <t>Diplomado Equidad de Genero (contiene 3 módulos)</t>
  </si>
  <si>
    <t>ADMINISTRACIÓN ACADÉMICA DE CURSOS VIRTUALES EN PLATAFORMA</t>
  </si>
  <si>
    <t>TOTAL ADMINISTRACIÓN ACADÉMICA CURSOS VIRTUALES</t>
  </si>
  <si>
    <t>Valor unitario sin incluir IVA</t>
  </si>
  <si>
    <t>Valor unitario por estudiante certificado incluido IVA</t>
  </si>
  <si>
    <t>Valor unitario por estudiante sin incluir IVA</t>
  </si>
  <si>
    <t>Competencias de un Auditor</t>
  </si>
  <si>
    <t>TOTAL CURSOS PRESENCIALES</t>
  </si>
  <si>
    <t>Gestión de Redes</t>
  </si>
  <si>
    <t>Competencias: liderazgo y trabajo en equipo, habilidades de comunicación</t>
  </si>
  <si>
    <t>Taller en Formulación, Gestión Seguimiento y Evaluación de Proyectos para la Cooperación internacional</t>
  </si>
  <si>
    <t>Capacitación en alternativas de evaluación y medición de la calidad del Servicio Público de Bienestar Familiar</t>
  </si>
  <si>
    <t>Capacitación en supervisión de los contratos de aporte</t>
  </si>
  <si>
    <t>Comunicación en Gestión y  Manejo de Crisis</t>
  </si>
  <si>
    <t>Talleres de fortalecimiento  de habilidades gerenciales  para la Oficina de Gestión Regional</t>
  </si>
  <si>
    <t>Taller de fortalecimiento de habilidades de liderazgo para Directores Regionales</t>
  </si>
  <si>
    <t>Taller de fortalecimiento de habilidades de liderazgo para Coordinadores Centros Zonales</t>
  </si>
  <si>
    <t>Taller de fortalecimiento de habilidades de liderazgo para coordinadores y/o jefes de área</t>
  </si>
  <si>
    <t>Fortalecimiento de competencias  para brindar asistencia técnica</t>
  </si>
  <si>
    <t>Trabajo en Equipo</t>
  </si>
  <si>
    <t>Leticia</t>
  </si>
  <si>
    <t>Arauca</t>
  </si>
  <si>
    <t>Barranquilla</t>
  </si>
  <si>
    <t>Cartagena</t>
  </si>
  <si>
    <t>Tunja</t>
  </si>
  <si>
    <t>Manizales</t>
  </si>
  <si>
    <t>Yopal</t>
  </si>
  <si>
    <t>Caquetá</t>
  </si>
  <si>
    <t>Popayán</t>
  </si>
  <si>
    <t>Valledupar</t>
  </si>
  <si>
    <t>Quibdó</t>
  </si>
  <si>
    <t>San José del Guaviare</t>
  </si>
  <si>
    <t>Neiva</t>
  </si>
  <si>
    <t>Santa Marta</t>
  </si>
  <si>
    <t>Villavicencio</t>
  </si>
  <si>
    <t>Pasto</t>
  </si>
  <si>
    <t>Cúcuta</t>
  </si>
  <si>
    <t>Mocoa</t>
  </si>
  <si>
    <t>Florencia</t>
  </si>
  <si>
    <t>Armenia</t>
  </si>
  <si>
    <t>Pereira</t>
  </si>
  <si>
    <t>San Andres</t>
  </si>
  <si>
    <t>Bucaramanga</t>
  </si>
  <si>
    <t>Sincelejo</t>
  </si>
  <si>
    <t>Ibagué</t>
  </si>
  <si>
    <t>Cali</t>
  </si>
  <si>
    <t>Puerto Asís</t>
  </si>
  <si>
    <t>Puerto Carreño</t>
  </si>
  <si>
    <t>Puerto Inírida</t>
  </si>
  <si>
    <t>Normas básicas de Convivencia Laboral</t>
  </si>
  <si>
    <t>Matemáticas Financieras</t>
  </si>
  <si>
    <t>Reforma Tributaria</t>
  </si>
  <si>
    <t>Normas Internacionales de Contabilidad</t>
  </si>
  <si>
    <t>Curso Gerencia del Servicio</t>
  </si>
  <si>
    <t>Curso de actualización en el Código de Procedimiento Administrativo y de lo Contencioso Administrativo</t>
  </si>
  <si>
    <t>Actualización en el Nuevo Código General del Proceso</t>
  </si>
  <si>
    <t>Curso en Derecho Disciplinario - Ley 734 / 2002</t>
  </si>
  <si>
    <t>Peritazgo Nutricional</t>
  </si>
  <si>
    <t>Conflicto violencia y su incidencia en la población infantil y adolescente en Colombia.</t>
  </si>
  <si>
    <t>Culturas y Tribus urbanas. Dinámicas juveniles urbanas</t>
  </si>
  <si>
    <t>Proceso de desarrollo y ciclo vital</t>
  </si>
  <si>
    <t>Fundamentos y aplicación del Sistema Integrado de Gestión en el ICBF</t>
  </si>
  <si>
    <t>ISO 25000 Calidad de Producto Software</t>
  </si>
  <si>
    <t>Administración de redes</t>
  </si>
  <si>
    <t>CCNA (Cisco Certified Network Associate)</t>
  </si>
  <si>
    <t>Microsoft CRM</t>
  </si>
  <si>
    <t>Team Fundation Server (TFS)</t>
  </si>
  <si>
    <t>Arquitectura Empresarial, Togaf 9 Fundation</t>
  </si>
  <si>
    <t>Administracion de Systems Center</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</si>
  <si>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10"/>
        <color rgb="FFFF0000"/>
        <rFont val="Arial"/>
        <family val="2"/>
      </rPr>
      <t xml:space="preserve"> </t>
    </r>
    <r>
      <rPr>
        <b/>
        <sz val="10"/>
        <color rgb="FFFF0000"/>
        <rFont val="Arial"/>
        <family val="2"/>
      </rPr>
      <t xml:space="preserve">"G" </t>
    </r>
    <r>
      <rPr>
        <sz val="10"/>
        <rFont val="Arial"/>
        <family val="2"/>
      </rPr>
      <t xml:space="preserve">y asignar la tarifa de IVA que corresponda en las celdas de la columna </t>
    </r>
    <r>
      <rPr>
        <b/>
        <sz val="10"/>
        <color rgb="FFFF0000"/>
        <rFont val="Arial"/>
        <family val="2"/>
      </rPr>
      <t>"H"</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</si>
  <si>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CURSOS PRESENCIALES (Nota 2)</t>
  </si>
  <si>
    <r>
      <rPr>
        <b/>
        <sz val="10"/>
        <color theme="1"/>
        <rFont val="Arial"/>
        <family val="2"/>
      </rPr>
      <t xml:space="preserve">Notas:
</t>
    </r>
    <r>
      <rPr>
        <sz val="10"/>
        <color theme="1"/>
        <rFont val="Arial"/>
        <family val="2"/>
      </rPr>
      <t>(1) El ICBF entregará los contenidos para la producción y virtualización de los cursos virtuales.
(2) El contratista deberá asumir los costos de transporte, viáticos, alojamiento, y demás que se requieran para los capacitadores en desarrollo de los cursos presenciales; El ICBF brindará el apoyo logístico (salones y ayudas audiovisuales, para el desarrollo de los cursos requeridos), de acuerdo con el Anexo N°2 - Cursos Presenciales.</t>
    </r>
  </si>
  <si>
    <t>TOTAL PRODUCCIÓN DE CURSOS VIRTUALES</t>
  </si>
  <si>
    <t>Cantidad de módulos</t>
  </si>
  <si>
    <t>Medellín</t>
  </si>
  <si>
    <t>Montería</t>
  </si>
  <si>
    <t>Riohacha</t>
  </si>
  <si>
    <t>Actualizaciones normativas en procesos de selección (Contratación)</t>
  </si>
  <si>
    <t>Actualización y jurisprudencia en contratos y convenios de cooperación internacional</t>
  </si>
  <si>
    <t>Curso de Mecanismos de Recolección de Prueba y Cadena de Custodia</t>
  </si>
  <si>
    <t>Código general del proceso Defensores y Oralidad</t>
  </si>
  <si>
    <t>Política de reconciliación estrategias del postconflicto - Defensorías</t>
  </si>
  <si>
    <t>Argumentación Jurídica - Defensores de Familia</t>
  </si>
  <si>
    <t>Políticas Publicas</t>
  </si>
  <si>
    <t>TOTAL COTIZACIÓN</t>
  </si>
  <si>
    <t>Los retos de la comunicación en el Postconflicto</t>
  </si>
  <si>
    <t>Número de estudiantes por Diplomado / Curso</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</si>
</sst>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 #,##0.00_);_(&quot;$&quot;\ * \(#,##0.00\);_(&quot;$&quot;\ * &quot;-&quot;??_);_(@_)"/>
    <numFmt numFmtId="43" formatCode="_(* #,##0.00_);_(* \(#,##0.00\);_(* &quot;-&quot;??_);_(@_)"/>
    <numFmt numFmtId="164" formatCode="&quot;$&quot;\ #,##0"/>
    <numFmt numFmtId="165" formatCode="_ * #,##0.00_ ;_ * \-#,##0.00_ ;_ * &quot;-&quot;??_ ;_ @_ "/>
    <numFmt numFmtId="166" formatCode="_ &quot;$&quot;\ * #,##0.00_ ;_ &quot;$&quot;\ * \-#,##0.00_ ;_ &quot;$&quot;\ * &quot;-&quot;??_ ;_ @_ "/>
    <numFmt numFmtId="167" formatCode="0.0"/>
    <numFmt numFmtId="168" formatCode="[$$-240A]\ #,##0"/>
    <numFmt numFmtId="169" formatCode="[$-240A]d&quot; de &quot;mmmm&quot; de &quot;yyyy;@"/>
    <numFmt numFmtId="170" formatCode="dd/mmm/yy"/>
  </numFmts>
  <fonts count="22">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11"/>
      <color theme="1"/>
      <name val="Calibri"/>
      <family val="2"/>
      <scheme val="minor"/>
    </font>
    <font>
      <sz val="10"/>
      <name val="Arial"/>
      <family val="2"/>
    </font>
    <font>
      <sz val="8"/>
      <name val="Arial"/>
      <family val="2"/>
    </font>
    <font>
      <b/>
      <sz val="8"/>
      <name val="Arial"/>
      <family val="2"/>
    </font>
    <font>
      <sz val="9"/>
      <name val="Arial"/>
      <family val="2"/>
    </font>
    <font>
      <sz val="9"/>
      <color theme="1"/>
      <name val="Arial"/>
      <family val="2"/>
    </font>
    <font>
      <b/>
      <sz val="10"/>
      <color rgb="FF000000"/>
      <name val="Arial"/>
      <family val="2"/>
    </font>
    <font>
      <sz val="10"/>
      <color rgb="FFFF0000"/>
      <name val="Arial"/>
      <family val="2"/>
    </font>
    <font>
      <sz val="10"/>
      <color rgb="FF000000"/>
      <name val="Arial"/>
      <family val="2"/>
    </font>
    <font>
      <sz val="8"/>
      <color theme="1"/>
      <name val="Arial"/>
      <family val="2"/>
    </font>
    <font>
      <b/>
      <sz val="8"/>
      <color theme="1"/>
      <name val="Arial"/>
      <family val="2"/>
    </font>
    <font>
      <sz val="9"/>
      <color indexed="81"/>
      <name val="Tahoma"/>
      <family val="2"/>
    </font>
    <font>
      <b/>
      <u/>
      <sz val="8"/>
      <name val="Arial"/>
      <family val="2"/>
    </font>
    <font>
      <b/>
      <sz val="8"/>
      <name val="Arial Narrow"/>
      <family val="2"/>
    </font>
    <font>
      <b/>
      <sz val="10"/>
      <color rgb="FFFF0000"/>
      <name val="Arial"/>
      <family val="2"/>
    </font>
    <font>
      <b/>
      <sz val="11"/>
      <color rgb="FF000000"/>
      <name val="Arial"/>
      <family val="2"/>
    </font>
    <font>
      <b/>
      <sz val="11"/>
      <color theme="1"/>
      <name val="Arial"/>
      <family val="2"/>
    </font>
  </fonts>
  <fills count="8">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39997558519241921"/>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1" fillId="0" borderId="0"/>
    <xf numFmtId="0" fontId="4" fillId="0" borderId="0"/>
    <xf numFmtId="43" fontId="1" fillId="0" borderId="0" applyFont="0" applyFill="0" applyBorder="0" applyAlignment="0" applyProtection="0"/>
    <xf numFmtId="9" fontId="1"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6" fillId="0" borderId="0"/>
    <xf numFmtId="9" fontId="5" fillId="0" borderId="0" applyFont="0" applyFill="0" applyBorder="0" applyAlignment="0" applyProtection="0"/>
    <xf numFmtId="0" fontId="1" fillId="0" borderId="0"/>
    <xf numFmtId="44" fontId="5" fillId="0" borderId="0" applyFont="0" applyFill="0" applyBorder="0" applyAlignment="0" applyProtection="0"/>
  </cellStyleXfs>
  <cellXfs count="237">
    <xf numFmtId="0" fontId="0" fillId="0" borderId="0" xfId="0"/>
    <xf numFmtId="0" fontId="2" fillId="0" borderId="1"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2" borderId="0" xfId="1" applyFont="1" applyFill="1" applyBorder="1"/>
    <xf numFmtId="0" fontId="2" fillId="0" borderId="4"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3" fillId="2" borderId="5" xfId="1" applyFont="1" applyFill="1" applyBorder="1"/>
    <xf numFmtId="0" fontId="3" fillId="0" borderId="0" xfId="1" applyFont="1" applyFill="1" applyBorder="1"/>
    <xf numFmtId="0" fontId="3" fillId="0" borderId="0" xfId="1" applyFont="1"/>
    <xf numFmtId="0" fontId="3" fillId="0" borderId="0" xfId="1" applyFont="1" applyAlignment="1">
      <alignment wrapText="1"/>
    </xf>
    <xf numFmtId="10" fontId="6" fillId="0" borderId="11" xfId="9" applyNumberFormat="1" applyFont="1" applyFill="1" applyBorder="1" applyAlignment="1">
      <alignment horizontal="center" vertical="center"/>
    </xf>
    <xf numFmtId="0" fontId="3" fillId="0" borderId="11" xfId="0" applyFont="1" applyBorder="1" applyAlignment="1">
      <alignment horizontal="center" vertical="center" wrapText="1"/>
    </xf>
    <xf numFmtId="168" fontId="13" fillId="0" borderId="11" xfId="0" applyNumberFormat="1" applyFont="1" applyBorder="1" applyAlignment="1">
      <alignment horizontal="right" vertical="center" wrapText="1"/>
    </xf>
    <xf numFmtId="0" fontId="11" fillId="5" borderId="11" xfId="8" applyFont="1" applyFill="1" applyBorder="1" applyAlignment="1">
      <alignment horizontal="center" vertical="center" wrapText="1"/>
    </xf>
    <xf numFmtId="0" fontId="14" fillId="0" borderId="0" xfId="0" applyFont="1"/>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applyBorder="1"/>
    <xf numFmtId="0" fontId="14" fillId="0" borderId="5" xfId="0" applyFont="1" applyBorder="1"/>
    <xf numFmtId="0" fontId="14" fillId="0" borderId="6" xfId="0" applyFont="1" applyBorder="1"/>
    <xf numFmtId="0" fontId="14" fillId="0" borderId="7" xfId="0" applyFont="1" applyBorder="1"/>
    <xf numFmtId="0" fontId="14" fillId="0" borderId="8" xfId="0" applyFont="1" applyBorder="1"/>
    <xf numFmtId="0" fontId="14" fillId="0" borderId="11" xfId="0" applyNumberFormat="1" applyFont="1" applyBorder="1" applyAlignment="1">
      <alignment horizontal="center" vertical="center"/>
    </xf>
    <xf numFmtId="0" fontId="14" fillId="3" borderId="11" xfId="0" applyFont="1" applyFill="1" applyBorder="1" applyAlignment="1" applyProtection="1">
      <alignment horizontal="center"/>
      <protection locked="0" hidden="1"/>
    </xf>
    <xf numFmtId="3" fontId="14" fillId="3" borderId="11" xfId="0" applyNumberFormat="1" applyFont="1" applyFill="1" applyBorder="1" applyAlignment="1" applyProtection="1">
      <alignment horizontal="center" vertical="center"/>
      <protection locked="0" hidden="1"/>
    </xf>
    <xf numFmtId="0" fontId="14" fillId="3" borderId="11" xfId="0" applyFont="1" applyFill="1" applyBorder="1" applyAlignment="1" applyProtection="1">
      <alignment horizontal="left" vertical="center" indent="1"/>
      <protection locked="0" hidden="1"/>
    </xf>
    <xf numFmtId="0" fontId="14" fillId="0" borderId="0" xfId="0" applyFont="1" applyAlignment="1">
      <alignment horizontal="center" vertical="center"/>
    </xf>
    <xf numFmtId="0" fontId="14" fillId="3" borderId="11" xfId="0" applyFont="1" applyFill="1" applyBorder="1" applyAlignment="1" applyProtection="1">
      <alignment horizontal="center" vertical="center"/>
      <protection locked="0" hidden="1"/>
    </xf>
    <xf numFmtId="0" fontId="14" fillId="3" borderId="11" xfId="0" applyFont="1" applyFill="1" applyBorder="1" applyAlignment="1" applyProtection="1">
      <alignment vertical="center"/>
      <protection locked="0" hidden="1"/>
    </xf>
    <xf numFmtId="0" fontId="14" fillId="0" borderId="11" xfId="0" applyNumberFormat="1" applyFont="1" applyBorder="1" applyAlignment="1">
      <alignment horizontal="center"/>
    </xf>
    <xf numFmtId="0" fontId="14" fillId="0" borderId="0" xfId="0" applyNumberFormat="1" applyFont="1" applyAlignment="1">
      <alignment horizontal="center"/>
    </xf>
    <xf numFmtId="0" fontId="14" fillId="3" borderId="11" xfId="0" applyFont="1" applyFill="1" applyBorder="1" applyAlignment="1" applyProtection="1">
      <alignment horizontal="left" indent="1"/>
      <protection locked="0" hidden="1"/>
    </xf>
    <xf numFmtId="0" fontId="14" fillId="0" borderId="11" xfId="0" applyNumberFormat="1" applyFont="1" applyFill="1" applyBorder="1" applyAlignment="1">
      <alignment horizontal="center" wrapText="1"/>
    </xf>
    <xf numFmtId="0" fontId="14" fillId="3" borderId="11" xfId="10" applyFont="1" applyFill="1" applyBorder="1" applyAlignment="1" applyProtection="1">
      <alignment horizontal="center" vertical="center" wrapText="1"/>
      <protection locked="0" hidden="1"/>
    </xf>
    <xf numFmtId="0" fontId="14" fillId="0" borderId="11" xfId="0" applyNumberFormat="1" applyFont="1" applyBorder="1" applyAlignment="1">
      <alignment vertical="center" wrapText="1"/>
    </xf>
    <xf numFmtId="0" fontId="14" fillId="0" borderId="11" xfId="0" applyNumberFormat="1" applyFont="1" applyBorder="1" applyAlignment="1">
      <alignment horizontal="center" wrapText="1"/>
    </xf>
    <xf numFmtId="9" fontId="14" fillId="3" borderId="11" xfId="11" applyFont="1" applyFill="1" applyBorder="1" applyAlignment="1" applyProtection="1">
      <alignment horizontal="center" vertical="center"/>
      <protection locked="0" hidden="1"/>
    </xf>
    <xf numFmtId="0" fontId="15" fillId="0" borderId="9" xfId="0" applyNumberFormat="1" applyFont="1" applyBorder="1" applyAlignment="1">
      <alignment horizontal="center" vertical="center" wrapText="1"/>
    </xf>
    <xf numFmtId="0" fontId="15" fillId="0" borderId="12" xfId="0" applyNumberFormat="1" applyFont="1" applyBorder="1" applyAlignment="1">
      <alignment horizontal="center" vertical="center" wrapText="1"/>
    </xf>
    <xf numFmtId="0" fontId="14" fillId="0" borderId="9" xfId="0" applyNumberFormat="1" applyFont="1" applyBorder="1" applyAlignment="1">
      <alignment horizontal="right" vertical="center" wrapText="1"/>
    </xf>
    <xf numFmtId="168" fontId="14" fillId="3" borderId="12" xfId="0" applyNumberFormat="1" applyFont="1" applyFill="1" applyBorder="1" applyAlignment="1" applyProtection="1">
      <alignment horizontal="right" vertical="center"/>
      <protection locked="0" hidden="1"/>
    </xf>
    <xf numFmtId="168" fontId="14" fillId="3" borderId="11" xfId="0" applyNumberFormat="1" applyFont="1" applyFill="1" applyBorder="1" applyAlignment="1" applyProtection="1">
      <alignment horizontal="right" vertical="center"/>
      <protection locked="0" hidden="1"/>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11" fillId="0" borderId="3" xfId="1" applyFont="1" applyFill="1" applyBorder="1" applyAlignment="1" applyProtection="1">
      <alignment horizontal="left" vertical="center" wrapText="1"/>
      <protection locked="0"/>
    </xf>
    <xf numFmtId="0" fontId="3" fillId="0" borderId="4" xfId="1" applyFont="1" applyBorder="1"/>
    <xf numFmtId="0" fontId="3" fillId="0" borderId="0" xfId="1" applyFont="1" applyBorder="1"/>
    <xf numFmtId="0" fontId="3" fillId="0" borderId="0" xfId="1" applyFont="1" applyBorder="1" applyAlignment="1">
      <alignment wrapText="1"/>
    </xf>
    <xf numFmtId="0" fontId="3" fillId="0" borderId="5" xfId="1" applyFont="1" applyBorder="1"/>
    <xf numFmtId="0" fontId="2" fillId="0" borderId="4" xfId="1" applyFont="1" applyBorder="1"/>
    <xf numFmtId="0" fontId="3" fillId="0" borderId="6" xfId="1" applyFont="1" applyBorder="1"/>
    <xf numFmtId="0" fontId="3" fillId="0" borderId="7" xfId="1" applyFont="1" applyBorder="1"/>
    <xf numFmtId="0" fontId="3" fillId="0" borderId="7" xfId="1" applyFont="1" applyBorder="1" applyAlignment="1">
      <alignment wrapText="1"/>
    </xf>
    <xf numFmtId="0" fontId="3" fillId="0" borderId="8" xfId="1" applyFont="1" applyBorder="1"/>
    <xf numFmtId="0" fontId="1" fillId="0" borderId="0" xfId="0" applyFont="1" applyProtection="1">
      <protection locked="0"/>
    </xf>
    <xf numFmtId="0" fontId="14" fillId="0" borderId="0" xfId="0" applyFont="1" applyProtection="1">
      <protection locked="0"/>
    </xf>
    <xf numFmtId="0" fontId="7" fillId="0" borderId="2" xfId="10" applyFont="1" applyFill="1" applyBorder="1" applyAlignment="1" applyProtection="1">
      <alignment horizontal="left" vertical="center"/>
      <protection locked="0"/>
    </xf>
    <xf numFmtId="0" fontId="8" fillId="0" borderId="0" xfId="10" applyFont="1" applyFill="1" applyBorder="1" applyAlignment="1" applyProtection="1">
      <alignment horizontal="center" vertical="center"/>
      <protection locked="0"/>
    </xf>
    <xf numFmtId="0" fontId="10" fillId="0" borderId="0" xfId="0" applyFont="1" applyBorder="1" applyAlignment="1" applyProtection="1">
      <alignment wrapText="1"/>
      <protection locked="0"/>
    </xf>
    <xf numFmtId="0" fontId="10" fillId="0" borderId="0" xfId="0" applyFont="1" applyFill="1" applyBorder="1" applyAlignment="1" applyProtection="1">
      <alignment wrapText="1"/>
      <protection locked="0"/>
    </xf>
    <xf numFmtId="0" fontId="10" fillId="0" borderId="0" xfId="0" applyFont="1" applyAlignment="1" applyProtection="1">
      <alignment wrapText="1"/>
      <protection locked="0"/>
    </xf>
    <xf numFmtId="0" fontId="8" fillId="2" borderId="11" xfId="10" applyNumberFormat="1" applyFont="1" applyFill="1" applyBorder="1" applyAlignment="1" applyProtection="1">
      <alignment horizontal="center" vertical="center" wrapText="1"/>
      <protection locked="0"/>
    </xf>
    <xf numFmtId="0" fontId="7" fillId="3" borderId="11" xfId="10" applyFont="1" applyFill="1" applyBorder="1" applyAlignment="1" applyProtection="1">
      <alignment horizontal="center" vertical="center"/>
      <protection locked="0" hidden="1"/>
    </xf>
    <xf numFmtId="170" fontId="7" fillId="3" borderId="11" xfId="10" applyNumberFormat="1" applyFont="1" applyFill="1" applyBorder="1" applyAlignment="1" applyProtection="1">
      <alignment horizontal="center" vertical="center"/>
      <protection locked="0" hidden="1"/>
    </xf>
    <xf numFmtId="164" fontId="7" fillId="3" borderId="11" xfId="10" applyNumberFormat="1" applyFont="1" applyFill="1" applyBorder="1" applyAlignment="1" applyProtection="1">
      <alignment horizontal="center" vertical="center"/>
      <protection locked="0" hidden="1"/>
    </xf>
    <xf numFmtId="0" fontId="7" fillId="2" borderId="0" xfId="10" applyFont="1" applyFill="1" applyBorder="1" applyAlignment="1" applyProtection="1">
      <alignment horizontal="center" vertical="center"/>
      <protection locked="0"/>
    </xf>
    <xf numFmtId="0" fontId="7" fillId="2" borderId="0" xfId="10" applyFont="1" applyFill="1" applyBorder="1" applyAlignment="1" applyProtection="1">
      <alignment horizontal="left" vertical="center"/>
      <protection locked="0"/>
    </xf>
    <xf numFmtId="0" fontId="9" fillId="2" borderId="0" xfId="10" applyFont="1" applyFill="1" applyBorder="1" applyAlignment="1" applyProtection="1">
      <alignment horizontal="left" vertical="center"/>
      <protection locked="0"/>
    </xf>
    <xf numFmtId="170" fontId="7" fillId="2" borderId="0" xfId="10" applyNumberFormat="1" applyFont="1" applyFill="1" applyBorder="1" applyAlignment="1" applyProtection="1">
      <alignment horizontal="center" vertical="center"/>
      <protection locked="0"/>
    </xf>
    <xf numFmtId="0" fontId="7" fillId="2" borderId="0" xfId="10" applyFont="1" applyFill="1" applyBorder="1" applyAlignment="1" applyProtection="1">
      <alignment vertical="center"/>
      <protection locked="0"/>
    </xf>
    <xf numFmtId="164" fontId="7" fillId="2" borderId="0" xfId="10" applyNumberFormat="1" applyFont="1" applyFill="1" applyBorder="1" applyAlignment="1" applyProtection="1">
      <alignment vertical="center"/>
      <protection locked="0"/>
    </xf>
    <xf numFmtId="0" fontId="18" fillId="0" borderId="13" xfId="10" applyFont="1" applyFill="1" applyBorder="1" applyAlignment="1" applyProtection="1">
      <alignment horizontal="left" vertical="center" wrapText="1"/>
      <protection locked="0"/>
    </xf>
    <xf numFmtId="0" fontId="18" fillId="0" borderId="11" xfId="10" applyFont="1" applyFill="1" applyBorder="1" applyAlignment="1" applyProtection="1">
      <alignment horizontal="left" vertical="center" wrapText="1"/>
      <protection locked="0"/>
    </xf>
    <xf numFmtId="0" fontId="3" fillId="0" borderId="0" xfId="0" applyFont="1" applyAlignment="1">
      <alignment horizontal="center" wrapText="1"/>
    </xf>
    <xf numFmtId="0" fontId="3" fillId="0" borderId="0" xfId="0" applyFont="1" applyBorder="1" applyAlignment="1">
      <alignment horizontal="center" wrapText="1"/>
    </xf>
    <xf numFmtId="0" fontId="3" fillId="0" borderId="0" xfId="0" applyNumberFormat="1" applyFont="1" applyFill="1" applyBorder="1" applyAlignment="1">
      <alignment horizontal="left" vertical="top" wrapText="1"/>
    </xf>
    <xf numFmtId="164" fontId="6" fillId="3" borderId="11" xfId="13" applyNumberFormat="1" applyFont="1" applyFill="1" applyBorder="1" applyAlignment="1" applyProtection="1">
      <alignment horizontal="right" vertical="center" wrapText="1"/>
      <protection locked="0" hidden="1"/>
    </xf>
    <xf numFmtId="0" fontId="0" fillId="0" borderId="11" xfId="0" applyBorder="1" applyAlignment="1">
      <alignment horizontal="center" vertical="center" wrapText="1"/>
    </xf>
    <xf numFmtId="0" fontId="3" fillId="0" borderId="0" xfId="0" applyFont="1" applyAlignment="1">
      <alignment wrapText="1"/>
    </xf>
    <xf numFmtId="0" fontId="3" fillId="0" borderId="0" xfId="0" applyFont="1" applyBorder="1" applyAlignment="1">
      <alignment wrapText="1"/>
    </xf>
    <xf numFmtId="0" fontId="3" fillId="0" borderId="0" xfId="0" applyFont="1" applyBorder="1" applyAlignment="1">
      <alignment horizontal="center" wrapText="1"/>
    </xf>
    <xf numFmtId="0" fontId="2" fillId="3" borderId="11" xfId="1" applyFont="1" applyFill="1" applyBorder="1" applyAlignment="1">
      <alignment vertical="center" wrapText="1"/>
    </xf>
    <xf numFmtId="164" fontId="3" fillId="0" borderId="0" xfId="0" applyNumberFormat="1" applyFont="1" applyAlignment="1">
      <alignment horizontal="right" wrapText="1"/>
    </xf>
    <xf numFmtId="0" fontId="3" fillId="0" borderId="11" xfId="0" applyFont="1" applyBorder="1" applyAlignment="1">
      <alignment horizontal="center" vertical="center" wrapText="1"/>
    </xf>
    <xf numFmtId="0" fontId="3" fillId="0" borderId="0" xfId="0" applyFont="1" applyAlignment="1">
      <alignment vertical="center" wrapText="1"/>
    </xf>
    <xf numFmtId="0" fontId="13" fillId="0" borderId="11" xfId="0" applyFont="1" applyBorder="1" applyAlignment="1">
      <alignment horizontal="center" vertical="center" wrapText="1"/>
    </xf>
    <xf numFmtId="9" fontId="13" fillId="3" borderId="11" xfId="0" applyNumberFormat="1" applyFont="1" applyFill="1" applyBorder="1" applyAlignment="1" applyProtection="1">
      <alignment horizontal="right" vertical="center" wrapText="1"/>
      <protection locked="0" hidden="1"/>
    </xf>
    <xf numFmtId="164" fontId="3" fillId="0" borderId="11" xfId="0" applyNumberFormat="1" applyFont="1" applyFill="1" applyBorder="1" applyAlignment="1">
      <alignment vertical="center" wrapText="1"/>
    </xf>
    <xf numFmtId="0" fontId="3" fillId="0" borderId="0" xfId="0" applyFont="1" applyBorder="1" applyAlignment="1">
      <alignment horizontal="left" wrapText="1"/>
    </xf>
    <xf numFmtId="10" fontId="3" fillId="0" borderId="0" xfId="0" applyNumberFormat="1" applyFont="1" applyBorder="1" applyAlignment="1">
      <alignment wrapText="1"/>
    </xf>
    <xf numFmtId="0" fontId="6" fillId="0" borderId="11" xfId="2" applyFont="1" applyFill="1" applyBorder="1" applyAlignment="1">
      <alignment horizontal="center" vertical="center" wrapText="1"/>
    </xf>
    <xf numFmtId="0" fontId="6" fillId="0" borderId="11" xfId="10" applyFont="1" applyFill="1" applyBorder="1" applyAlignment="1">
      <alignment horizontal="center" vertical="center" wrapText="1"/>
    </xf>
    <xf numFmtId="0" fontId="6" fillId="0" borderId="11" xfId="0" applyFont="1" applyFill="1" applyBorder="1" applyAlignment="1">
      <alignment horizontal="center" vertical="center" wrapText="1"/>
    </xf>
    <xf numFmtId="164" fontId="2" fillId="4" borderId="11" xfId="0" applyNumberFormat="1" applyFont="1" applyFill="1" applyBorder="1" applyAlignment="1">
      <alignment horizontal="right" vertical="center" wrapText="1"/>
    </xf>
    <xf numFmtId="0" fontId="11" fillId="7" borderId="11" xfId="0" applyFont="1" applyFill="1" applyBorder="1" applyAlignment="1">
      <alignment horizontal="center" vertical="center" wrapText="1"/>
    </xf>
    <xf numFmtId="164" fontId="21" fillId="6" borderId="11" xfId="0" applyNumberFormat="1" applyFont="1" applyFill="1" applyBorder="1" applyAlignment="1">
      <alignment horizontal="center" vertical="center" wrapText="1"/>
    </xf>
    <xf numFmtId="0" fontId="15" fillId="4" borderId="11" xfId="0" applyNumberFormat="1"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5" borderId="11" xfId="0" applyNumberFormat="1"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4" fillId="0" borderId="12" xfId="0" applyNumberFormat="1" applyFont="1" applyBorder="1" applyAlignment="1">
      <alignment horizontal="center" vertical="center"/>
    </xf>
    <xf numFmtId="0" fontId="14" fillId="0" borderId="13" xfId="0" applyFont="1" applyBorder="1" applyAlignment="1">
      <alignment horizontal="center" vertical="center"/>
    </xf>
    <xf numFmtId="0" fontId="14" fillId="3" borderId="11" xfId="0" applyFont="1" applyFill="1" applyBorder="1" applyAlignment="1" applyProtection="1">
      <alignment horizontal="center" vertical="center"/>
      <protection locked="0" hidden="1"/>
    </xf>
    <xf numFmtId="0" fontId="14" fillId="0" borderId="12" xfId="0" applyNumberFormat="1" applyFont="1" applyBorder="1" applyAlignment="1">
      <alignment horizontal="center" vertical="center" wrapText="1"/>
    </xf>
    <xf numFmtId="0" fontId="14" fillId="0" borderId="13" xfId="0" applyNumberFormat="1" applyFont="1" applyBorder="1" applyAlignment="1">
      <alignment horizontal="center" vertical="center" wrapText="1"/>
    </xf>
    <xf numFmtId="169" fontId="14" fillId="3" borderId="1" xfId="0" applyNumberFormat="1" applyFont="1" applyFill="1" applyBorder="1" applyAlignment="1" applyProtection="1">
      <alignment horizontal="center" vertical="center"/>
      <protection locked="0" hidden="1"/>
    </xf>
    <xf numFmtId="169" fontId="14" fillId="3" borderId="6" xfId="0" applyNumberFormat="1" applyFont="1" applyFill="1" applyBorder="1" applyAlignment="1" applyProtection="1">
      <alignment horizontal="center" vertical="center"/>
      <protection locked="0" hidden="1"/>
    </xf>
    <xf numFmtId="0" fontId="14" fillId="0" borderId="13" xfId="0" applyFont="1" applyBorder="1" applyAlignment="1">
      <alignment horizontal="center" vertical="center" wrapText="1"/>
    </xf>
    <xf numFmtId="0" fontId="14" fillId="0" borderId="9" xfId="0" applyNumberFormat="1" applyFont="1" applyBorder="1" applyAlignment="1">
      <alignment horizontal="center" vertical="center"/>
    </xf>
    <xf numFmtId="0" fontId="14" fillId="0" borderId="14" xfId="0" applyFont="1" applyBorder="1" applyAlignment="1">
      <alignment horizontal="center" vertical="center"/>
    </xf>
    <xf numFmtId="0" fontId="14" fillId="0" borderId="10" xfId="0" applyFont="1" applyBorder="1" applyAlignment="1">
      <alignment horizontal="center" vertical="center"/>
    </xf>
    <xf numFmtId="0" fontId="14" fillId="3" borderId="9" xfId="0" applyFont="1" applyFill="1" applyBorder="1" applyAlignment="1" applyProtection="1">
      <alignment horizontal="center" vertical="center"/>
      <protection locked="0" hidden="1"/>
    </xf>
    <xf numFmtId="0" fontId="14" fillId="3" borderId="14" xfId="0" applyFont="1" applyFill="1" applyBorder="1" applyAlignment="1" applyProtection="1">
      <alignment horizontal="center" vertical="center"/>
      <protection locked="0" hidden="1"/>
    </xf>
    <xf numFmtId="0" fontId="14" fillId="3" borderId="10" xfId="0" applyFont="1" applyFill="1" applyBorder="1" applyAlignment="1" applyProtection="1">
      <alignment horizontal="center" vertical="center"/>
      <protection locked="0" hidden="1"/>
    </xf>
    <xf numFmtId="0" fontId="14" fillId="3" borderId="9" xfId="0" applyFont="1" applyFill="1" applyBorder="1" applyAlignment="1" applyProtection="1">
      <alignment horizontal="left" vertical="center" indent="1"/>
      <protection locked="0" hidden="1"/>
    </xf>
    <xf numFmtId="0" fontId="14" fillId="3" borderId="10" xfId="0" applyFont="1" applyFill="1" applyBorder="1" applyAlignment="1" applyProtection="1">
      <alignment horizontal="left" vertical="center" indent="1"/>
      <protection locked="0" hidden="1"/>
    </xf>
    <xf numFmtId="0" fontId="14" fillId="0" borderId="11" xfId="0" applyNumberFormat="1" applyFont="1" applyBorder="1" applyAlignment="1">
      <alignment horizontal="center" vertical="center"/>
    </xf>
    <xf numFmtId="0" fontId="14" fillId="0" borderId="11" xfId="0" applyFont="1" applyBorder="1" applyAlignment="1">
      <alignment horizontal="center" vertical="center"/>
    </xf>
    <xf numFmtId="0" fontId="14" fillId="0" borderId="9"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9" xfId="0" applyNumberFormat="1" applyFont="1" applyBorder="1" applyAlignment="1">
      <alignment horizontal="center"/>
    </xf>
    <xf numFmtId="0" fontId="14" fillId="0" borderId="10" xfId="0" applyFont="1" applyBorder="1" applyAlignment="1">
      <alignment horizontal="center"/>
    </xf>
    <xf numFmtId="0" fontId="14" fillId="3" borderId="9" xfId="0" applyFont="1" applyFill="1" applyBorder="1" applyAlignment="1" applyProtection="1">
      <alignment horizontal="left" vertical="top"/>
      <protection locked="0" hidden="1"/>
    </xf>
    <xf numFmtId="0" fontId="14" fillId="3" borderId="10" xfId="0" applyFont="1" applyFill="1" applyBorder="1" applyAlignment="1" applyProtection="1">
      <alignment horizontal="left" vertical="top"/>
      <protection locked="0" hidden="1"/>
    </xf>
    <xf numFmtId="0" fontId="14" fillId="3" borderId="9" xfId="0" applyFont="1" applyFill="1" applyBorder="1" applyAlignment="1" applyProtection="1">
      <alignment horizontal="left"/>
      <protection locked="0" hidden="1"/>
    </xf>
    <xf numFmtId="0" fontId="14" fillId="3" borderId="10" xfId="0" applyFont="1" applyFill="1" applyBorder="1" applyAlignment="1" applyProtection="1">
      <alignment horizontal="left"/>
      <protection locked="0" hidden="1"/>
    </xf>
    <xf numFmtId="0" fontId="14" fillId="0" borderId="9" xfId="0" applyNumberFormat="1" applyFont="1" applyBorder="1" applyAlignment="1">
      <alignment horizontal="left" vertical="center"/>
    </xf>
    <xf numFmtId="0" fontId="14" fillId="0" borderId="14" xfId="0" applyFont="1" applyBorder="1" applyAlignment="1">
      <alignment horizontal="left" vertical="center"/>
    </xf>
    <xf numFmtId="0" fontId="14" fillId="0" borderId="10" xfId="0" applyFont="1" applyBorder="1" applyAlignment="1">
      <alignment horizontal="left" vertical="center"/>
    </xf>
    <xf numFmtId="0" fontId="14" fillId="3" borderId="9" xfId="0" applyNumberFormat="1" applyFont="1" applyFill="1" applyBorder="1" applyAlignment="1" applyProtection="1">
      <alignment horizontal="right" vertical="center"/>
      <protection locked="0" hidden="1"/>
    </xf>
    <xf numFmtId="0" fontId="14" fillId="3" borderId="14" xfId="0" applyFont="1" applyFill="1" applyBorder="1" applyAlignment="1" applyProtection="1">
      <alignment horizontal="right" vertical="center"/>
      <protection locked="0" hidden="1"/>
    </xf>
    <xf numFmtId="0" fontId="14" fillId="3" borderId="10" xfId="0" applyFont="1" applyFill="1" applyBorder="1" applyAlignment="1" applyProtection="1">
      <alignment horizontal="right" vertical="center"/>
      <protection locked="0" hidden="1"/>
    </xf>
    <xf numFmtId="0" fontId="15" fillId="4" borderId="9" xfId="0" applyNumberFormat="1"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2" xfId="0" applyNumberFormat="1"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4" fillId="0" borderId="9" xfId="0" applyNumberFormat="1" applyFont="1" applyBorder="1" applyAlignment="1">
      <alignment horizontal="center" vertical="center" wrapText="1"/>
    </xf>
    <xf numFmtId="0" fontId="14" fillId="0" borderId="14" xfId="0" applyFont="1" applyBorder="1" applyAlignment="1">
      <alignment horizontal="center" vertical="center" wrapText="1"/>
    </xf>
    <xf numFmtId="0" fontId="14" fillId="0" borderId="10" xfId="0" applyFont="1" applyBorder="1" applyAlignment="1">
      <alignment horizontal="center" vertical="center" wrapText="1"/>
    </xf>
    <xf numFmtId="0" fontId="14" fillId="3" borderId="12" xfId="0" applyFont="1" applyFill="1" applyBorder="1" applyAlignment="1" applyProtection="1">
      <alignment horizontal="center"/>
      <protection locked="0" hidden="1"/>
    </xf>
    <xf numFmtId="0" fontId="14" fillId="3" borderId="15" xfId="0" applyFont="1" applyFill="1" applyBorder="1" applyAlignment="1" applyProtection="1">
      <alignment horizontal="center"/>
      <protection locked="0" hidden="1"/>
    </xf>
    <xf numFmtId="0" fontId="14" fillId="3" borderId="13" xfId="0" applyFont="1" applyFill="1" applyBorder="1" applyAlignment="1" applyProtection="1">
      <alignment horizontal="center"/>
      <protection locked="0" hidden="1"/>
    </xf>
    <xf numFmtId="0" fontId="15" fillId="0" borderId="9" xfId="0" applyNumberFormat="1" applyFont="1" applyBorder="1" applyAlignment="1">
      <alignment horizontal="center" vertical="center"/>
    </xf>
    <xf numFmtId="0" fontId="15" fillId="0" borderId="14" xfId="0" applyNumberFormat="1" applyFont="1" applyBorder="1" applyAlignment="1">
      <alignment horizontal="center" vertical="center"/>
    </xf>
    <xf numFmtId="0" fontId="15" fillId="0" borderId="10" xfId="0" applyNumberFormat="1" applyFont="1" applyBorder="1" applyAlignment="1">
      <alignment horizontal="center" vertical="center"/>
    </xf>
    <xf numFmtId="0" fontId="15" fillId="0" borderId="11" xfId="0" applyNumberFormat="1" applyFont="1" applyBorder="1" applyAlignment="1">
      <alignment horizontal="center" vertical="center"/>
    </xf>
    <xf numFmtId="0" fontId="15" fillId="0" borderId="11" xfId="0" applyFont="1" applyBorder="1" applyAlignment="1">
      <alignment horizontal="center" vertical="center"/>
    </xf>
    <xf numFmtId="0" fontId="15" fillId="0" borderId="12" xfId="0" applyNumberFormat="1" applyFont="1" applyBorder="1" applyAlignment="1">
      <alignment horizontal="center" vertical="center" wrapText="1"/>
    </xf>
    <xf numFmtId="0" fontId="15" fillId="0" borderId="15" xfId="0" applyNumberFormat="1" applyFont="1" applyBorder="1" applyAlignment="1">
      <alignment horizontal="center" vertical="center" wrapText="1"/>
    </xf>
    <xf numFmtId="0" fontId="15" fillId="0" borderId="13" xfId="0" applyNumberFormat="1" applyFont="1" applyBorder="1" applyAlignment="1">
      <alignment horizontal="center" vertical="center" wrapText="1"/>
    </xf>
    <xf numFmtId="0" fontId="14" fillId="0" borderId="11" xfId="0" applyNumberFormat="1" applyFont="1" applyBorder="1" applyAlignment="1">
      <alignment horizontal="left" vertical="center" wrapText="1"/>
    </xf>
    <xf numFmtId="4" fontId="14" fillId="0" borderId="12" xfId="0" applyNumberFormat="1" applyFont="1" applyBorder="1" applyAlignment="1">
      <alignment horizontal="center" vertical="center"/>
    </xf>
    <xf numFmtId="4" fontId="14" fillId="0" borderId="13" xfId="0" applyNumberFormat="1" applyFont="1" applyBorder="1" applyAlignment="1">
      <alignment horizontal="center" vertical="center"/>
    </xf>
    <xf numFmtId="10" fontId="14" fillId="0" borderId="12" xfId="0" applyNumberFormat="1" applyFont="1" applyBorder="1" applyAlignment="1">
      <alignment horizontal="center" vertical="center"/>
    </xf>
    <xf numFmtId="10" fontId="14" fillId="0" borderId="13" xfId="0" applyNumberFormat="1" applyFont="1" applyBorder="1" applyAlignment="1">
      <alignment horizontal="center" vertical="center"/>
    </xf>
    <xf numFmtId="4" fontId="14" fillId="0" borderId="12" xfId="0" applyNumberFormat="1" applyFont="1" applyFill="1" applyBorder="1" applyAlignment="1">
      <alignment horizontal="center" vertical="center" wrapText="1"/>
    </xf>
    <xf numFmtId="4" fontId="14" fillId="0" borderId="13" xfId="0" applyNumberFormat="1" applyFont="1" applyFill="1" applyBorder="1" applyAlignment="1">
      <alignment horizontal="center" vertical="center" wrapText="1"/>
    </xf>
    <xf numFmtId="0" fontId="14" fillId="0" borderId="9" xfId="0" applyNumberFormat="1" applyFont="1" applyBorder="1" applyAlignment="1">
      <alignment horizontal="left" vertical="center" wrapText="1"/>
    </xf>
    <xf numFmtId="0" fontId="14" fillId="0" borderId="14" xfId="0" applyFont="1" applyBorder="1" applyAlignment="1">
      <alignment horizontal="left" vertical="center" wrapText="1"/>
    </xf>
    <xf numFmtId="0" fontId="14" fillId="0" borderId="10" xfId="0" applyFont="1" applyBorder="1" applyAlignment="1">
      <alignment horizontal="left" vertical="center" wrapText="1"/>
    </xf>
    <xf numFmtId="0" fontId="14" fillId="3" borderId="11" xfId="0" applyFont="1" applyFill="1" applyBorder="1" applyAlignment="1" applyProtection="1">
      <alignment horizontal="center" vertical="top" wrapText="1"/>
      <protection locked="0" hidden="1"/>
    </xf>
    <xf numFmtId="168" fontId="14" fillId="0" borderId="12" xfId="0" applyNumberFormat="1" applyFont="1" applyFill="1" applyBorder="1" applyAlignment="1">
      <alignment horizontal="center" vertical="center" wrapText="1"/>
    </xf>
    <xf numFmtId="168" fontId="14" fillId="0" borderId="13" xfId="0" applyNumberFormat="1" applyFont="1" applyFill="1" applyBorder="1" applyAlignment="1">
      <alignment horizontal="center" vertical="center" wrapText="1"/>
    </xf>
    <xf numFmtId="0" fontId="15" fillId="0" borderId="15" xfId="0" applyFont="1" applyBorder="1" applyAlignment="1">
      <alignment horizontal="center" vertical="center" wrapText="1"/>
    </xf>
    <xf numFmtId="0" fontId="15" fillId="0" borderId="13" xfId="0" applyFont="1" applyBorder="1" applyAlignment="1">
      <alignment horizontal="center" vertical="center" wrapText="1"/>
    </xf>
    <xf numFmtId="4" fontId="14" fillId="0" borderId="15" xfId="0" applyNumberFormat="1" applyFont="1" applyFill="1" applyBorder="1" applyAlignment="1">
      <alignment horizontal="center" vertical="center" wrapText="1"/>
    </xf>
    <xf numFmtId="10" fontId="14" fillId="0" borderId="11" xfId="0" applyNumberFormat="1" applyFont="1" applyBorder="1" applyAlignment="1">
      <alignment horizontal="center" vertical="center"/>
    </xf>
    <xf numFmtId="4" fontId="14" fillId="0" borderId="11" xfId="0" applyNumberFormat="1" applyFont="1" applyFill="1" applyBorder="1" applyAlignment="1">
      <alignment horizontal="center" vertical="center" wrapText="1"/>
    </xf>
    <xf numFmtId="0" fontId="20" fillId="6" borderId="1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10" xfId="0" applyBorder="1" applyAlignment="1">
      <alignment horizontal="left" vertical="center" wrapText="1"/>
    </xf>
    <xf numFmtId="0" fontId="3" fillId="0" borderId="10" xfId="0" applyFont="1" applyBorder="1" applyAlignment="1">
      <alignment horizontal="left" vertical="center" wrapText="1"/>
    </xf>
    <xf numFmtId="0" fontId="11" fillId="4" borderId="11" xfId="0" applyFont="1" applyFill="1" applyBorder="1" applyAlignment="1">
      <alignment horizontal="center" vertical="center" wrapText="1"/>
    </xf>
    <xf numFmtId="0" fontId="3" fillId="0" borderId="14"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0" xfId="0" applyFont="1" applyBorder="1" applyAlignment="1">
      <alignment horizontal="center" wrapText="1"/>
    </xf>
    <xf numFmtId="0" fontId="2" fillId="3" borderId="11" xfId="1" applyFont="1" applyFill="1" applyBorder="1" applyAlignment="1" applyProtection="1">
      <alignment horizontal="center" vertical="center" wrapText="1"/>
      <protection locked="0" hidden="1"/>
    </xf>
    <xf numFmtId="0" fontId="2" fillId="3" borderId="9" xfId="1" applyFont="1" applyFill="1" applyBorder="1" applyAlignment="1" applyProtection="1">
      <alignment horizontal="center" vertical="center" wrapText="1"/>
      <protection locked="0" hidden="1"/>
    </xf>
    <xf numFmtId="0" fontId="2" fillId="3" borderId="14" xfId="1" applyFont="1" applyFill="1" applyBorder="1" applyAlignment="1" applyProtection="1">
      <alignment horizontal="center" vertical="center" wrapText="1"/>
      <protection locked="0" hidden="1"/>
    </xf>
    <xf numFmtId="0" fontId="2" fillId="3" borderId="10" xfId="1" applyFont="1" applyFill="1" applyBorder="1" applyAlignment="1" applyProtection="1">
      <alignment horizontal="center" vertical="center" wrapText="1"/>
      <protection locked="0" hidden="1"/>
    </xf>
    <xf numFmtId="0" fontId="2" fillId="4" borderId="11" xfId="0" applyFont="1" applyFill="1" applyBorder="1" applyAlignment="1">
      <alignment horizontal="center" vertical="center" wrapText="1"/>
    </xf>
    <xf numFmtId="0" fontId="3" fillId="0" borderId="11" xfId="0" applyNumberFormat="1" applyFont="1" applyBorder="1" applyAlignment="1">
      <alignment horizontal="left" vertical="center" wrapText="1"/>
    </xf>
    <xf numFmtId="0" fontId="3" fillId="0" borderId="11" xfId="0" applyNumberFormat="1" applyFont="1" applyFill="1" applyBorder="1" applyAlignment="1">
      <alignment horizontal="left" vertical="center" wrapText="1"/>
    </xf>
    <xf numFmtId="0" fontId="2" fillId="0" borderId="11" xfId="0" applyFont="1" applyFill="1" applyBorder="1" applyAlignment="1">
      <alignment horizontal="left" vertical="center" wrapText="1"/>
    </xf>
    <xf numFmtId="0" fontId="3" fillId="0" borderId="11" xfId="0" applyFont="1" applyBorder="1" applyAlignment="1">
      <alignment horizontal="left" vertical="center" wrapText="1"/>
    </xf>
    <xf numFmtId="0" fontId="2"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11" fillId="7" borderId="9"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2" fillId="5" borderId="1" xfId="1" applyFont="1" applyFill="1" applyBorder="1" applyAlignment="1" applyProtection="1">
      <alignment horizontal="center" vertical="center" wrapText="1"/>
      <protection locked="0"/>
    </xf>
    <xf numFmtId="0" fontId="2" fillId="5" borderId="2" xfId="1" applyFont="1" applyFill="1" applyBorder="1" applyAlignment="1" applyProtection="1">
      <alignment horizontal="center" vertical="center" wrapText="1"/>
      <protection locked="0"/>
    </xf>
    <xf numFmtId="0" fontId="2" fillId="5" borderId="3" xfId="1" applyFont="1" applyFill="1" applyBorder="1" applyAlignment="1" applyProtection="1">
      <alignment horizontal="center" vertical="center" wrapText="1"/>
      <protection locked="0"/>
    </xf>
    <xf numFmtId="0" fontId="2" fillId="5" borderId="6" xfId="1" applyFont="1" applyFill="1" applyBorder="1" applyAlignment="1" applyProtection="1">
      <alignment horizontal="center" vertical="center" wrapText="1"/>
      <protection locked="0"/>
    </xf>
    <xf numFmtId="0" fontId="2" fillId="5" borderId="7" xfId="1" applyFont="1" applyFill="1" applyBorder="1" applyAlignment="1" applyProtection="1">
      <alignment horizontal="center" vertical="center" wrapText="1"/>
      <protection locked="0"/>
    </xf>
    <xf numFmtId="0" fontId="2" fillId="5" borderId="8" xfId="1" applyFont="1" applyFill="1" applyBorder="1" applyAlignment="1" applyProtection="1">
      <alignment horizontal="center" vertical="center" wrapText="1"/>
      <protection locked="0"/>
    </xf>
    <xf numFmtId="0" fontId="12" fillId="0" borderId="4" xfId="1" applyFont="1" applyFill="1" applyBorder="1" applyAlignment="1" applyProtection="1">
      <alignment horizontal="left" vertical="center" wrapText="1"/>
      <protection locked="0"/>
    </xf>
    <xf numFmtId="0" fontId="12" fillId="0" borderId="0" xfId="1" applyFont="1" applyFill="1" applyBorder="1" applyAlignment="1" applyProtection="1">
      <alignment horizontal="left" vertical="center" wrapText="1"/>
      <protection locked="0"/>
    </xf>
    <xf numFmtId="0" fontId="12" fillId="0" borderId="5" xfId="1" applyFont="1" applyFill="1" applyBorder="1" applyAlignment="1" applyProtection="1">
      <alignment horizontal="left" vertical="center" wrapText="1"/>
      <protection locked="0"/>
    </xf>
    <xf numFmtId="0" fontId="11" fillId="5" borderId="11" xfId="8" applyFont="1" applyFill="1" applyBorder="1" applyAlignment="1">
      <alignment horizontal="center" vertical="center" wrapText="1"/>
    </xf>
    <xf numFmtId="0" fontId="6" fillId="2" borderId="11" xfId="8" applyFont="1" applyFill="1" applyBorder="1" applyAlignment="1">
      <alignment horizontal="left" vertical="center"/>
    </xf>
    <xf numFmtId="167" fontId="6" fillId="0" borderId="11" xfId="8" applyNumberFormat="1" applyFont="1" applyFill="1" applyBorder="1" applyAlignment="1">
      <alignment horizontal="left" vertical="center" wrapText="1"/>
    </xf>
    <xf numFmtId="0" fontId="6" fillId="2" borderId="9" xfId="8" applyFont="1" applyFill="1" applyBorder="1" applyAlignment="1">
      <alignment horizontal="left" vertical="center"/>
    </xf>
    <xf numFmtId="0" fontId="6" fillId="2" borderId="10" xfId="8" applyFont="1" applyFill="1" applyBorder="1" applyAlignment="1">
      <alignment horizontal="left" vertical="center"/>
    </xf>
    <xf numFmtId="0" fontId="6" fillId="0" borderId="11" xfId="8" applyFont="1" applyFill="1" applyBorder="1" applyAlignment="1">
      <alignment horizontal="left" vertical="center" wrapText="1"/>
    </xf>
    <xf numFmtId="0" fontId="7" fillId="2" borderId="11" xfId="10" applyFont="1" applyFill="1" applyBorder="1" applyAlignment="1" applyProtection="1">
      <alignment horizontal="center" vertical="top"/>
      <protection locked="0"/>
    </xf>
    <xf numFmtId="0" fontId="8" fillId="4" borderId="9" xfId="10" applyFont="1" applyFill="1" applyBorder="1" applyAlignment="1" applyProtection="1">
      <alignment horizontal="center" vertical="center" wrapText="1"/>
      <protection locked="0"/>
    </xf>
    <xf numFmtId="0" fontId="8" fillId="4" borderId="14" xfId="10" applyFont="1" applyFill="1" applyBorder="1" applyAlignment="1" applyProtection="1">
      <alignment horizontal="center" vertical="center" wrapText="1"/>
      <protection locked="0"/>
    </xf>
    <xf numFmtId="0" fontId="8" fillId="4" borderId="10" xfId="10" applyFont="1" applyFill="1" applyBorder="1" applyAlignment="1" applyProtection="1">
      <alignment horizontal="center" vertical="center" wrapText="1"/>
      <protection locked="0"/>
    </xf>
  </cellXfs>
  <cellStyles count="14">
    <cellStyle name="Millares 2" xfId="3"/>
    <cellStyle name="Millares 5" xfId="5"/>
    <cellStyle name="Moneda" xfId="13" builtinId="4"/>
    <cellStyle name="Moneda 4" xfId="6"/>
    <cellStyle name="Moneda 5" xfId="7"/>
    <cellStyle name="Normal" xfId="0" builtinId="0"/>
    <cellStyle name="Normal 2" xfId="1"/>
    <cellStyle name="Normal 2 2" xfId="10"/>
    <cellStyle name="Normal 3" xfId="2"/>
    <cellStyle name="Normal 4" xfId="8"/>
    <cellStyle name="Normal 6" xfId="12"/>
    <cellStyle name="Porcentaje" xfId="11" builtinId="5"/>
    <cellStyle name="Porcentual 2" xfId="4"/>
    <cellStyle name="Porcentual 5" xfI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1698873</xdr:colOff>
      <xdr:row>1</xdr:row>
      <xdr:rowOff>41014</xdr:rowOff>
    </xdr:from>
    <xdr:to>
      <xdr:col>8</xdr:col>
      <xdr:colOff>132540</xdr:colOff>
      <xdr:row>6</xdr:row>
      <xdr:rowOff>19050</xdr:rowOff>
    </xdr:to>
    <xdr:sp macro="" textlink="">
      <xdr:nvSpPr>
        <xdr:cNvPr id="7" name="4 CuadroTexto"/>
        <xdr:cNvSpPr txBox="1"/>
      </xdr:nvSpPr>
      <xdr:spPr>
        <a:xfrm>
          <a:off x="3041898" y="212464"/>
          <a:ext cx="3986742"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116682</xdr:colOff>
      <xdr:row>1</xdr:row>
      <xdr:rowOff>92870</xdr:rowOff>
    </xdr:from>
    <xdr:to>
      <xdr:col>1</xdr:col>
      <xdr:colOff>657226</xdr:colOff>
      <xdr:row>5</xdr:row>
      <xdr:rowOff>59666</xdr:rowOff>
    </xdr:to>
    <xdr:pic>
      <xdr:nvPicPr>
        <xdr:cNvPr id="8"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6707" y="264320"/>
          <a:ext cx="540544" cy="690696"/>
        </a:xfrm>
        <a:prstGeom prst="rect">
          <a:avLst/>
        </a:prstGeom>
        <a:noFill/>
        <a:ln w="9525">
          <a:noFill/>
          <a:miter lim="800000"/>
          <a:headEnd/>
          <a:tailEnd/>
        </a:ln>
      </xdr:spPr>
    </xdr:pic>
    <xdr:clientData/>
  </xdr:twoCellAnchor>
  <xdr:twoCellAnchor>
    <xdr:from>
      <xdr:col>9</xdr:col>
      <xdr:colOff>339246</xdr:colOff>
      <xdr:row>1</xdr:row>
      <xdr:rowOff>88105</xdr:rowOff>
    </xdr:from>
    <xdr:to>
      <xdr:col>9</xdr:col>
      <xdr:colOff>1068194</xdr:colOff>
      <xdr:row>5</xdr:row>
      <xdr:rowOff>142875</xdr:rowOff>
    </xdr:to>
    <xdr:pic>
      <xdr:nvPicPr>
        <xdr:cNvPr id="9"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25921" y="259555"/>
          <a:ext cx="709898" cy="74057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C10" sqref="C10:D11"/>
    </sheetView>
  </sheetViews>
  <sheetFormatPr baseColWidth="10" defaultColWidth="0" defaultRowHeight="0" customHeight="1" zeroHeight="1"/>
  <cols>
    <col min="1" max="1" width="2.42578125" style="20" customWidth="1"/>
    <col min="2" max="5" width="17.28515625" style="20" customWidth="1"/>
    <col min="6" max="6" width="18.85546875" style="20" customWidth="1"/>
    <col min="7" max="8" width="17.28515625" style="20" customWidth="1"/>
    <col min="9" max="9" width="3" style="20" customWidth="1"/>
    <col min="10" max="14" width="0" style="20" hidden="1" customWidth="1"/>
    <col min="15" max="16384" width="11.42578125" style="20" hidden="1"/>
  </cols>
  <sheetData>
    <row r="1" spans="2:8" ht="6" customHeight="1"/>
    <row r="2" spans="2:8" ht="15.75" customHeight="1">
      <c r="B2" s="21"/>
      <c r="C2" s="22"/>
      <c r="D2" s="22"/>
      <c r="E2" s="22"/>
      <c r="F2" s="22"/>
      <c r="G2" s="22"/>
      <c r="H2" s="23"/>
    </row>
    <row r="3" spans="2:8" ht="15.75" customHeight="1">
      <c r="B3" s="24"/>
      <c r="C3" s="25"/>
      <c r="D3" s="25"/>
      <c r="E3" s="25"/>
      <c r="F3" s="25"/>
      <c r="G3" s="25"/>
      <c r="H3" s="26"/>
    </row>
    <row r="4" spans="2:8" ht="15.75" customHeight="1">
      <c r="B4" s="24"/>
      <c r="C4" s="25"/>
      <c r="D4" s="25"/>
      <c r="E4" s="25"/>
      <c r="F4" s="25"/>
      <c r="G4" s="25"/>
      <c r="H4" s="26"/>
    </row>
    <row r="5" spans="2:8" ht="15.75" customHeight="1">
      <c r="B5" s="24"/>
      <c r="C5" s="25"/>
      <c r="D5" s="25"/>
      <c r="E5" s="25"/>
      <c r="F5" s="25"/>
      <c r="G5" s="25"/>
      <c r="H5" s="26"/>
    </row>
    <row r="6" spans="2:8" ht="15.75" customHeight="1">
      <c r="B6" s="27"/>
      <c r="C6" s="28"/>
      <c r="D6" s="28"/>
      <c r="E6" s="28"/>
      <c r="F6" s="28"/>
      <c r="G6" s="28"/>
      <c r="H6" s="29"/>
    </row>
    <row r="7" spans="2:8" ht="8.25" customHeight="1"/>
    <row r="8" spans="2:8" ht="18.75" customHeight="1">
      <c r="B8" s="108" t="s">
        <v>28</v>
      </c>
      <c r="C8" s="109"/>
      <c r="D8" s="109"/>
      <c r="E8" s="109"/>
      <c r="F8" s="109"/>
      <c r="G8" s="109"/>
      <c r="H8" s="109"/>
    </row>
    <row r="9" spans="2:8" ht="6.75" customHeight="1"/>
    <row r="10" spans="2:8" ht="11.25">
      <c r="B10" s="110" t="s">
        <v>26</v>
      </c>
      <c r="C10" s="112"/>
      <c r="D10" s="112"/>
      <c r="E10" s="113" t="s">
        <v>29</v>
      </c>
      <c r="F10" s="115"/>
      <c r="G10" s="30" t="s">
        <v>30</v>
      </c>
      <c r="H10" s="31"/>
    </row>
    <row r="11" spans="2:8" ht="11.25">
      <c r="B11" s="111"/>
      <c r="C11" s="112"/>
      <c r="D11" s="112"/>
      <c r="E11" s="114"/>
      <c r="F11" s="116"/>
      <c r="G11" s="30" t="s">
        <v>31</v>
      </c>
      <c r="H11" s="31"/>
    </row>
    <row r="12" spans="2:8" ht="13.5" customHeight="1">
      <c r="B12" s="106" t="s">
        <v>32</v>
      </c>
      <c r="C12" s="107"/>
      <c r="D12" s="107"/>
      <c r="E12" s="107"/>
      <c r="F12" s="107"/>
      <c r="G12" s="107"/>
      <c r="H12" s="107"/>
    </row>
    <row r="13" spans="2:8" ht="13.5" customHeight="1">
      <c r="B13" s="106" t="s">
        <v>6</v>
      </c>
      <c r="C13" s="107"/>
      <c r="D13" s="107"/>
      <c r="E13" s="107"/>
      <c r="F13" s="107"/>
      <c r="G13" s="107"/>
      <c r="H13" s="107"/>
    </row>
    <row r="14" spans="2:8" ht="18" customHeight="1">
      <c r="B14" s="113" t="s">
        <v>33</v>
      </c>
      <c r="C14" s="118" t="s">
        <v>34</v>
      </c>
      <c r="D14" s="119"/>
      <c r="E14" s="120"/>
      <c r="F14" s="118" t="s">
        <v>35</v>
      </c>
      <c r="G14" s="120"/>
      <c r="H14" s="30" t="s">
        <v>36</v>
      </c>
    </row>
    <row r="15" spans="2:8" ht="15.75" customHeight="1">
      <c r="B15" s="117"/>
      <c r="C15" s="121"/>
      <c r="D15" s="122"/>
      <c r="E15" s="123"/>
      <c r="F15" s="124"/>
      <c r="G15" s="125"/>
      <c r="H15" s="32"/>
    </row>
    <row r="16" spans="2:8" ht="15" customHeight="1">
      <c r="B16" s="113" t="s">
        <v>37</v>
      </c>
      <c r="C16" s="126" t="s">
        <v>38</v>
      </c>
      <c r="D16" s="127"/>
      <c r="E16" s="127"/>
      <c r="F16" s="118" t="s">
        <v>3</v>
      </c>
      <c r="G16" s="120"/>
      <c r="H16" s="30" t="s">
        <v>7</v>
      </c>
    </row>
    <row r="17" spans="2:8" ht="15.75" customHeight="1">
      <c r="B17" s="117"/>
      <c r="C17" s="112"/>
      <c r="D17" s="112"/>
      <c r="E17" s="112"/>
      <c r="F17" s="121"/>
      <c r="G17" s="123"/>
      <c r="H17" s="33"/>
    </row>
    <row r="18" spans="2:8" s="34" customFormat="1" ht="11.25">
      <c r="B18" s="118" t="s">
        <v>39</v>
      </c>
      <c r="C18" s="119"/>
      <c r="D18" s="119"/>
      <c r="E18" s="120"/>
      <c r="F18" s="30" t="s">
        <v>40</v>
      </c>
      <c r="G18" s="30" t="s">
        <v>41</v>
      </c>
      <c r="H18" s="30" t="s">
        <v>26</v>
      </c>
    </row>
    <row r="19" spans="2:8" ht="15.75" customHeight="1">
      <c r="B19" s="121"/>
      <c r="C19" s="122"/>
      <c r="D19" s="122"/>
      <c r="E19" s="123"/>
      <c r="F19" s="33"/>
      <c r="G19" s="35"/>
      <c r="H19" s="33"/>
    </row>
    <row r="20" spans="2:8" s="34" customFormat="1" ht="11.25">
      <c r="B20" s="118" t="s">
        <v>42</v>
      </c>
      <c r="C20" s="119"/>
      <c r="D20" s="119"/>
      <c r="E20" s="120"/>
      <c r="F20" s="30" t="s">
        <v>43</v>
      </c>
      <c r="G20" s="128" t="s">
        <v>44</v>
      </c>
      <c r="H20" s="129"/>
    </row>
    <row r="21" spans="2:8" ht="15.75" customHeight="1">
      <c r="B21" s="121"/>
      <c r="C21" s="122"/>
      <c r="D21" s="122"/>
      <c r="E21" s="123"/>
      <c r="F21" s="36"/>
      <c r="G21" s="121"/>
      <c r="H21" s="123"/>
    </row>
    <row r="22" spans="2:8" ht="13.5" customHeight="1">
      <c r="B22" s="106" t="s">
        <v>45</v>
      </c>
      <c r="C22" s="107"/>
      <c r="D22" s="107"/>
      <c r="E22" s="107"/>
      <c r="F22" s="107"/>
      <c r="G22" s="107"/>
      <c r="H22" s="107"/>
    </row>
    <row r="23" spans="2:8" ht="11.25">
      <c r="B23" s="130" t="s">
        <v>46</v>
      </c>
      <c r="C23" s="131"/>
      <c r="D23" s="130" t="s">
        <v>47</v>
      </c>
      <c r="E23" s="131"/>
      <c r="F23" s="37" t="s">
        <v>48</v>
      </c>
      <c r="G23" s="38" t="s">
        <v>49</v>
      </c>
      <c r="H23" s="37" t="s">
        <v>50</v>
      </c>
    </row>
    <row r="24" spans="2:8" ht="11.25">
      <c r="B24" s="132"/>
      <c r="C24" s="133"/>
      <c r="D24" s="121"/>
      <c r="E24" s="123"/>
      <c r="F24" s="39"/>
      <c r="G24" s="35"/>
      <c r="H24" s="33"/>
    </row>
    <row r="25" spans="2:8" ht="11.25">
      <c r="B25" s="130" t="s">
        <v>51</v>
      </c>
      <c r="C25" s="131"/>
      <c r="D25" s="130" t="s">
        <v>47</v>
      </c>
      <c r="E25" s="131"/>
      <c r="F25" s="37" t="s">
        <v>48</v>
      </c>
      <c r="G25" s="38" t="s">
        <v>49</v>
      </c>
      <c r="H25" s="37" t="s">
        <v>50</v>
      </c>
    </row>
    <row r="26" spans="2:8" ht="11.25">
      <c r="B26" s="132"/>
      <c r="C26" s="133"/>
      <c r="D26" s="134"/>
      <c r="E26" s="135"/>
      <c r="F26" s="39"/>
      <c r="G26" s="35"/>
      <c r="H26" s="33"/>
    </row>
    <row r="27" spans="2:8" ht="11.25">
      <c r="B27" s="130" t="s">
        <v>52</v>
      </c>
      <c r="C27" s="131"/>
      <c r="D27" s="130" t="s">
        <v>47</v>
      </c>
      <c r="E27" s="131"/>
      <c r="F27" s="37" t="s">
        <v>48</v>
      </c>
      <c r="G27" s="38" t="s">
        <v>49</v>
      </c>
      <c r="H27" s="37" t="s">
        <v>50</v>
      </c>
    </row>
    <row r="28" spans="2:8" ht="11.25">
      <c r="B28" s="132"/>
      <c r="C28" s="133"/>
      <c r="D28" s="134"/>
      <c r="E28" s="135"/>
      <c r="F28" s="39"/>
      <c r="G28" s="35"/>
      <c r="H28" s="33"/>
    </row>
    <row r="29" spans="2:8" ht="13.5" customHeight="1">
      <c r="B29" s="106" t="s">
        <v>53</v>
      </c>
      <c r="C29" s="107"/>
      <c r="D29" s="107"/>
      <c r="E29" s="107"/>
      <c r="F29" s="107"/>
      <c r="G29" s="107"/>
      <c r="H29" s="107"/>
    </row>
    <row r="30" spans="2:8" ht="22.5">
      <c r="B30" s="136" t="s">
        <v>54</v>
      </c>
      <c r="C30" s="137"/>
      <c r="D30" s="137"/>
      <c r="E30" s="137"/>
      <c r="F30" s="137"/>
      <c r="G30" s="138"/>
      <c r="H30" s="40" t="s">
        <v>55</v>
      </c>
    </row>
    <row r="31" spans="2:8" ht="15" customHeight="1">
      <c r="B31" s="121"/>
      <c r="C31" s="122"/>
      <c r="D31" s="122"/>
      <c r="E31" s="122"/>
      <c r="F31" s="122"/>
      <c r="G31" s="123"/>
      <c r="H31" s="41"/>
    </row>
    <row r="32" spans="2:8" ht="15" customHeight="1">
      <c r="B32" s="121"/>
      <c r="C32" s="122"/>
      <c r="D32" s="122"/>
      <c r="E32" s="122"/>
      <c r="F32" s="122"/>
      <c r="G32" s="123"/>
      <c r="H32" s="41"/>
    </row>
    <row r="33" spans="2:8" ht="15" customHeight="1">
      <c r="B33" s="121"/>
      <c r="C33" s="122"/>
      <c r="D33" s="122"/>
      <c r="E33" s="122"/>
      <c r="F33" s="122"/>
      <c r="G33" s="123"/>
      <c r="H33" s="41"/>
    </row>
    <row r="34" spans="2:8" ht="15" customHeight="1">
      <c r="B34" s="121"/>
      <c r="C34" s="122"/>
      <c r="D34" s="122"/>
      <c r="E34" s="122"/>
      <c r="F34" s="122"/>
      <c r="G34" s="123"/>
      <c r="H34" s="41"/>
    </row>
    <row r="35" spans="2:8" ht="15" customHeight="1">
      <c r="B35" s="139"/>
      <c r="C35" s="140"/>
      <c r="D35" s="140"/>
      <c r="E35" s="140"/>
      <c r="F35" s="140"/>
      <c r="G35" s="141"/>
      <c r="H35" s="41"/>
    </row>
    <row r="36" spans="2:8" ht="22.5" customHeight="1">
      <c r="B36" s="142" t="s">
        <v>56</v>
      </c>
      <c r="C36" s="143"/>
      <c r="D36" s="143"/>
      <c r="E36" s="143"/>
      <c r="F36" s="143"/>
      <c r="G36" s="144"/>
      <c r="H36" s="145" t="s">
        <v>57</v>
      </c>
    </row>
    <row r="37" spans="2:8" ht="11.25">
      <c r="B37" s="42" t="s">
        <v>58</v>
      </c>
      <c r="C37" s="147" t="s">
        <v>8</v>
      </c>
      <c r="D37" s="148"/>
      <c r="E37" s="148"/>
      <c r="F37" s="149"/>
      <c r="G37" s="43" t="s">
        <v>59</v>
      </c>
      <c r="H37" s="146"/>
    </row>
    <row r="38" spans="2:8" ht="11.25">
      <c r="B38" s="36"/>
      <c r="C38" s="121"/>
      <c r="D38" s="122"/>
      <c r="E38" s="122"/>
      <c r="F38" s="123"/>
      <c r="G38" s="44"/>
      <c r="H38" s="150"/>
    </row>
    <row r="39" spans="2:8" ht="11.25">
      <c r="B39" s="36"/>
      <c r="C39" s="121"/>
      <c r="D39" s="122"/>
      <c r="E39" s="122"/>
      <c r="F39" s="123"/>
      <c r="G39" s="44"/>
      <c r="H39" s="151"/>
    </row>
    <row r="40" spans="2:8" ht="11.25">
      <c r="B40" s="36"/>
      <c r="C40" s="121"/>
      <c r="D40" s="122"/>
      <c r="E40" s="122"/>
      <c r="F40" s="123"/>
      <c r="G40" s="44"/>
      <c r="H40" s="152"/>
    </row>
    <row r="41" spans="2:8" ht="13.5" customHeight="1">
      <c r="B41" s="106" t="s">
        <v>60</v>
      </c>
      <c r="C41" s="107"/>
      <c r="D41" s="107"/>
      <c r="E41" s="107"/>
      <c r="F41" s="107"/>
      <c r="G41" s="107"/>
      <c r="H41" s="107"/>
    </row>
    <row r="42" spans="2:8" ht="20.25" customHeight="1">
      <c r="B42" s="153" t="s">
        <v>61</v>
      </c>
      <c r="C42" s="154"/>
      <c r="D42" s="155"/>
      <c r="E42" s="45" t="s">
        <v>62</v>
      </c>
      <c r="F42" s="46" t="s">
        <v>63</v>
      </c>
      <c r="G42" s="156" t="s">
        <v>64</v>
      </c>
      <c r="H42" s="157"/>
    </row>
    <row r="43" spans="2:8" ht="18" customHeight="1">
      <c r="B43" s="158" t="s">
        <v>65</v>
      </c>
      <c r="C43" s="161" t="s">
        <v>66</v>
      </c>
      <c r="D43" s="161"/>
      <c r="E43" s="47" t="s">
        <v>67</v>
      </c>
      <c r="F43" s="48"/>
      <c r="G43" s="162">
        <f>+IFERROR(F43/F44,0)</f>
        <v>0</v>
      </c>
      <c r="H43" s="113" t="s">
        <v>4</v>
      </c>
    </row>
    <row r="44" spans="2:8" ht="18" customHeight="1">
      <c r="B44" s="159"/>
      <c r="C44" s="161"/>
      <c r="D44" s="161"/>
      <c r="E44" s="47" t="s">
        <v>68</v>
      </c>
      <c r="F44" s="49"/>
      <c r="G44" s="163"/>
      <c r="H44" s="117"/>
    </row>
    <row r="45" spans="2:8" ht="18" customHeight="1">
      <c r="B45" s="159"/>
      <c r="C45" s="161" t="s">
        <v>69</v>
      </c>
      <c r="D45" s="161"/>
      <c r="E45" s="47" t="s">
        <v>70</v>
      </c>
      <c r="F45" s="48"/>
      <c r="G45" s="164">
        <f>+IFERROR(F45/F46,0)</f>
        <v>0</v>
      </c>
      <c r="H45" s="166" t="s">
        <v>5</v>
      </c>
    </row>
    <row r="46" spans="2:8" ht="18" customHeight="1">
      <c r="B46" s="159"/>
      <c r="C46" s="161"/>
      <c r="D46" s="161"/>
      <c r="E46" s="47" t="s">
        <v>71</v>
      </c>
      <c r="F46" s="49"/>
      <c r="G46" s="165"/>
      <c r="H46" s="167"/>
    </row>
    <row r="47" spans="2:8" ht="18" customHeight="1">
      <c r="B47" s="159"/>
      <c r="C47" s="161" t="s">
        <v>72</v>
      </c>
      <c r="D47" s="161"/>
      <c r="E47" s="47" t="s">
        <v>73</v>
      </c>
      <c r="F47" s="48"/>
      <c r="G47" s="162">
        <f>+IFERROR(F47/F48,0)</f>
        <v>0</v>
      </c>
      <c r="H47" s="172" t="s">
        <v>4</v>
      </c>
    </row>
    <row r="48" spans="2:8" ht="18" customHeight="1">
      <c r="B48" s="160"/>
      <c r="C48" s="161"/>
      <c r="D48" s="161"/>
      <c r="E48" s="47" t="s">
        <v>74</v>
      </c>
      <c r="F48" s="49"/>
      <c r="G48" s="163"/>
      <c r="H48" s="173"/>
    </row>
    <row r="49" spans="2:8" ht="18" customHeight="1">
      <c r="B49" s="158" t="s">
        <v>75</v>
      </c>
      <c r="C49" s="161" t="s">
        <v>76</v>
      </c>
      <c r="D49" s="161"/>
      <c r="E49" s="47" t="s">
        <v>73</v>
      </c>
      <c r="F49" s="48"/>
      <c r="G49" s="164">
        <f>+IFERROR(F49/F50,0)</f>
        <v>0</v>
      </c>
      <c r="H49" s="166" t="s">
        <v>5</v>
      </c>
    </row>
    <row r="50" spans="2:8" ht="18" customHeight="1">
      <c r="B50" s="174"/>
      <c r="C50" s="161"/>
      <c r="D50" s="161"/>
      <c r="E50" s="47" t="s">
        <v>77</v>
      </c>
      <c r="F50" s="49"/>
      <c r="G50" s="165"/>
      <c r="H50" s="176"/>
    </row>
    <row r="51" spans="2:8" ht="18" customHeight="1">
      <c r="B51" s="174"/>
      <c r="C51" s="161" t="s">
        <v>78</v>
      </c>
      <c r="D51" s="161"/>
      <c r="E51" s="47" t="s">
        <v>73</v>
      </c>
      <c r="F51" s="48"/>
      <c r="G51" s="177">
        <f>+IFERROR(F51/F52,0)</f>
        <v>0</v>
      </c>
      <c r="H51" s="178" t="s">
        <v>5</v>
      </c>
    </row>
    <row r="52" spans="2:8" ht="18" customHeight="1">
      <c r="B52" s="175"/>
      <c r="C52" s="161"/>
      <c r="D52" s="161"/>
      <c r="E52" s="47" t="s">
        <v>71</v>
      </c>
      <c r="F52" s="49"/>
      <c r="G52" s="177"/>
      <c r="H52" s="178"/>
    </row>
    <row r="53" spans="2:8" ht="34.5" customHeight="1">
      <c r="B53" s="168" t="s">
        <v>79</v>
      </c>
      <c r="C53" s="169"/>
      <c r="D53" s="169"/>
      <c r="E53" s="169"/>
      <c r="F53" s="169"/>
      <c r="G53" s="169"/>
      <c r="H53" s="170"/>
    </row>
    <row r="54" spans="2:8" ht="20.25" customHeight="1">
      <c r="B54" s="106" t="s">
        <v>80</v>
      </c>
      <c r="C54" s="107"/>
      <c r="D54" s="107"/>
      <c r="E54" s="107"/>
      <c r="F54" s="107"/>
      <c r="G54" s="107"/>
      <c r="H54" s="107"/>
    </row>
    <row r="55" spans="2:8" ht="11.25">
      <c r="B55" s="171"/>
      <c r="C55" s="171"/>
      <c r="D55" s="171"/>
      <c r="E55" s="171"/>
      <c r="F55" s="171"/>
      <c r="G55" s="171"/>
      <c r="H55" s="171"/>
    </row>
    <row r="56" spans="2:8" ht="11.25">
      <c r="B56" s="171"/>
      <c r="C56" s="171"/>
      <c r="D56" s="171"/>
      <c r="E56" s="171"/>
      <c r="F56" s="171"/>
      <c r="G56" s="171"/>
      <c r="H56" s="171"/>
    </row>
    <row r="57" spans="2:8" ht="11.25">
      <c r="B57" s="171"/>
      <c r="C57" s="171"/>
      <c r="D57" s="171"/>
      <c r="E57" s="171"/>
      <c r="F57" s="171"/>
      <c r="G57" s="171"/>
      <c r="H57" s="171"/>
    </row>
    <row r="58" spans="2:8" ht="11.25">
      <c r="B58" s="171"/>
      <c r="C58" s="171"/>
      <c r="D58" s="171"/>
      <c r="E58" s="171"/>
      <c r="F58" s="171"/>
      <c r="G58" s="171"/>
      <c r="H58" s="171"/>
    </row>
    <row r="59" spans="2:8" ht="11.25">
      <c r="B59" s="171"/>
      <c r="C59" s="171"/>
      <c r="D59" s="171"/>
      <c r="E59" s="171"/>
      <c r="F59" s="171"/>
      <c r="G59" s="171"/>
      <c r="H59" s="171"/>
    </row>
    <row r="60" spans="2:8" ht="11.25">
      <c r="B60" s="171"/>
      <c r="C60" s="171"/>
      <c r="D60" s="171"/>
      <c r="E60" s="171"/>
      <c r="F60" s="171"/>
      <c r="G60" s="171"/>
      <c r="H60" s="171"/>
    </row>
    <row r="61" spans="2:8" ht="11.25">
      <c r="B61" s="171"/>
      <c r="C61" s="171"/>
      <c r="D61" s="171"/>
      <c r="E61" s="171"/>
      <c r="F61" s="171"/>
      <c r="G61" s="171"/>
      <c r="H61" s="171"/>
    </row>
    <row r="62" spans="2:8" ht="11.25">
      <c r="B62" s="171"/>
      <c r="C62" s="171"/>
      <c r="D62" s="171"/>
      <c r="E62" s="171"/>
      <c r="F62" s="171"/>
      <c r="G62" s="171"/>
      <c r="H62" s="171"/>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FEooUjrv8QgsVczL1+nYRKab9mNy6Jfc0OVv+eeMc+RQn4+MnDSAf2tR02iSlBXaaOcn/ftpY1mftzsvozYQxw==" saltValue="EV0JVwUiSdFxqFvFVAsf9w==" spinCount="100000"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63"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8"/>
  <sheetViews>
    <sheetView showGridLines="0" tabSelected="1" topLeftCell="A25" zoomScale="80" zoomScaleNormal="80" workbookViewId="0">
      <selection activeCell="G40" sqref="G40"/>
    </sheetView>
  </sheetViews>
  <sheetFormatPr baseColWidth="10" defaultColWidth="0" defaultRowHeight="12.75" zeroHeight="1"/>
  <cols>
    <col min="1" max="1" width="4.140625" style="88" customWidth="1"/>
    <col min="2" max="2" width="16" style="88" customWidth="1"/>
    <col min="3" max="3" width="34.42578125" style="88" customWidth="1"/>
    <col min="4" max="4" width="13.7109375" style="88" customWidth="1"/>
    <col min="5" max="5" width="21.140625" style="88" customWidth="1"/>
    <col min="6" max="6" width="18.85546875" style="88" customWidth="1"/>
    <col min="7" max="7" width="21.28515625" style="88" customWidth="1"/>
    <col min="8" max="8" width="20.7109375" style="88" customWidth="1"/>
    <col min="9" max="9" width="24.5703125" style="88" customWidth="1"/>
    <col min="10" max="10" width="20" style="88" customWidth="1"/>
    <col min="11" max="11" width="6" style="88" customWidth="1"/>
    <col min="12" max="12" width="15.7109375" style="88" hidden="1" customWidth="1"/>
    <col min="13" max="13" width="15.42578125" style="88" hidden="1" customWidth="1"/>
    <col min="14" max="14" width="4.5703125" style="88" hidden="1" customWidth="1"/>
    <col min="15" max="16384" width="11.42578125" style="88" hidden="1"/>
  </cols>
  <sheetData>
    <row r="1" spans="2:11" ht="13.5" customHeight="1">
      <c r="C1" s="83"/>
    </row>
    <row r="2" spans="2:11" ht="13.5" customHeight="1">
      <c r="B2" s="191"/>
      <c r="C2" s="192"/>
      <c r="D2" s="192"/>
      <c r="E2" s="192"/>
      <c r="F2" s="192"/>
      <c r="G2" s="192"/>
      <c r="H2" s="192"/>
      <c r="I2" s="192"/>
      <c r="J2" s="193"/>
    </row>
    <row r="3" spans="2:11" ht="13.5" customHeight="1">
      <c r="B3" s="194"/>
      <c r="C3" s="195"/>
      <c r="D3" s="195"/>
      <c r="E3" s="195"/>
      <c r="F3" s="195"/>
      <c r="G3" s="195"/>
      <c r="H3" s="195"/>
      <c r="I3" s="195"/>
      <c r="J3" s="196"/>
    </row>
    <row r="4" spans="2:11" ht="13.5" customHeight="1">
      <c r="B4" s="194"/>
      <c r="C4" s="195"/>
      <c r="D4" s="195"/>
      <c r="E4" s="195"/>
      <c r="F4" s="195"/>
      <c r="G4" s="195"/>
      <c r="H4" s="195"/>
      <c r="I4" s="195"/>
      <c r="J4" s="196"/>
    </row>
    <row r="5" spans="2:11" ht="13.5" customHeight="1">
      <c r="B5" s="194"/>
      <c r="C5" s="195"/>
      <c r="D5" s="195"/>
      <c r="E5" s="195"/>
      <c r="F5" s="195"/>
      <c r="G5" s="195"/>
      <c r="H5" s="195"/>
      <c r="I5" s="195"/>
      <c r="J5" s="196"/>
    </row>
    <row r="6" spans="2:11" ht="13.5" customHeight="1">
      <c r="B6" s="194"/>
      <c r="C6" s="195"/>
      <c r="D6" s="195"/>
      <c r="E6" s="195"/>
      <c r="F6" s="195"/>
      <c r="G6" s="195"/>
      <c r="H6" s="195"/>
      <c r="I6" s="195"/>
      <c r="J6" s="196"/>
    </row>
    <row r="7" spans="2:11" ht="4.5" customHeight="1">
      <c r="B7" s="197"/>
      <c r="C7" s="198"/>
      <c r="D7" s="198"/>
      <c r="E7" s="198"/>
      <c r="F7" s="198"/>
      <c r="G7" s="198"/>
      <c r="H7" s="198"/>
      <c r="I7" s="198"/>
      <c r="J7" s="199"/>
    </row>
    <row r="8" spans="2:11" ht="5.0999999999999996" customHeight="1">
      <c r="B8" s="200"/>
      <c r="C8" s="200"/>
      <c r="D8" s="200"/>
      <c r="E8" s="200"/>
      <c r="F8" s="200"/>
      <c r="G8" s="200"/>
      <c r="H8" s="200"/>
      <c r="I8" s="200"/>
      <c r="J8" s="200"/>
      <c r="K8" s="89"/>
    </row>
    <row r="9" spans="2:11" ht="14.25" customHeight="1">
      <c r="B9" s="201" t="s">
        <v>111</v>
      </c>
      <c r="C9" s="202"/>
      <c r="D9" s="202"/>
      <c r="E9" s="202"/>
      <c r="F9" s="202"/>
      <c r="G9" s="202"/>
      <c r="H9" s="202"/>
      <c r="I9" s="202"/>
      <c r="J9" s="203"/>
    </row>
    <row r="10" spans="2:11" ht="6" customHeight="1">
      <c r="B10" s="204"/>
      <c r="C10" s="204"/>
      <c r="D10" s="204"/>
      <c r="E10" s="204"/>
      <c r="F10" s="204"/>
      <c r="G10" s="204"/>
      <c r="H10" s="204"/>
      <c r="I10" s="204"/>
    </row>
    <row r="11" spans="2:11" ht="12" customHeight="1">
      <c r="B11" s="91" t="s">
        <v>112</v>
      </c>
      <c r="C11" s="206"/>
      <c r="D11" s="207"/>
      <c r="E11" s="207"/>
      <c r="F11" s="208"/>
      <c r="G11" s="91" t="s">
        <v>0</v>
      </c>
      <c r="H11" s="205"/>
      <c r="I11" s="205"/>
      <c r="J11" s="205"/>
    </row>
    <row r="12" spans="2:11" ht="12" customHeight="1">
      <c r="B12" s="91" t="s">
        <v>1</v>
      </c>
      <c r="C12" s="206"/>
      <c r="D12" s="207"/>
      <c r="E12" s="207"/>
      <c r="F12" s="208"/>
      <c r="G12" s="91" t="s">
        <v>2</v>
      </c>
      <c r="H12" s="205"/>
      <c r="I12" s="205"/>
      <c r="J12" s="205"/>
    </row>
    <row r="13" spans="2:11" ht="12" customHeight="1">
      <c r="B13" s="91" t="s">
        <v>113</v>
      </c>
      <c r="C13" s="206"/>
      <c r="D13" s="207"/>
      <c r="E13" s="207"/>
      <c r="F13" s="208"/>
      <c r="G13" s="91" t="s">
        <v>114</v>
      </c>
      <c r="H13" s="205"/>
      <c r="I13" s="205"/>
      <c r="J13" s="205"/>
    </row>
    <row r="14" spans="2:11" ht="6" customHeight="1">
      <c r="B14" s="89"/>
      <c r="C14" s="89"/>
      <c r="D14" s="89"/>
      <c r="E14" s="89"/>
      <c r="F14" s="89"/>
      <c r="G14" s="89"/>
      <c r="H14" s="89"/>
      <c r="I14" s="92"/>
    </row>
    <row r="15" spans="2:11" ht="19.5" customHeight="1">
      <c r="B15" s="209" t="s">
        <v>115</v>
      </c>
      <c r="C15" s="209"/>
      <c r="D15" s="209"/>
      <c r="E15" s="209"/>
      <c r="F15" s="209"/>
      <c r="G15" s="209"/>
      <c r="H15" s="209"/>
      <c r="I15" s="209"/>
      <c r="J15" s="209"/>
    </row>
    <row r="16" spans="2:11" ht="87.75" customHeight="1">
      <c r="B16" s="210" t="s">
        <v>203</v>
      </c>
      <c r="C16" s="210"/>
      <c r="D16" s="210"/>
      <c r="E16" s="210"/>
      <c r="F16" s="210"/>
      <c r="G16" s="210"/>
      <c r="H16" s="210"/>
      <c r="I16" s="210"/>
      <c r="J16" s="210"/>
    </row>
    <row r="17" spans="2:10" ht="56.25" customHeight="1">
      <c r="B17" s="211" t="s">
        <v>205</v>
      </c>
      <c r="C17" s="211"/>
      <c r="D17" s="211"/>
      <c r="E17" s="211"/>
      <c r="F17" s="211"/>
      <c r="G17" s="211"/>
      <c r="H17" s="211"/>
      <c r="I17" s="211"/>
      <c r="J17" s="211"/>
    </row>
    <row r="18" spans="2:10" ht="9" customHeight="1">
      <c r="B18" s="85"/>
      <c r="C18" s="85"/>
      <c r="D18" s="85"/>
      <c r="E18" s="85"/>
      <c r="F18" s="85"/>
      <c r="G18" s="85"/>
      <c r="H18" s="85"/>
      <c r="I18" s="85"/>
      <c r="J18" s="85"/>
    </row>
    <row r="19" spans="2:10" s="94" customFormat="1" ht="18" customHeight="1">
      <c r="B19" s="214" t="s">
        <v>123</v>
      </c>
      <c r="C19" s="214"/>
      <c r="D19" s="215"/>
      <c r="E19" s="215"/>
      <c r="F19" s="215"/>
      <c r="G19" s="215"/>
      <c r="H19" s="215"/>
      <c r="I19" s="215"/>
      <c r="J19" s="215"/>
    </row>
    <row r="20" spans="2:10" s="94" customFormat="1" ht="33.75" customHeight="1">
      <c r="B20" s="216" t="s">
        <v>23</v>
      </c>
      <c r="C20" s="217"/>
      <c r="D20" s="104" t="s">
        <v>119</v>
      </c>
      <c r="E20" s="104" t="s">
        <v>26</v>
      </c>
      <c r="F20" s="104" t="s">
        <v>24</v>
      </c>
      <c r="G20" s="104" t="s">
        <v>137</v>
      </c>
      <c r="H20" s="104" t="s">
        <v>120</v>
      </c>
      <c r="I20" s="104" t="s">
        <v>121</v>
      </c>
      <c r="J20" s="104" t="s">
        <v>122</v>
      </c>
    </row>
    <row r="21" spans="2:10" s="94" customFormat="1" ht="41.25" customHeight="1">
      <c r="B21" s="186" t="s">
        <v>127</v>
      </c>
      <c r="C21" s="190"/>
      <c r="D21" s="17">
        <v>1</v>
      </c>
      <c r="E21" s="95" t="s">
        <v>27</v>
      </c>
      <c r="F21" s="95">
        <v>48</v>
      </c>
      <c r="G21" s="86"/>
      <c r="H21" s="96"/>
      <c r="I21" s="18">
        <f t="shared" ref="I21:I25" si="0">+ROUND(G21*(1+H21),0)</f>
        <v>0</v>
      </c>
      <c r="J21" s="97">
        <f t="shared" ref="J21:J25" si="1">+I21*D21</f>
        <v>0</v>
      </c>
    </row>
    <row r="22" spans="2:10" s="94" customFormat="1" ht="29.25" customHeight="1">
      <c r="B22" s="186" t="s">
        <v>128</v>
      </c>
      <c r="C22" s="190"/>
      <c r="D22" s="17">
        <v>1</v>
      </c>
      <c r="E22" s="95" t="s">
        <v>27</v>
      </c>
      <c r="F22" s="95">
        <v>20</v>
      </c>
      <c r="G22" s="86"/>
      <c r="H22" s="96"/>
      <c r="I22" s="18">
        <f t="shared" si="0"/>
        <v>0</v>
      </c>
      <c r="J22" s="97">
        <f t="shared" si="1"/>
        <v>0</v>
      </c>
    </row>
    <row r="23" spans="2:10" s="94" customFormat="1" ht="29.25" customHeight="1">
      <c r="B23" s="186" t="s">
        <v>124</v>
      </c>
      <c r="C23" s="190"/>
      <c r="D23" s="17">
        <v>1</v>
      </c>
      <c r="E23" s="95" t="s">
        <v>27</v>
      </c>
      <c r="F23" s="95">
        <v>48</v>
      </c>
      <c r="G23" s="86"/>
      <c r="H23" s="96"/>
      <c r="I23" s="18">
        <f t="shared" si="0"/>
        <v>0</v>
      </c>
      <c r="J23" s="97">
        <f t="shared" si="1"/>
        <v>0</v>
      </c>
    </row>
    <row r="24" spans="2:10" s="94" customFormat="1" ht="29.25" customHeight="1">
      <c r="B24" s="186" t="s">
        <v>125</v>
      </c>
      <c r="C24" s="190"/>
      <c r="D24" s="17">
        <v>1</v>
      </c>
      <c r="E24" s="95" t="s">
        <v>27</v>
      </c>
      <c r="F24" s="95">
        <v>15</v>
      </c>
      <c r="G24" s="86"/>
      <c r="H24" s="96"/>
      <c r="I24" s="18">
        <f t="shared" si="0"/>
        <v>0</v>
      </c>
      <c r="J24" s="97">
        <f t="shared" si="1"/>
        <v>0</v>
      </c>
    </row>
    <row r="25" spans="2:10" s="94" customFormat="1" ht="29.25" customHeight="1">
      <c r="B25" s="186" t="s">
        <v>126</v>
      </c>
      <c r="C25" s="190"/>
      <c r="D25" s="87">
        <v>1</v>
      </c>
      <c r="E25" s="95" t="s">
        <v>27</v>
      </c>
      <c r="F25" s="95">
        <v>15</v>
      </c>
      <c r="G25" s="86"/>
      <c r="H25" s="96"/>
      <c r="I25" s="18">
        <f t="shared" si="0"/>
        <v>0</v>
      </c>
      <c r="J25" s="97">
        <f t="shared" si="1"/>
        <v>0</v>
      </c>
    </row>
    <row r="26" spans="2:10" s="94" customFormat="1" ht="24" customHeight="1">
      <c r="B26" s="189" t="s">
        <v>206</v>
      </c>
      <c r="C26" s="189"/>
      <c r="D26" s="189"/>
      <c r="E26" s="189"/>
      <c r="F26" s="189"/>
      <c r="G26" s="189"/>
      <c r="H26" s="189"/>
      <c r="I26" s="189"/>
      <c r="J26" s="103">
        <f>SUM(J21:J25)</f>
        <v>0</v>
      </c>
    </row>
    <row r="27" spans="2:10" ht="9" customHeight="1">
      <c r="B27" s="85"/>
      <c r="C27" s="85"/>
      <c r="D27" s="85"/>
      <c r="E27" s="85"/>
      <c r="F27" s="85"/>
      <c r="G27" s="85"/>
      <c r="H27" s="85"/>
      <c r="I27" s="85"/>
      <c r="J27" s="85"/>
    </row>
    <row r="28" spans="2:10" s="94" customFormat="1" ht="18" customHeight="1">
      <c r="B28" s="214" t="s">
        <v>135</v>
      </c>
      <c r="C28" s="214"/>
      <c r="D28" s="215"/>
      <c r="E28" s="215"/>
      <c r="F28" s="215"/>
      <c r="G28" s="215"/>
      <c r="H28" s="215"/>
      <c r="I28" s="215"/>
      <c r="J28" s="215"/>
    </row>
    <row r="29" spans="2:10" s="94" customFormat="1" ht="43.5" customHeight="1">
      <c r="B29" s="216" t="s">
        <v>23</v>
      </c>
      <c r="C29" s="217"/>
      <c r="D29" s="104" t="s">
        <v>207</v>
      </c>
      <c r="E29" s="104" t="s">
        <v>220</v>
      </c>
      <c r="F29" s="104" t="s">
        <v>25</v>
      </c>
      <c r="G29" s="104" t="s">
        <v>139</v>
      </c>
      <c r="H29" s="104" t="s">
        <v>120</v>
      </c>
      <c r="I29" s="104" t="s">
        <v>138</v>
      </c>
      <c r="J29" s="104" t="s">
        <v>122</v>
      </c>
    </row>
    <row r="30" spans="2:10" s="94" customFormat="1" ht="29.25" customHeight="1">
      <c r="B30" s="186" t="s">
        <v>132</v>
      </c>
      <c r="C30" s="190"/>
      <c r="D30" s="17">
        <v>3</v>
      </c>
      <c r="E30" s="95">
        <v>200</v>
      </c>
      <c r="F30" s="95">
        <v>48</v>
      </c>
      <c r="G30" s="86"/>
      <c r="H30" s="96"/>
      <c r="I30" s="18">
        <f t="shared" ref="I30:I35" si="2">+ROUND(G30*(1+H30),0)</f>
        <v>0</v>
      </c>
      <c r="J30" s="97">
        <f t="shared" ref="J30:J35" si="3">+I30*E30</f>
        <v>0</v>
      </c>
    </row>
    <row r="31" spans="2:10" s="94" customFormat="1" ht="29.25" customHeight="1">
      <c r="B31" s="186" t="s">
        <v>133</v>
      </c>
      <c r="C31" s="190"/>
      <c r="D31" s="17">
        <v>3</v>
      </c>
      <c r="E31" s="95">
        <v>100</v>
      </c>
      <c r="F31" s="95">
        <v>48</v>
      </c>
      <c r="G31" s="86"/>
      <c r="H31" s="96"/>
      <c r="I31" s="18">
        <f t="shared" si="2"/>
        <v>0</v>
      </c>
      <c r="J31" s="97">
        <f t="shared" si="3"/>
        <v>0</v>
      </c>
    </row>
    <row r="32" spans="2:10" s="94" customFormat="1" ht="29.25" customHeight="1">
      <c r="B32" s="186" t="s">
        <v>134</v>
      </c>
      <c r="C32" s="190"/>
      <c r="D32" s="17">
        <v>3</v>
      </c>
      <c r="E32" s="95">
        <v>200</v>
      </c>
      <c r="F32" s="95">
        <v>48</v>
      </c>
      <c r="G32" s="86"/>
      <c r="H32" s="96"/>
      <c r="I32" s="18">
        <f t="shared" si="2"/>
        <v>0</v>
      </c>
      <c r="J32" s="97">
        <f t="shared" si="3"/>
        <v>0</v>
      </c>
    </row>
    <row r="33" spans="2:10" s="94" customFormat="1" ht="29.25" customHeight="1">
      <c r="B33" s="186" t="s">
        <v>129</v>
      </c>
      <c r="C33" s="190"/>
      <c r="D33" s="17">
        <v>1</v>
      </c>
      <c r="E33" s="95">
        <v>100</v>
      </c>
      <c r="F33" s="95">
        <v>48</v>
      </c>
      <c r="G33" s="86"/>
      <c r="H33" s="96"/>
      <c r="I33" s="18">
        <f t="shared" si="2"/>
        <v>0</v>
      </c>
      <c r="J33" s="97">
        <f t="shared" si="3"/>
        <v>0</v>
      </c>
    </row>
    <row r="34" spans="2:10" s="94" customFormat="1" ht="29.25" customHeight="1">
      <c r="B34" s="186" t="s">
        <v>130</v>
      </c>
      <c r="C34" s="188"/>
      <c r="D34" s="17">
        <v>1</v>
      </c>
      <c r="E34" s="95">
        <v>100</v>
      </c>
      <c r="F34" s="95">
        <v>48</v>
      </c>
      <c r="G34" s="86"/>
      <c r="H34" s="96"/>
      <c r="I34" s="18">
        <f t="shared" si="2"/>
        <v>0</v>
      </c>
      <c r="J34" s="97">
        <f t="shared" si="3"/>
        <v>0</v>
      </c>
    </row>
    <row r="35" spans="2:10" s="94" customFormat="1" ht="29.25" customHeight="1">
      <c r="B35" s="186" t="s">
        <v>131</v>
      </c>
      <c r="C35" s="190"/>
      <c r="D35" s="87">
        <v>1</v>
      </c>
      <c r="E35" s="95">
        <v>200</v>
      </c>
      <c r="F35" s="95">
        <v>48</v>
      </c>
      <c r="G35" s="86"/>
      <c r="H35" s="96"/>
      <c r="I35" s="18">
        <f t="shared" si="2"/>
        <v>0</v>
      </c>
      <c r="J35" s="97">
        <f t="shared" si="3"/>
        <v>0</v>
      </c>
    </row>
    <row r="36" spans="2:10" s="94" customFormat="1" ht="24" customHeight="1">
      <c r="B36" s="189" t="s">
        <v>136</v>
      </c>
      <c r="C36" s="189"/>
      <c r="D36" s="189"/>
      <c r="E36" s="189"/>
      <c r="F36" s="189"/>
      <c r="G36" s="189"/>
      <c r="H36" s="189"/>
      <c r="I36" s="189"/>
      <c r="J36" s="103">
        <f>SUM(J30:J35)</f>
        <v>0</v>
      </c>
    </row>
    <row r="37" spans="2:10" ht="9" customHeight="1">
      <c r="B37" s="85"/>
      <c r="C37" s="85"/>
      <c r="D37" s="85"/>
      <c r="E37" s="85"/>
      <c r="F37" s="85"/>
      <c r="G37" s="85"/>
      <c r="H37" s="85"/>
      <c r="I37" s="85"/>
      <c r="J37" s="85"/>
    </row>
    <row r="38" spans="2:10" s="94" customFormat="1" ht="18" customHeight="1">
      <c r="B38" s="214" t="s">
        <v>204</v>
      </c>
      <c r="C38" s="214"/>
      <c r="D38" s="215"/>
      <c r="E38" s="215"/>
      <c r="F38" s="215"/>
      <c r="G38" s="215"/>
      <c r="H38" s="215"/>
      <c r="I38" s="215"/>
      <c r="J38" s="215"/>
    </row>
    <row r="39" spans="2:10" s="94" customFormat="1" ht="33.75" customHeight="1">
      <c r="B39" s="216" t="s">
        <v>23</v>
      </c>
      <c r="C39" s="217"/>
      <c r="D39" s="104" t="s">
        <v>119</v>
      </c>
      <c r="E39" s="104" t="s">
        <v>26</v>
      </c>
      <c r="F39" s="104" t="s">
        <v>24</v>
      </c>
      <c r="G39" s="104" t="s">
        <v>137</v>
      </c>
      <c r="H39" s="104" t="s">
        <v>120</v>
      </c>
      <c r="I39" s="104" t="s">
        <v>121</v>
      </c>
      <c r="J39" s="104" t="s">
        <v>122</v>
      </c>
    </row>
    <row r="40" spans="2:10" s="94" customFormat="1" ht="29.25" customHeight="1">
      <c r="B40" s="186" t="s">
        <v>140</v>
      </c>
      <c r="C40" s="190"/>
      <c r="D40" s="17">
        <v>1</v>
      </c>
      <c r="E40" s="95" t="s">
        <v>27</v>
      </c>
      <c r="F40" s="95">
        <v>16</v>
      </c>
      <c r="G40" s="86"/>
      <c r="H40" s="96"/>
      <c r="I40" s="18">
        <f t="shared" ref="I40:I71" si="4">+ROUND(G40*(1+H40),0)</f>
        <v>0</v>
      </c>
      <c r="J40" s="97">
        <f t="shared" ref="J40:J71" si="5">+I40*D40</f>
        <v>0</v>
      </c>
    </row>
    <row r="41" spans="2:10" s="94" customFormat="1" ht="29.25" customHeight="1">
      <c r="B41" s="186" t="s">
        <v>143</v>
      </c>
      <c r="C41" s="190"/>
      <c r="D41" s="17">
        <v>1</v>
      </c>
      <c r="E41" s="95" t="s">
        <v>27</v>
      </c>
      <c r="F41" s="95">
        <v>16</v>
      </c>
      <c r="G41" s="86"/>
      <c r="H41" s="96"/>
      <c r="I41" s="18">
        <f t="shared" si="4"/>
        <v>0</v>
      </c>
      <c r="J41" s="97">
        <f t="shared" si="5"/>
        <v>0</v>
      </c>
    </row>
    <row r="42" spans="2:10" s="94" customFormat="1" ht="29.25" customHeight="1">
      <c r="B42" s="186" t="s">
        <v>144</v>
      </c>
      <c r="C42" s="190"/>
      <c r="D42" s="17">
        <v>1</v>
      </c>
      <c r="E42" s="95" t="s">
        <v>27</v>
      </c>
      <c r="F42" s="95">
        <v>24</v>
      </c>
      <c r="G42" s="86"/>
      <c r="H42" s="96"/>
      <c r="I42" s="18">
        <f t="shared" si="4"/>
        <v>0</v>
      </c>
      <c r="J42" s="97">
        <f t="shared" si="5"/>
        <v>0</v>
      </c>
    </row>
    <row r="43" spans="2:10" s="94" customFormat="1" ht="29.25" customHeight="1">
      <c r="B43" s="186" t="s">
        <v>145</v>
      </c>
      <c r="C43" s="190"/>
      <c r="D43" s="17">
        <v>1</v>
      </c>
      <c r="E43" s="95" t="s">
        <v>27</v>
      </c>
      <c r="F43" s="95">
        <v>16</v>
      </c>
      <c r="G43" s="86"/>
      <c r="H43" s="96"/>
      <c r="I43" s="18">
        <f t="shared" si="4"/>
        <v>0</v>
      </c>
      <c r="J43" s="97">
        <f t="shared" si="5"/>
        <v>0</v>
      </c>
    </row>
    <row r="44" spans="2:10" s="94" customFormat="1" ht="29.25" customHeight="1">
      <c r="B44" s="186" t="s">
        <v>146</v>
      </c>
      <c r="C44" s="188"/>
      <c r="D44" s="93">
        <v>1</v>
      </c>
      <c r="E44" s="95" t="s">
        <v>27</v>
      </c>
      <c r="F44" s="95">
        <v>8</v>
      </c>
      <c r="G44" s="86"/>
      <c r="H44" s="96"/>
      <c r="I44" s="18">
        <f t="shared" si="4"/>
        <v>0</v>
      </c>
      <c r="J44" s="97">
        <f t="shared" si="5"/>
        <v>0</v>
      </c>
    </row>
    <row r="45" spans="2:10" s="94" customFormat="1" ht="29.25" customHeight="1">
      <c r="B45" s="186" t="s">
        <v>142</v>
      </c>
      <c r="C45" s="187"/>
      <c r="D45" s="93">
        <v>1</v>
      </c>
      <c r="E45" s="95" t="s">
        <v>27</v>
      </c>
      <c r="F45" s="95">
        <v>8</v>
      </c>
      <c r="G45" s="86"/>
      <c r="H45" s="96"/>
      <c r="I45" s="18">
        <f t="shared" si="4"/>
        <v>0</v>
      </c>
      <c r="J45" s="97">
        <f t="shared" si="5"/>
        <v>0</v>
      </c>
    </row>
    <row r="46" spans="2:10" s="94" customFormat="1" ht="29.25" customHeight="1">
      <c r="B46" s="186" t="s">
        <v>147</v>
      </c>
      <c r="C46" s="187"/>
      <c r="D46" s="93">
        <v>1</v>
      </c>
      <c r="E46" s="95" t="s">
        <v>27</v>
      </c>
      <c r="F46" s="95">
        <v>8</v>
      </c>
      <c r="G46" s="86"/>
      <c r="H46" s="96"/>
      <c r="I46" s="18">
        <f t="shared" si="4"/>
        <v>0</v>
      </c>
      <c r="J46" s="97">
        <f t="shared" si="5"/>
        <v>0</v>
      </c>
    </row>
    <row r="47" spans="2:10" s="94" customFormat="1" ht="29.25" customHeight="1">
      <c r="B47" s="186" t="s">
        <v>219</v>
      </c>
      <c r="C47" s="187"/>
      <c r="D47" s="93">
        <v>1</v>
      </c>
      <c r="E47" s="95" t="s">
        <v>27</v>
      </c>
      <c r="F47" s="95">
        <v>8</v>
      </c>
      <c r="G47" s="86"/>
      <c r="H47" s="96"/>
      <c r="I47" s="18">
        <f t="shared" si="4"/>
        <v>0</v>
      </c>
      <c r="J47" s="97">
        <f t="shared" si="5"/>
        <v>0</v>
      </c>
    </row>
    <row r="48" spans="2:10" s="94" customFormat="1" ht="29.25" customHeight="1">
      <c r="B48" s="186" t="s">
        <v>148</v>
      </c>
      <c r="C48" s="187"/>
      <c r="D48" s="93">
        <v>1</v>
      </c>
      <c r="E48" s="95" t="s">
        <v>27</v>
      </c>
      <c r="F48" s="95">
        <v>40</v>
      </c>
      <c r="G48" s="86"/>
      <c r="H48" s="96"/>
      <c r="I48" s="18">
        <f t="shared" si="4"/>
        <v>0</v>
      </c>
      <c r="J48" s="97">
        <f t="shared" si="5"/>
        <v>0</v>
      </c>
    </row>
    <row r="49" spans="2:10" s="94" customFormat="1" ht="29.25" customHeight="1">
      <c r="B49" s="186" t="s">
        <v>149</v>
      </c>
      <c r="C49" s="187"/>
      <c r="D49" s="93">
        <v>2</v>
      </c>
      <c r="E49" s="95" t="s">
        <v>27</v>
      </c>
      <c r="F49" s="95">
        <v>16</v>
      </c>
      <c r="G49" s="86"/>
      <c r="H49" s="96"/>
      <c r="I49" s="18">
        <f t="shared" si="4"/>
        <v>0</v>
      </c>
      <c r="J49" s="97">
        <f t="shared" si="5"/>
        <v>0</v>
      </c>
    </row>
    <row r="50" spans="2:10" s="94" customFormat="1" ht="29.25" customHeight="1">
      <c r="B50" s="186" t="s">
        <v>150</v>
      </c>
      <c r="C50" s="187"/>
      <c r="D50" s="93">
        <v>8</v>
      </c>
      <c r="E50" s="95" t="s">
        <v>27</v>
      </c>
      <c r="F50" s="95">
        <v>16</v>
      </c>
      <c r="G50" s="86"/>
      <c r="H50" s="96"/>
      <c r="I50" s="18">
        <f t="shared" si="4"/>
        <v>0</v>
      </c>
      <c r="J50" s="97">
        <f t="shared" si="5"/>
        <v>0</v>
      </c>
    </row>
    <row r="51" spans="2:10" s="94" customFormat="1" ht="29.25" customHeight="1">
      <c r="B51" s="186" t="s">
        <v>151</v>
      </c>
      <c r="C51" s="187"/>
      <c r="D51" s="100">
        <v>3</v>
      </c>
      <c r="E51" s="95" t="s">
        <v>27</v>
      </c>
      <c r="F51" s="101">
        <v>16</v>
      </c>
      <c r="G51" s="86"/>
      <c r="H51" s="96"/>
      <c r="I51" s="18">
        <f t="shared" si="4"/>
        <v>0</v>
      </c>
      <c r="J51" s="97">
        <f t="shared" si="5"/>
        <v>0</v>
      </c>
    </row>
    <row r="52" spans="2:10" s="94" customFormat="1" ht="29.25" customHeight="1">
      <c r="B52" s="186" t="s">
        <v>152</v>
      </c>
      <c r="C52" s="187"/>
      <c r="D52" s="100">
        <v>5</v>
      </c>
      <c r="E52" s="95" t="s">
        <v>27</v>
      </c>
      <c r="F52" s="102">
        <v>16</v>
      </c>
      <c r="G52" s="86"/>
      <c r="H52" s="96"/>
      <c r="I52" s="18">
        <f t="shared" si="4"/>
        <v>0</v>
      </c>
      <c r="J52" s="97">
        <f t="shared" si="5"/>
        <v>0</v>
      </c>
    </row>
    <row r="53" spans="2:10" s="94" customFormat="1" ht="29.25" customHeight="1">
      <c r="B53" s="180" t="s">
        <v>153</v>
      </c>
      <c r="C53" s="181"/>
      <c r="D53" s="93">
        <v>1</v>
      </c>
      <c r="E53" s="95" t="s">
        <v>154</v>
      </c>
      <c r="F53" s="95">
        <v>8</v>
      </c>
      <c r="G53" s="86"/>
      <c r="H53" s="96"/>
      <c r="I53" s="18">
        <f t="shared" si="4"/>
        <v>0</v>
      </c>
      <c r="J53" s="97">
        <f t="shared" si="5"/>
        <v>0</v>
      </c>
    </row>
    <row r="54" spans="2:10" s="94" customFormat="1" ht="29.25" customHeight="1">
      <c r="B54" s="182"/>
      <c r="C54" s="183"/>
      <c r="D54" s="93">
        <v>1</v>
      </c>
      <c r="E54" s="95" t="s">
        <v>208</v>
      </c>
      <c r="F54" s="95">
        <v>8</v>
      </c>
      <c r="G54" s="86"/>
      <c r="H54" s="96"/>
      <c r="I54" s="18">
        <f t="shared" si="4"/>
        <v>0</v>
      </c>
      <c r="J54" s="97">
        <f t="shared" si="5"/>
        <v>0</v>
      </c>
    </row>
    <row r="55" spans="2:10" s="94" customFormat="1" ht="29.25" customHeight="1">
      <c r="B55" s="182"/>
      <c r="C55" s="183"/>
      <c r="D55" s="93">
        <v>1</v>
      </c>
      <c r="E55" s="95" t="s">
        <v>155</v>
      </c>
      <c r="F55" s="95">
        <v>8</v>
      </c>
      <c r="G55" s="86"/>
      <c r="H55" s="96"/>
      <c r="I55" s="18">
        <f t="shared" si="4"/>
        <v>0</v>
      </c>
      <c r="J55" s="97">
        <f t="shared" si="5"/>
        <v>0</v>
      </c>
    </row>
    <row r="56" spans="2:10" s="94" customFormat="1" ht="29.25" customHeight="1">
      <c r="B56" s="182"/>
      <c r="C56" s="183"/>
      <c r="D56" s="93">
        <v>1</v>
      </c>
      <c r="E56" s="95" t="s">
        <v>156</v>
      </c>
      <c r="F56" s="95">
        <v>8</v>
      </c>
      <c r="G56" s="86"/>
      <c r="H56" s="96"/>
      <c r="I56" s="18">
        <f t="shared" si="4"/>
        <v>0</v>
      </c>
      <c r="J56" s="97">
        <f t="shared" si="5"/>
        <v>0</v>
      </c>
    </row>
    <row r="57" spans="2:10" s="94" customFormat="1" ht="29.25" customHeight="1">
      <c r="B57" s="182"/>
      <c r="C57" s="183"/>
      <c r="D57" s="93">
        <v>1</v>
      </c>
      <c r="E57" s="95" t="s">
        <v>157</v>
      </c>
      <c r="F57" s="95">
        <v>8</v>
      </c>
      <c r="G57" s="86"/>
      <c r="H57" s="96"/>
      <c r="I57" s="18">
        <f t="shared" si="4"/>
        <v>0</v>
      </c>
      <c r="J57" s="97">
        <f t="shared" si="5"/>
        <v>0</v>
      </c>
    </row>
    <row r="58" spans="2:10" s="94" customFormat="1" ht="29.25" customHeight="1">
      <c r="B58" s="182"/>
      <c r="C58" s="183"/>
      <c r="D58" s="93">
        <v>1</v>
      </c>
      <c r="E58" s="95" t="s">
        <v>158</v>
      </c>
      <c r="F58" s="95">
        <v>8</v>
      </c>
      <c r="G58" s="86"/>
      <c r="H58" s="96"/>
      <c r="I58" s="18">
        <f t="shared" si="4"/>
        <v>0</v>
      </c>
      <c r="J58" s="97">
        <f t="shared" si="5"/>
        <v>0</v>
      </c>
    </row>
    <row r="59" spans="2:10" s="94" customFormat="1" ht="29.25" customHeight="1">
      <c r="B59" s="182"/>
      <c r="C59" s="183"/>
      <c r="D59" s="93">
        <v>1</v>
      </c>
      <c r="E59" s="95" t="s">
        <v>159</v>
      </c>
      <c r="F59" s="95">
        <v>8</v>
      </c>
      <c r="G59" s="86"/>
      <c r="H59" s="96"/>
      <c r="I59" s="18">
        <f t="shared" si="4"/>
        <v>0</v>
      </c>
      <c r="J59" s="97">
        <f t="shared" si="5"/>
        <v>0</v>
      </c>
    </row>
    <row r="60" spans="2:10" s="94" customFormat="1" ht="29.25" customHeight="1">
      <c r="B60" s="182"/>
      <c r="C60" s="183"/>
      <c r="D60" s="93">
        <v>1</v>
      </c>
      <c r="E60" s="95" t="s">
        <v>160</v>
      </c>
      <c r="F60" s="95">
        <v>8</v>
      </c>
      <c r="G60" s="86"/>
      <c r="H60" s="96"/>
      <c r="I60" s="18">
        <f t="shared" si="4"/>
        <v>0</v>
      </c>
      <c r="J60" s="97">
        <f t="shared" si="5"/>
        <v>0</v>
      </c>
    </row>
    <row r="61" spans="2:10" s="94" customFormat="1" ht="29.25" customHeight="1">
      <c r="B61" s="182"/>
      <c r="C61" s="183"/>
      <c r="D61" s="93">
        <v>1</v>
      </c>
      <c r="E61" s="95" t="s">
        <v>161</v>
      </c>
      <c r="F61" s="95">
        <v>8</v>
      </c>
      <c r="G61" s="86"/>
      <c r="H61" s="96"/>
      <c r="I61" s="18">
        <f t="shared" si="4"/>
        <v>0</v>
      </c>
      <c r="J61" s="97">
        <f t="shared" si="5"/>
        <v>0</v>
      </c>
    </row>
    <row r="62" spans="2:10" s="94" customFormat="1" ht="29.25" customHeight="1">
      <c r="B62" s="182"/>
      <c r="C62" s="183"/>
      <c r="D62" s="93">
        <v>1</v>
      </c>
      <c r="E62" s="95" t="s">
        <v>162</v>
      </c>
      <c r="F62" s="95">
        <v>8</v>
      </c>
      <c r="G62" s="86"/>
      <c r="H62" s="96"/>
      <c r="I62" s="18">
        <f t="shared" si="4"/>
        <v>0</v>
      </c>
      <c r="J62" s="97">
        <f t="shared" si="5"/>
        <v>0</v>
      </c>
    </row>
    <row r="63" spans="2:10" s="94" customFormat="1" ht="29.25" customHeight="1">
      <c r="B63" s="182"/>
      <c r="C63" s="183"/>
      <c r="D63" s="93">
        <v>1</v>
      </c>
      <c r="E63" s="95" t="s">
        <v>163</v>
      </c>
      <c r="F63" s="95">
        <v>8</v>
      </c>
      <c r="G63" s="86"/>
      <c r="H63" s="96"/>
      <c r="I63" s="18">
        <f t="shared" si="4"/>
        <v>0</v>
      </c>
      <c r="J63" s="97">
        <f t="shared" si="5"/>
        <v>0</v>
      </c>
    </row>
    <row r="64" spans="2:10" s="94" customFormat="1" ht="29.25" customHeight="1">
      <c r="B64" s="182"/>
      <c r="C64" s="183"/>
      <c r="D64" s="93">
        <v>1</v>
      </c>
      <c r="E64" s="95" t="s">
        <v>164</v>
      </c>
      <c r="F64" s="95">
        <v>8</v>
      </c>
      <c r="G64" s="86"/>
      <c r="H64" s="96"/>
      <c r="I64" s="18">
        <f t="shared" si="4"/>
        <v>0</v>
      </c>
      <c r="J64" s="97">
        <f t="shared" si="5"/>
        <v>0</v>
      </c>
    </row>
    <row r="65" spans="2:10" s="94" customFormat="1" ht="29.25" customHeight="1">
      <c r="B65" s="182"/>
      <c r="C65" s="183"/>
      <c r="D65" s="93">
        <v>1</v>
      </c>
      <c r="E65" s="95" t="s">
        <v>209</v>
      </c>
      <c r="F65" s="95">
        <v>8</v>
      </c>
      <c r="G65" s="86"/>
      <c r="H65" s="96"/>
      <c r="I65" s="18">
        <f t="shared" si="4"/>
        <v>0</v>
      </c>
      <c r="J65" s="97">
        <f t="shared" si="5"/>
        <v>0</v>
      </c>
    </row>
    <row r="66" spans="2:10" s="94" customFormat="1" ht="29.25" customHeight="1">
      <c r="B66" s="182"/>
      <c r="C66" s="183"/>
      <c r="D66" s="93">
        <v>5</v>
      </c>
      <c r="E66" s="95" t="s">
        <v>27</v>
      </c>
      <c r="F66" s="95">
        <v>8</v>
      </c>
      <c r="G66" s="86"/>
      <c r="H66" s="96"/>
      <c r="I66" s="18">
        <f t="shared" si="4"/>
        <v>0</v>
      </c>
      <c r="J66" s="97">
        <f t="shared" si="5"/>
        <v>0</v>
      </c>
    </row>
    <row r="67" spans="2:10" s="94" customFormat="1" ht="29.25" customHeight="1">
      <c r="B67" s="182"/>
      <c r="C67" s="183"/>
      <c r="D67" s="93">
        <v>1</v>
      </c>
      <c r="E67" s="95" t="s">
        <v>182</v>
      </c>
      <c r="F67" s="95">
        <v>8</v>
      </c>
      <c r="G67" s="86"/>
      <c r="H67" s="96"/>
      <c r="I67" s="18">
        <f t="shared" si="4"/>
        <v>0</v>
      </c>
      <c r="J67" s="97">
        <f t="shared" si="5"/>
        <v>0</v>
      </c>
    </row>
    <row r="68" spans="2:10" s="94" customFormat="1" ht="29.25" customHeight="1">
      <c r="B68" s="182"/>
      <c r="C68" s="183"/>
      <c r="D68" s="93">
        <v>1</v>
      </c>
      <c r="E68" s="95" t="s">
        <v>165</v>
      </c>
      <c r="F68" s="95">
        <v>8</v>
      </c>
      <c r="G68" s="86"/>
      <c r="H68" s="96"/>
      <c r="I68" s="18">
        <f t="shared" si="4"/>
        <v>0</v>
      </c>
      <c r="J68" s="97">
        <f t="shared" si="5"/>
        <v>0</v>
      </c>
    </row>
    <row r="69" spans="2:10" s="94" customFormat="1" ht="29.25" customHeight="1">
      <c r="B69" s="182"/>
      <c r="C69" s="183"/>
      <c r="D69" s="93">
        <v>1</v>
      </c>
      <c r="E69" s="95" t="s">
        <v>166</v>
      </c>
      <c r="F69" s="95">
        <v>8</v>
      </c>
      <c r="G69" s="86"/>
      <c r="H69" s="96"/>
      <c r="I69" s="18">
        <f t="shared" si="4"/>
        <v>0</v>
      </c>
      <c r="J69" s="97">
        <f t="shared" si="5"/>
        <v>0</v>
      </c>
    </row>
    <row r="70" spans="2:10" s="94" customFormat="1" ht="29.25" customHeight="1">
      <c r="B70" s="182"/>
      <c r="C70" s="183"/>
      <c r="D70" s="93">
        <v>1</v>
      </c>
      <c r="E70" s="95" t="s">
        <v>210</v>
      </c>
      <c r="F70" s="95">
        <v>8</v>
      </c>
      <c r="G70" s="86"/>
      <c r="H70" s="96"/>
      <c r="I70" s="18">
        <f t="shared" si="4"/>
        <v>0</v>
      </c>
      <c r="J70" s="97">
        <f t="shared" si="5"/>
        <v>0</v>
      </c>
    </row>
    <row r="71" spans="2:10" s="94" customFormat="1" ht="29.25" customHeight="1">
      <c r="B71" s="182"/>
      <c r="C71" s="183"/>
      <c r="D71" s="93">
        <v>1</v>
      </c>
      <c r="E71" s="95" t="s">
        <v>167</v>
      </c>
      <c r="F71" s="95">
        <v>8</v>
      </c>
      <c r="G71" s="86"/>
      <c r="H71" s="96"/>
      <c r="I71" s="18">
        <f t="shared" si="4"/>
        <v>0</v>
      </c>
      <c r="J71" s="97">
        <f t="shared" si="5"/>
        <v>0</v>
      </c>
    </row>
    <row r="72" spans="2:10" s="94" customFormat="1" ht="29.25" customHeight="1">
      <c r="B72" s="182"/>
      <c r="C72" s="183"/>
      <c r="D72" s="93">
        <v>1</v>
      </c>
      <c r="E72" s="95" t="s">
        <v>168</v>
      </c>
      <c r="F72" s="95">
        <v>8</v>
      </c>
      <c r="G72" s="86"/>
      <c r="H72" s="96"/>
      <c r="I72" s="18">
        <f t="shared" ref="I72:I103" si="6">+ROUND(G72*(1+H72),0)</f>
        <v>0</v>
      </c>
      <c r="J72" s="97">
        <f t="shared" ref="J72:J103" si="7">+I72*D72</f>
        <v>0</v>
      </c>
    </row>
    <row r="73" spans="2:10" s="94" customFormat="1" ht="29.25" customHeight="1">
      <c r="B73" s="182"/>
      <c r="C73" s="183"/>
      <c r="D73" s="93">
        <v>1</v>
      </c>
      <c r="E73" s="95" t="s">
        <v>169</v>
      </c>
      <c r="F73" s="95">
        <v>8</v>
      </c>
      <c r="G73" s="86"/>
      <c r="H73" s="96"/>
      <c r="I73" s="18">
        <f t="shared" si="6"/>
        <v>0</v>
      </c>
      <c r="J73" s="97">
        <f t="shared" si="7"/>
        <v>0</v>
      </c>
    </row>
    <row r="74" spans="2:10" s="94" customFormat="1" ht="29.25" customHeight="1">
      <c r="B74" s="182"/>
      <c r="C74" s="183"/>
      <c r="D74" s="93">
        <v>1</v>
      </c>
      <c r="E74" s="95" t="s">
        <v>170</v>
      </c>
      <c r="F74" s="95">
        <v>8</v>
      </c>
      <c r="G74" s="86"/>
      <c r="H74" s="96"/>
      <c r="I74" s="18">
        <f t="shared" si="6"/>
        <v>0</v>
      </c>
      <c r="J74" s="97">
        <f t="shared" si="7"/>
        <v>0</v>
      </c>
    </row>
    <row r="75" spans="2:10" s="94" customFormat="1" ht="29.25" customHeight="1">
      <c r="B75" s="182"/>
      <c r="C75" s="183"/>
      <c r="D75" s="93">
        <v>1</v>
      </c>
      <c r="E75" s="95" t="s">
        <v>171</v>
      </c>
      <c r="F75" s="95">
        <v>8</v>
      </c>
      <c r="G75" s="86"/>
      <c r="H75" s="96"/>
      <c r="I75" s="18">
        <f t="shared" si="6"/>
        <v>0</v>
      </c>
      <c r="J75" s="97">
        <f t="shared" si="7"/>
        <v>0</v>
      </c>
    </row>
    <row r="76" spans="2:10" s="94" customFormat="1" ht="29.25" customHeight="1">
      <c r="B76" s="182"/>
      <c r="C76" s="183"/>
      <c r="D76" s="93">
        <v>1</v>
      </c>
      <c r="E76" s="95" t="s">
        <v>172</v>
      </c>
      <c r="F76" s="95">
        <v>8</v>
      </c>
      <c r="G76" s="86"/>
      <c r="H76" s="96"/>
      <c r="I76" s="18">
        <f t="shared" si="6"/>
        <v>0</v>
      </c>
      <c r="J76" s="97">
        <f t="shared" si="7"/>
        <v>0</v>
      </c>
    </row>
    <row r="77" spans="2:10" s="94" customFormat="1" ht="29.25" customHeight="1">
      <c r="B77" s="182"/>
      <c r="C77" s="183"/>
      <c r="D77" s="93">
        <v>1</v>
      </c>
      <c r="E77" s="95" t="s">
        <v>173</v>
      </c>
      <c r="F77" s="95">
        <v>8</v>
      </c>
      <c r="G77" s="86"/>
      <c r="H77" s="96"/>
      <c r="I77" s="18">
        <f t="shared" si="6"/>
        <v>0</v>
      </c>
      <c r="J77" s="97">
        <f t="shared" si="7"/>
        <v>0</v>
      </c>
    </row>
    <row r="78" spans="2:10" s="94" customFormat="1" ht="29.25" customHeight="1">
      <c r="B78" s="182"/>
      <c r="C78" s="183"/>
      <c r="D78" s="93">
        <v>1</v>
      </c>
      <c r="E78" s="95" t="s">
        <v>174</v>
      </c>
      <c r="F78" s="95">
        <v>8</v>
      </c>
      <c r="G78" s="86"/>
      <c r="H78" s="96"/>
      <c r="I78" s="18">
        <f t="shared" si="6"/>
        <v>0</v>
      </c>
      <c r="J78" s="97">
        <f t="shared" si="7"/>
        <v>0</v>
      </c>
    </row>
    <row r="79" spans="2:10" s="94" customFormat="1" ht="29.25" customHeight="1">
      <c r="B79" s="182"/>
      <c r="C79" s="183"/>
      <c r="D79" s="93">
        <v>1</v>
      </c>
      <c r="E79" s="95" t="s">
        <v>175</v>
      </c>
      <c r="F79" s="95">
        <v>8</v>
      </c>
      <c r="G79" s="86"/>
      <c r="H79" s="96"/>
      <c r="I79" s="18">
        <f t="shared" si="6"/>
        <v>0</v>
      </c>
      <c r="J79" s="97">
        <f t="shared" si="7"/>
        <v>0</v>
      </c>
    </row>
    <row r="80" spans="2:10" s="94" customFormat="1" ht="29.25" customHeight="1">
      <c r="B80" s="182"/>
      <c r="C80" s="183"/>
      <c r="D80" s="93">
        <v>1</v>
      </c>
      <c r="E80" s="95" t="s">
        <v>176</v>
      </c>
      <c r="F80" s="95">
        <v>8</v>
      </c>
      <c r="G80" s="86"/>
      <c r="H80" s="96"/>
      <c r="I80" s="18">
        <f t="shared" si="6"/>
        <v>0</v>
      </c>
      <c r="J80" s="97">
        <f t="shared" si="7"/>
        <v>0</v>
      </c>
    </row>
    <row r="81" spans="2:10" s="94" customFormat="1" ht="29.25" customHeight="1">
      <c r="B81" s="182"/>
      <c r="C81" s="183"/>
      <c r="D81" s="93">
        <v>1</v>
      </c>
      <c r="E81" s="95" t="s">
        <v>177</v>
      </c>
      <c r="F81" s="95">
        <v>8</v>
      </c>
      <c r="G81" s="86"/>
      <c r="H81" s="96"/>
      <c r="I81" s="18">
        <f t="shared" si="6"/>
        <v>0</v>
      </c>
      <c r="J81" s="97">
        <f t="shared" si="7"/>
        <v>0</v>
      </c>
    </row>
    <row r="82" spans="2:10" s="94" customFormat="1" ht="29.25" customHeight="1">
      <c r="B82" s="182"/>
      <c r="C82" s="183"/>
      <c r="D82" s="93">
        <v>1</v>
      </c>
      <c r="E82" s="95" t="s">
        <v>178</v>
      </c>
      <c r="F82" s="95">
        <v>8</v>
      </c>
      <c r="G82" s="86"/>
      <c r="H82" s="96"/>
      <c r="I82" s="18">
        <f t="shared" si="6"/>
        <v>0</v>
      </c>
      <c r="J82" s="97">
        <f t="shared" si="7"/>
        <v>0</v>
      </c>
    </row>
    <row r="83" spans="2:10" s="94" customFormat="1" ht="29.25" customHeight="1">
      <c r="B83" s="182"/>
      <c r="C83" s="183"/>
      <c r="D83" s="93">
        <v>1</v>
      </c>
      <c r="E83" s="95" t="s">
        <v>179</v>
      </c>
      <c r="F83" s="95">
        <v>8</v>
      </c>
      <c r="G83" s="86"/>
      <c r="H83" s="96"/>
      <c r="I83" s="18">
        <f t="shared" si="6"/>
        <v>0</v>
      </c>
      <c r="J83" s="97">
        <f t="shared" si="7"/>
        <v>0</v>
      </c>
    </row>
    <row r="84" spans="2:10" s="94" customFormat="1" ht="29.25" customHeight="1">
      <c r="B84" s="182"/>
      <c r="C84" s="183"/>
      <c r="D84" s="93">
        <v>1</v>
      </c>
      <c r="E84" s="95" t="s">
        <v>180</v>
      </c>
      <c r="F84" s="95">
        <v>8</v>
      </c>
      <c r="G84" s="86"/>
      <c r="H84" s="96"/>
      <c r="I84" s="18">
        <f t="shared" si="6"/>
        <v>0</v>
      </c>
      <c r="J84" s="97">
        <f t="shared" si="7"/>
        <v>0</v>
      </c>
    </row>
    <row r="85" spans="2:10" s="94" customFormat="1" ht="29.25" customHeight="1">
      <c r="B85" s="182"/>
      <c r="C85" s="183"/>
      <c r="D85" s="93">
        <v>1</v>
      </c>
      <c r="E85" s="95" t="s">
        <v>181</v>
      </c>
      <c r="F85" s="95">
        <v>8</v>
      </c>
      <c r="G85" s="86"/>
      <c r="H85" s="96"/>
      <c r="I85" s="18">
        <f t="shared" si="6"/>
        <v>0</v>
      </c>
      <c r="J85" s="97">
        <f t="shared" si="7"/>
        <v>0</v>
      </c>
    </row>
    <row r="86" spans="2:10" s="94" customFormat="1" ht="29.25" customHeight="1">
      <c r="B86" s="180" t="s">
        <v>183</v>
      </c>
      <c r="C86" s="181"/>
      <c r="D86" s="93">
        <v>1</v>
      </c>
      <c r="E86" s="95" t="s">
        <v>154</v>
      </c>
      <c r="F86" s="95">
        <v>4</v>
      </c>
      <c r="G86" s="86"/>
      <c r="H86" s="96"/>
      <c r="I86" s="18">
        <f t="shared" si="6"/>
        <v>0</v>
      </c>
      <c r="J86" s="97">
        <f t="shared" si="7"/>
        <v>0</v>
      </c>
    </row>
    <row r="87" spans="2:10" s="94" customFormat="1" ht="29.25" customHeight="1">
      <c r="B87" s="182"/>
      <c r="C87" s="183"/>
      <c r="D87" s="93">
        <v>1</v>
      </c>
      <c r="E87" s="95" t="s">
        <v>208</v>
      </c>
      <c r="F87" s="95">
        <v>4</v>
      </c>
      <c r="G87" s="86"/>
      <c r="H87" s="96"/>
      <c r="I87" s="18">
        <f t="shared" si="6"/>
        <v>0</v>
      </c>
      <c r="J87" s="97">
        <f t="shared" si="7"/>
        <v>0</v>
      </c>
    </row>
    <row r="88" spans="2:10" s="94" customFormat="1" ht="29.25" customHeight="1">
      <c r="B88" s="182"/>
      <c r="C88" s="183"/>
      <c r="D88" s="93">
        <v>1</v>
      </c>
      <c r="E88" s="95" t="s">
        <v>155</v>
      </c>
      <c r="F88" s="95">
        <v>4</v>
      </c>
      <c r="G88" s="86"/>
      <c r="H88" s="96"/>
      <c r="I88" s="18">
        <f t="shared" si="6"/>
        <v>0</v>
      </c>
      <c r="J88" s="97">
        <f t="shared" si="7"/>
        <v>0</v>
      </c>
    </row>
    <row r="89" spans="2:10" s="94" customFormat="1" ht="29.25" customHeight="1">
      <c r="B89" s="182"/>
      <c r="C89" s="183"/>
      <c r="D89" s="93">
        <v>1</v>
      </c>
      <c r="E89" s="95" t="s">
        <v>156</v>
      </c>
      <c r="F89" s="95">
        <v>4</v>
      </c>
      <c r="G89" s="86"/>
      <c r="H89" s="96"/>
      <c r="I89" s="18">
        <f t="shared" si="6"/>
        <v>0</v>
      </c>
      <c r="J89" s="97">
        <f t="shared" si="7"/>
        <v>0</v>
      </c>
    </row>
    <row r="90" spans="2:10" s="94" customFormat="1" ht="29.25" customHeight="1">
      <c r="B90" s="182"/>
      <c r="C90" s="183"/>
      <c r="D90" s="93">
        <v>1</v>
      </c>
      <c r="E90" s="95" t="s">
        <v>157</v>
      </c>
      <c r="F90" s="95">
        <v>4</v>
      </c>
      <c r="G90" s="86"/>
      <c r="H90" s="96"/>
      <c r="I90" s="18">
        <f t="shared" si="6"/>
        <v>0</v>
      </c>
      <c r="J90" s="97">
        <f t="shared" si="7"/>
        <v>0</v>
      </c>
    </row>
    <row r="91" spans="2:10" s="94" customFormat="1" ht="29.25" customHeight="1">
      <c r="B91" s="182"/>
      <c r="C91" s="183"/>
      <c r="D91" s="93">
        <v>1</v>
      </c>
      <c r="E91" s="95" t="s">
        <v>158</v>
      </c>
      <c r="F91" s="95">
        <v>4</v>
      </c>
      <c r="G91" s="86"/>
      <c r="H91" s="96"/>
      <c r="I91" s="18">
        <f t="shared" si="6"/>
        <v>0</v>
      </c>
      <c r="J91" s="97">
        <f t="shared" si="7"/>
        <v>0</v>
      </c>
    </row>
    <row r="92" spans="2:10" s="94" customFormat="1" ht="29.25" customHeight="1">
      <c r="B92" s="182"/>
      <c r="C92" s="183"/>
      <c r="D92" s="93">
        <v>1</v>
      </c>
      <c r="E92" s="95" t="s">
        <v>159</v>
      </c>
      <c r="F92" s="95">
        <v>4</v>
      </c>
      <c r="G92" s="86"/>
      <c r="H92" s="96"/>
      <c r="I92" s="18">
        <f t="shared" si="6"/>
        <v>0</v>
      </c>
      <c r="J92" s="97">
        <f t="shared" si="7"/>
        <v>0</v>
      </c>
    </row>
    <row r="93" spans="2:10" s="94" customFormat="1" ht="29.25" customHeight="1">
      <c r="B93" s="182"/>
      <c r="C93" s="183"/>
      <c r="D93" s="93">
        <v>1</v>
      </c>
      <c r="E93" s="95" t="s">
        <v>160</v>
      </c>
      <c r="F93" s="95">
        <v>4</v>
      </c>
      <c r="G93" s="86"/>
      <c r="H93" s="96"/>
      <c r="I93" s="18">
        <f t="shared" si="6"/>
        <v>0</v>
      </c>
      <c r="J93" s="97">
        <f t="shared" si="7"/>
        <v>0</v>
      </c>
    </row>
    <row r="94" spans="2:10" s="94" customFormat="1" ht="29.25" customHeight="1">
      <c r="B94" s="182"/>
      <c r="C94" s="183"/>
      <c r="D94" s="93">
        <v>1</v>
      </c>
      <c r="E94" s="95" t="s">
        <v>161</v>
      </c>
      <c r="F94" s="95">
        <v>4</v>
      </c>
      <c r="G94" s="86"/>
      <c r="H94" s="96"/>
      <c r="I94" s="18">
        <f t="shared" si="6"/>
        <v>0</v>
      </c>
      <c r="J94" s="97">
        <f t="shared" si="7"/>
        <v>0</v>
      </c>
    </row>
    <row r="95" spans="2:10" s="94" customFormat="1" ht="29.25" customHeight="1">
      <c r="B95" s="182"/>
      <c r="C95" s="183"/>
      <c r="D95" s="93">
        <v>1</v>
      </c>
      <c r="E95" s="95" t="s">
        <v>162</v>
      </c>
      <c r="F95" s="95">
        <v>4</v>
      </c>
      <c r="G95" s="86"/>
      <c r="H95" s="96"/>
      <c r="I95" s="18">
        <f t="shared" si="6"/>
        <v>0</v>
      </c>
      <c r="J95" s="97">
        <f t="shared" si="7"/>
        <v>0</v>
      </c>
    </row>
    <row r="96" spans="2:10" s="94" customFormat="1" ht="29.25" customHeight="1">
      <c r="B96" s="182"/>
      <c r="C96" s="183"/>
      <c r="D96" s="93">
        <v>1</v>
      </c>
      <c r="E96" s="95" t="s">
        <v>163</v>
      </c>
      <c r="F96" s="95">
        <v>4</v>
      </c>
      <c r="G96" s="86"/>
      <c r="H96" s="96"/>
      <c r="I96" s="18">
        <f t="shared" si="6"/>
        <v>0</v>
      </c>
      <c r="J96" s="97">
        <f t="shared" si="7"/>
        <v>0</v>
      </c>
    </row>
    <row r="97" spans="2:10" s="94" customFormat="1" ht="29.25" customHeight="1">
      <c r="B97" s="182"/>
      <c r="C97" s="183"/>
      <c r="D97" s="93">
        <v>1</v>
      </c>
      <c r="E97" s="95" t="s">
        <v>164</v>
      </c>
      <c r="F97" s="95">
        <v>4</v>
      </c>
      <c r="G97" s="86"/>
      <c r="H97" s="96"/>
      <c r="I97" s="18">
        <f t="shared" si="6"/>
        <v>0</v>
      </c>
      <c r="J97" s="97">
        <f t="shared" si="7"/>
        <v>0</v>
      </c>
    </row>
    <row r="98" spans="2:10" s="94" customFormat="1" ht="29.25" customHeight="1">
      <c r="B98" s="182"/>
      <c r="C98" s="183"/>
      <c r="D98" s="93">
        <v>1</v>
      </c>
      <c r="E98" s="95" t="s">
        <v>209</v>
      </c>
      <c r="F98" s="95">
        <v>4</v>
      </c>
      <c r="G98" s="86"/>
      <c r="H98" s="96"/>
      <c r="I98" s="18">
        <f t="shared" si="6"/>
        <v>0</v>
      </c>
      <c r="J98" s="97">
        <f t="shared" si="7"/>
        <v>0</v>
      </c>
    </row>
    <row r="99" spans="2:10" s="94" customFormat="1" ht="29.25" customHeight="1">
      <c r="B99" s="182"/>
      <c r="C99" s="183"/>
      <c r="D99" s="93">
        <v>4</v>
      </c>
      <c r="E99" s="95" t="s">
        <v>27</v>
      </c>
      <c r="F99" s="95">
        <v>4</v>
      </c>
      <c r="G99" s="86"/>
      <c r="H99" s="96"/>
      <c r="I99" s="18">
        <f t="shared" si="6"/>
        <v>0</v>
      </c>
      <c r="J99" s="97">
        <f t="shared" si="7"/>
        <v>0</v>
      </c>
    </row>
    <row r="100" spans="2:10" s="94" customFormat="1" ht="29.25" customHeight="1">
      <c r="B100" s="182"/>
      <c r="C100" s="183"/>
      <c r="D100" s="93">
        <v>1</v>
      </c>
      <c r="E100" s="95" t="s">
        <v>182</v>
      </c>
      <c r="F100" s="95">
        <v>4</v>
      </c>
      <c r="G100" s="86"/>
      <c r="H100" s="96"/>
      <c r="I100" s="18">
        <f t="shared" si="6"/>
        <v>0</v>
      </c>
      <c r="J100" s="97">
        <f t="shared" si="7"/>
        <v>0</v>
      </c>
    </row>
    <row r="101" spans="2:10" s="94" customFormat="1" ht="29.25" customHeight="1">
      <c r="B101" s="182"/>
      <c r="C101" s="183"/>
      <c r="D101" s="93">
        <v>1</v>
      </c>
      <c r="E101" s="95" t="s">
        <v>165</v>
      </c>
      <c r="F101" s="95">
        <v>4</v>
      </c>
      <c r="G101" s="86"/>
      <c r="H101" s="96"/>
      <c r="I101" s="18">
        <f t="shared" si="6"/>
        <v>0</v>
      </c>
      <c r="J101" s="97">
        <f t="shared" si="7"/>
        <v>0</v>
      </c>
    </row>
    <row r="102" spans="2:10" s="94" customFormat="1" ht="29.25" customHeight="1">
      <c r="B102" s="182"/>
      <c r="C102" s="183"/>
      <c r="D102" s="93">
        <v>1</v>
      </c>
      <c r="E102" s="95" t="s">
        <v>166</v>
      </c>
      <c r="F102" s="95">
        <v>4</v>
      </c>
      <c r="G102" s="86"/>
      <c r="H102" s="96"/>
      <c r="I102" s="18">
        <f t="shared" si="6"/>
        <v>0</v>
      </c>
      <c r="J102" s="97">
        <f t="shared" si="7"/>
        <v>0</v>
      </c>
    </row>
    <row r="103" spans="2:10" s="94" customFormat="1" ht="29.25" customHeight="1">
      <c r="B103" s="182"/>
      <c r="C103" s="183"/>
      <c r="D103" s="93">
        <v>1</v>
      </c>
      <c r="E103" s="95" t="s">
        <v>210</v>
      </c>
      <c r="F103" s="95">
        <v>4</v>
      </c>
      <c r="G103" s="86"/>
      <c r="H103" s="96"/>
      <c r="I103" s="18">
        <f t="shared" si="6"/>
        <v>0</v>
      </c>
      <c r="J103" s="97">
        <f t="shared" si="7"/>
        <v>0</v>
      </c>
    </row>
    <row r="104" spans="2:10" s="94" customFormat="1" ht="29.25" customHeight="1">
      <c r="B104" s="182"/>
      <c r="C104" s="183"/>
      <c r="D104" s="93">
        <v>1</v>
      </c>
      <c r="E104" s="95" t="s">
        <v>167</v>
      </c>
      <c r="F104" s="95">
        <v>4</v>
      </c>
      <c r="G104" s="86"/>
      <c r="H104" s="96"/>
      <c r="I104" s="18">
        <f t="shared" ref="I104:I135" si="8">+ROUND(G104*(1+H104),0)</f>
        <v>0</v>
      </c>
      <c r="J104" s="97">
        <f t="shared" ref="J104:J135" si="9">+I104*D104</f>
        <v>0</v>
      </c>
    </row>
    <row r="105" spans="2:10" s="94" customFormat="1" ht="29.25" customHeight="1">
      <c r="B105" s="182"/>
      <c r="C105" s="183"/>
      <c r="D105" s="93">
        <v>1</v>
      </c>
      <c r="E105" s="95" t="s">
        <v>168</v>
      </c>
      <c r="F105" s="95">
        <v>4</v>
      </c>
      <c r="G105" s="86"/>
      <c r="H105" s="96"/>
      <c r="I105" s="18">
        <f t="shared" si="8"/>
        <v>0</v>
      </c>
      <c r="J105" s="97">
        <f t="shared" si="9"/>
        <v>0</v>
      </c>
    </row>
    <row r="106" spans="2:10" s="94" customFormat="1" ht="29.25" customHeight="1">
      <c r="B106" s="182"/>
      <c r="C106" s="183"/>
      <c r="D106" s="93">
        <v>1</v>
      </c>
      <c r="E106" s="95" t="s">
        <v>169</v>
      </c>
      <c r="F106" s="95">
        <v>4</v>
      </c>
      <c r="G106" s="86"/>
      <c r="H106" s="96"/>
      <c r="I106" s="18">
        <f t="shared" si="8"/>
        <v>0</v>
      </c>
      <c r="J106" s="97">
        <f t="shared" si="9"/>
        <v>0</v>
      </c>
    </row>
    <row r="107" spans="2:10" s="94" customFormat="1" ht="29.25" customHeight="1">
      <c r="B107" s="182"/>
      <c r="C107" s="183"/>
      <c r="D107" s="93">
        <v>1</v>
      </c>
      <c r="E107" s="95" t="s">
        <v>170</v>
      </c>
      <c r="F107" s="95">
        <v>4</v>
      </c>
      <c r="G107" s="86"/>
      <c r="H107" s="96"/>
      <c r="I107" s="18">
        <f t="shared" si="8"/>
        <v>0</v>
      </c>
      <c r="J107" s="97">
        <f t="shared" si="9"/>
        <v>0</v>
      </c>
    </row>
    <row r="108" spans="2:10" s="94" customFormat="1" ht="29.25" customHeight="1">
      <c r="B108" s="182"/>
      <c r="C108" s="183"/>
      <c r="D108" s="93">
        <v>1</v>
      </c>
      <c r="E108" s="95" t="s">
        <v>171</v>
      </c>
      <c r="F108" s="95">
        <v>4</v>
      </c>
      <c r="G108" s="86"/>
      <c r="H108" s="96"/>
      <c r="I108" s="18">
        <f t="shared" si="8"/>
        <v>0</v>
      </c>
      <c r="J108" s="97">
        <f t="shared" si="9"/>
        <v>0</v>
      </c>
    </row>
    <row r="109" spans="2:10" s="94" customFormat="1" ht="29.25" customHeight="1">
      <c r="B109" s="182"/>
      <c r="C109" s="183"/>
      <c r="D109" s="93">
        <v>1</v>
      </c>
      <c r="E109" s="95" t="s">
        <v>172</v>
      </c>
      <c r="F109" s="95">
        <v>4</v>
      </c>
      <c r="G109" s="86"/>
      <c r="H109" s="96"/>
      <c r="I109" s="18">
        <f t="shared" si="8"/>
        <v>0</v>
      </c>
      <c r="J109" s="97">
        <f t="shared" si="9"/>
        <v>0</v>
      </c>
    </row>
    <row r="110" spans="2:10" s="94" customFormat="1" ht="29.25" customHeight="1">
      <c r="B110" s="182"/>
      <c r="C110" s="183"/>
      <c r="D110" s="93">
        <v>1</v>
      </c>
      <c r="E110" s="95" t="s">
        <v>173</v>
      </c>
      <c r="F110" s="95">
        <v>4</v>
      </c>
      <c r="G110" s="86"/>
      <c r="H110" s="96"/>
      <c r="I110" s="18">
        <f t="shared" si="8"/>
        <v>0</v>
      </c>
      <c r="J110" s="97">
        <f t="shared" si="9"/>
        <v>0</v>
      </c>
    </row>
    <row r="111" spans="2:10" s="94" customFormat="1" ht="29.25" customHeight="1">
      <c r="B111" s="182"/>
      <c r="C111" s="183"/>
      <c r="D111" s="93">
        <v>1</v>
      </c>
      <c r="E111" s="95" t="s">
        <v>174</v>
      </c>
      <c r="F111" s="95">
        <v>4</v>
      </c>
      <c r="G111" s="86"/>
      <c r="H111" s="96"/>
      <c r="I111" s="18">
        <f t="shared" si="8"/>
        <v>0</v>
      </c>
      <c r="J111" s="97">
        <f t="shared" si="9"/>
        <v>0</v>
      </c>
    </row>
    <row r="112" spans="2:10" s="94" customFormat="1" ht="29.25" customHeight="1">
      <c r="B112" s="182"/>
      <c r="C112" s="183"/>
      <c r="D112" s="93">
        <v>1</v>
      </c>
      <c r="E112" s="95" t="s">
        <v>175</v>
      </c>
      <c r="F112" s="95">
        <v>4</v>
      </c>
      <c r="G112" s="86"/>
      <c r="H112" s="96"/>
      <c r="I112" s="18">
        <f t="shared" si="8"/>
        <v>0</v>
      </c>
      <c r="J112" s="97">
        <f t="shared" si="9"/>
        <v>0</v>
      </c>
    </row>
    <row r="113" spans="2:10" s="94" customFormat="1" ht="29.25" customHeight="1">
      <c r="B113" s="182"/>
      <c r="C113" s="183"/>
      <c r="D113" s="93">
        <v>1</v>
      </c>
      <c r="E113" s="95" t="s">
        <v>176</v>
      </c>
      <c r="F113" s="95">
        <v>4</v>
      </c>
      <c r="G113" s="86"/>
      <c r="H113" s="96"/>
      <c r="I113" s="18">
        <f t="shared" si="8"/>
        <v>0</v>
      </c>
      <c r="J113" s="97">
        <f t="shared" si="9"/>
        <v>0</v>
      </c>
    </row>
    <row r="114" spans="2:10" s="94" customFormat="1" ht="29.25" customHeight="1">
      <c r="B114" s="182"/>
      <c r="C114" s="183"/>
      <c r="D114" s="93">
        <v>1</v>
      </c>
      <c r="E114" s="95" t="s">
        <v>177</v>
      </c>
      <c r="F114" s="95">
        <v>4</v>
      </c>
      <c r="G114" s="86"/>
      <c r="H114" s="96"/>
      <c r="I114" s="18">
        <f t="shared" si="8"/>
        <v>0</v>
      </c>
      <c r="J114" s="97">
        <f t="shared" si="9"/>
        <v>0</v>
      </c>
    </row>
    <row r="115" spans="2:10" s="94" customFormat="1" ht="29.25" customHeight="1">
      <c r="B115" s="182"/>
      <c r="C115" s="183"/>
      <c r="D115" s="93">
        <v>1</v>
      </c>
      <c r="E115" s="95" t="s">
        <v>178</v>
      </c>
      <c r="F115" s="95">
        <v>4</v>
      </c>
      <c r="G115" s="86"/>
      <c r="H115" s="96"/>
      <c r="I115" s="18">
        <f t="shared" si="8"/>
        <v>0</v>
      </c>
      <c r="J115" s="97">
        <f t="shared" si="9"/>
        <v>0</v>
      </c>
    </row>
    <row r="116" spans="2:10" s="94" customFormat="1" ht="29.25" customHeight="1">
      <c r="B116" s="182"/>
      <c r="C116" s="183"/>
      <c r="D116" s="93">
        <v>1</v>
      </c>
      <c r="E116" s="95" t="s">
        <v>179</v>
      </c>
      <c r="F116" s="95">
        <v>4</v>
      </c>
      <c r="G116" s="86"/>
      <c r="H116" s="96"/>
      <c r="I116" s="18">
        <f t="shared" si="8"/>
        <v>0</v>
      </c>
      <c r="J116" s="97">
        <f t="shared" si="9"/>
        <v>0</v>
      </c>
    </row>
    <row r="117" spans="2:10" s="94" customFormat="1" ht="29.25" customHeight="1">
      <c r="B117" s="182"/>
      <c r="C117" s="183"/>
      <c r="D117" s="93">
        <v>1</v>
      </c>
      <c r="E117" s="95" t="s">
        <v>180</v>
      </c>
      <c r="F117" s="95">
        <v>4</v>
      </c>
      <c r="G117" s="86"/>
      <c r="H117" s="96"/>
      <c r="I117" s="18">
        <f t="shared" si="8"/>
        <v>0</v>
      </c>
      <c r="J117" s="97">
        <f t="shared" si="9"/>
        <v>0</v>
      </c>
    </row>
    <row r="118" spans="2:10" s="94" customFormat="1" ht="29.25" customHeight="1">
      <c r="B118" s="182"/>
      <c r="C118" s="183"/>
      <c r="D118" s="93">
        <v>1</v>
      </c>
      <c r="E118" s="95" t="s">
        <v>181</v>
      </c>
      <c r="F118" s="95">
        <v>4</v>
      </c>
      <c r="G118" s="86"/>
      <c r="H118" s="96"/>
      <c r="I118" s="18">
        <f t="shared" si="8"/>
        <v>0</v>
      </c>
      <c r="J118" s="97">
        <f t="shared" si="9"/>
        <v>0</v>
      </c>
    </row>
    <row r="119" spans="2:10" s="94" customFormat="1" ht="29.25" customHeight="1">
      <c r="B119" s="186" t="s">
        <v>184</v>
      </c>
      <c r="C119" s="187"/>
      <c r="D119" s="100">
        <v>1</v>
      </c>
      <c r="E119" s="101" t="s">
        <v>27</v>
      </c>
      <c r="F119" s="100">
        <v>8</v>
      </c>
      <c r="G119" s="86"/>
      <c r="H119" s="96"/>
      <c r="I119" s="18">
        <f t="shared" si="8"/>
        <v>0</v>
      </c>
      <c r="J119" s="97">
        <f t="shared" si="9"/>
        <v>0</v>
      </c>
    </row>
    <row r="120" spans="2:10" s="94" customFormat="1" ht="29.25" customHeight="1">
      <c r="B120" s="186" t="s">
        <v>185</v>
      </c>
      <c r="C120" s="187"/>
      <c r="D120" s="100">
        <v>1</v>
      </c>
      <c r="E120" s="101" t="s">
        <v>27</v>
      </c>
      <c r="F120" s="100">
        <v>8</v>
      </c>
      <c r="G120" s="86"/>
      <c r="H120" s="96"/>
      <c r="I120" s="18">
        <f t="shared" si="8"/>
        <v>0</v>
      </c>
      <c r="J120" s="97">
        <f t="shared" si="9"/>
        <v>0</v>
      </c>
    </row>
    <row r="121" spans="2:10" s="94" customFormat="1" ht="29.25" customHeight="1">
      <c r="B121" s="186" t="s">
        <v>186</v>
      </c>
      <c r="C121" s="187"/>
      <c r="D121" s="100">
        <v>1</v>
      </c>
      <c r="E121" s="101" t="s">
        <v>27</v>
      </c>
      <c r="F121" s="100">
        <v>8</v>
      </c>
      <c r="G121" s="86"/>
      <c r="H121" s="96"/>
      <c r="I121" s="18">
        <f t="shared" si="8"/>
        <v>0</v>
      </c>
      <c r="J121" s="97">
        <f t="shared" si="9"/>
        <v>0</v>
      </c>
    </row>
    <row r="122" spans="2:10" s="94" customFormat="1" ht="29.25" customHeight="1">
      <c r="B122" s="186" t="s">
        <v>187</v>
      </c>
      <c r="C122" s="187"/>
      <c r="D122" s="100">
        <v>1</v>
      </c>
      <c r="E122" s="101" t="s">
        <v>27</v>
      </c>
      <c r="F122" s="100">
        <v>8</v>
      </c>
      <c r="G122" s="86"/>
      <c r="H122" s="96"/>
      <c r="I122" s="18">
        <f t="shared" si="8"/>
        <v>0</v>
      </c>
      <c r="J122" s="97">
        <f t="shared" si="9"/>
        <v>0</v>
      </c>
    </row>
    <row r="123" spans="2:10" s="94" customFormat="1" ht="29.25" customHeight="1">
      <c r="B123" s="186" t="s">
        <v>211</v>
      </c>
      <c r="C123" s="187"/>
      <c r="D123" s="100">
        <v>1</v>
      </c>
      <c r="E123" s="101" t="s">
        <v>27</v>
      </c>
      <c r="F123" s="100">
        <v>8</v>
      </c>
      <c r="G123" s="86"/>
      <c r="H123" s="96"/>
      <c r="I123" s="18">
        <f t="shared" si="8"/>
        <v>0</v>
      </c>
      <c r="J123" s="97">
        <f t="shared" si="9"/>
        <v>0</v>
      </c>
    </row>
    <row r="124" spans="2:10" s="94" customFormat="1" ht="29.25" customHeight="1">
      <c r="B124" s="186" t="s">
        <v>212</v>
      </c>
      <c r="C124" s="187"/>
      <c r="D124" s="100">
        <v>1</v>
      </c>
      <c r="E124" s="101" t="s">
        <v>27</v>
      </c>
      <c r="F124" s="100">
        <v>8</v>
      </c>
      <c r="G124" s="86"/>
      <c r="H124" s="96"/>
      <c r="I124" s="18">
        <f t="shared" si="8"/>
        <v>0</v>
      </c>
      <c r="J124" s="97">
        <f t="shared" si="9"/>
        <v>0</v>
      </c>
    </row>
    <row r="125" spans="2:10" s="94" customFormat="1" ht="29.25" customHeight="1">
      <c r="B125" s="186" t="s">
        <v>188</v>
      </c>
      <c r="C125" s="187"/>
      <c r="D125" s="93">
        <v>1</v>
      </c>
      <c r="E125" s="101" t="s">
        <v>27</v>
      </c>
      <c r="F125" s="95">
        <v>60</v>
      </c>
      <c r="G125" s="86"/>
      <c r="H125" s="96"/>
      <c r="I125" s="18">
        <f t="shared" si="8"/>
        <v>0</v>
      </c>
      <c r="J125" s="97">
        <f t="shared" si="9"/>
        <v>0</v>
      </c>
    </row>
    <row r="126" spans="2:10" s="94" customFormat="1" ht="29.25" customHeight="1">
      <c r="B126" s="186" t="s">
        <v>189</v>
      </c>
      <c r="C126" s="187"/>
      <c r="D126" s="93">
        <v>1</v>
      </c>
      <c r="E126" s="101" t="s">
        <v>27</v>
      </c>
      <c r="F126" s="95">
        <v>16</v>
      </c>
      <c r="G126" s="86"/>
      <c r="H126" s="96"/>
      <c r="I126" s="18">
        <f t="shared" si="8"/>
        <v>0</v>
      </c>
      <c r="J126" s="97">
        <f t="shared" si="9"/>
        <v>0</v>
      </c>
    </row>
    <row r="127" spans="2:10" s="94" customFormat="1" ht="29.25" customHeight="1">
      <c r="B127" s="186" t="s">
        <v>190</v>
      </c>
      <c r="C127" s="187"/>
      <c r="D127" s="93">
        <v>1</v>
      </c>
      <c r="E127" s="101" t="s">
        <v>27</v>
      </c>
      <c r="F127" s="95">
        <v>16</v>
      </c>
      <c r="G127" s="86"/>
      <c r="H127" s="96"/>
      <c r="I127" s="18">
        <f t="shared" si="8"/>
        <v>0</v>
      </c>
      <c r="J127" s="97">
        <f t="shared" si="9"/>
        <v>0</v>
      </c>
    </row>
    <row r="128" spans="2:10" s="94" customFormat="1" ht="29.25" customHeight="1">
      <c r="B128" s="186" t="s">
        <v>213</v>
      </c>
      <c r="C128" s="187"/>
      <c r="D128" s="93">
        <v>1</v>
      </c>
      <c r="E128" s="101" t="s">
        <v>27</v>
      </c>
      <c r="F128" s="95">
        <v>16</v>
      </c>
      <c r="G128" s="86"/>
      <c r="H128" s="96"/>
      <c r="I128" s="18">
        <f t="shared" si="8"/>
        <v>0</v>
      </c>
      <c r="J128" s="97">
        <f t="shared" si="9"/>
        <v>0</v>
      </c>
    </row>
    <row r="129" spans="2:10" s="94" customFormat="1" ht="29.25" customHeight="1">
      <c r="B129" s="180" t="s">
        <v>191</v>
      </c>
      <c r="C129" s="181"/>
      <c r="D129" s="93">
        <v>2</v>
      </c>
      <c r="E129" s="101" t="s">
        <v>27</v>
      </c>
      <c r="F129" s="95">
        <v>16</v>
      </c>
      <c r="G129" s="86"/>
      <c r="H129" s="96"/>
      <c r="I129" s="18">
        <f t="shared" si="8"/>
        <v>0</v>
      </c>
      <c r="J129" s="97">
        <f t="shared" si="9"/>
        <v>0</v>
      </c>
    </row>
    <row r="130" spans="2:10" s="94" customFormat="1" ht="29.25" customHeight="1">
      <c r="B130" s="182"/>
      <c r="C130" s="183"/>
      <c r="D130" s="93">
        <v>1</v>
      </c>
      <c r="E130" s="95" t="s">
        <v>179</v>
      </c>
      <c r="F130" s="95">
        <v>16</v>
      </c>
      <c r="G130" s="86"/>
      <c r="H130" s="96"/>
      <c r="I130" s="18">
        <f t="shared" si="8"/>
        <v>0</v>
      </c>
      <c r="J130" s="97">
        <f t="shared" si="9"/>
        <v>0</v>
      </c>
    </row>
    <row r="131" spans="2:10" s="94" customFormat="1" ht="29.25" customHeight="1">
      <c r="B131" s="182"/>
      <c r="C131" s="183"/>
      <c r="D131" s="93">
        <v>1</v>
      </c>
      <c r="E131" s="95" t="s">
        <v>208</v>
      </c>
      <c r="F131" s="95">
        <v>16</v>
      </c>
      <c r="G131" s="86"/>
      <c r="H131" s="96"/>
      <c r="I131" s="18">
        <f t="shared" si="8"/>
        <v>0</v>
      </c>
      <c r="J131" s="97">
        <f t="shared" si="9"/>
        <v>0</v>
      </c>
    </row>
    <row r="132" spans="2:10" s="94" customFormat="1" ht="29.25" customHeight="1">
      <c r="B132" s="184"/>
      <c r="C132" s="185"/>
      <c r="D132" s="93">
        <v>1</v>
      </c>
      <c r="E132" s="95" t="s">
        <v>167</v>
      </c>
      <c r="F132" s="95">
        <v>16</v>
      </c>
      <c r="G132" s="86"/>
      <c r="H132" s="96"/>
      <c r="I132" s="18">
        <f t="shared" si="8"/>
        <v>0</v>
      </c>
      <c r="J132" s="97">
        <f t="shared" si="9"/>
        <v>0</v>
      </c>
    </row>
    <row r="133" spans="2:10" s="94" customFormat="1" ht="29.25" customHeight="1">
      <c r="B133" s="186" t="s">
        <v>192</v>
      </c>
      <c r="C133" s="187"/>
      <c r="D133" s="93">
        <v>1</v>
      </c>
      <c r="E133" s="101" t="s">
        <v>27</v>
      </c>
      <c r="F133" s="95">
        <v>8</v>
      </c>
      <c r="G133" s="86"/>
      <c r="H133" s="96"/>
      <c r="I133" s="18">
        <f t="shared" si="8"/>
        <v>0</v>
      </c>
      <c r="J133" s="97">
        <f t="shared" si="9"/>
        <v>0</v>
      </c>
    </row>
    <row r="134" spans="2:10" s="94" customFormat="1" ht="29.25" customHeight="1">
      <c r="B134" s="186" t="s">
        <v>193</v>
      </c>
      <c r="C134" s="187"/>
      <c r="D134" s="93">
        <v>1</v>
      </c>
      <c r="E134" s="101" t="s">
        <v>27</v>
      </c>
      <c r="F134" s="95">
        <v>8</v>
      </c>
      <c r="G134" s="86"/>
      <c r="H134" s="96"/>
      <c r="I134" s="18">
        <f t="shared" si="8"/>
        <v>0</v>
      </c>
      <c r="J134" s="97">
        <f t="shared" si="9"/>
        <v>0</v>
      </c>
    </row>
    <row r="135" spans="2:10" s="94" customFormat="1" ht="29.25" customHeight="1">
      <c r="B135" s="186" t="s">
        <v>194</v>
      </c>
      <c r="C135" s="187"/>
      <c r="D135" s="93">
        <v>1</v>
      </c>
      <c r="E135" s="101" t="s">
        <v>27</v>
      </c>
      <c r="F135" s="95">
        <v>8</v>
      </c>
      <c r="G135" s="86"/>
      <c r="H135" s="96"/>
      <c r="I135" s="18">
        <f t="shared" si="8"/>
        <v>0</v>
      </c>
      <c r="J135" s="97">
        <f t="shared" si="9"/>
        <v>0</v>
      </c>
    </row>
    <row r="136" spans="2:10" s="94" customFormat="1" ht="29.25" customHeight="1">
      <c r="B136" s="180" t="s">
        <v>214</v>
      </c>
      <c r="C136" s="181"/>
      <c r="D136" s="93">
        <v>1</v>
      </c>
      <c r="E136" s="95" t="s">
        <v>157</v>
      </c>
      <c r="F136" s="95">
        <v>16</v>
      </c>
      <c r="G136" s="86"/>
      <c r="H136" s="96"/>
      <c r="I136" s="18">
        <f t="shared" ref="I136:I160" si="10">+ROUND(G136*(1+H136),0)</f>
        <v>0</v>
      </c>
      <c r="J136" s="97">
        <f t="shared" ref="J136:J160" si="11">+I136*D136</f>
        <v>0</v>
      </c>
    </row>
    <row r="137" spans="2:10" s="94" customFormat="1" ht="29.25" customHeight="1">
      <c r="B137" s="182"/>
      <c r="C137" s="183"/>
      <c r="D137" s="93">
        <v>2</v>
      </c>
      <c r="E137" s="101" t="s">
        <v>27</v>
      </c>
      <c r="F137" s="95">
        <v>16</v>
      </c>
      <c r="G137" s="86"/>
      <c r="H137" s="96"/>
      <c r="I137" s="18">
        <f t="shared" si="10"/>
        <v>0</v>
      </c>
      <c r="J137" s="97">
        <f t="shared" si="11"/>
        <v>0</v>
      </c>
    </row>
    <row r="138" spans="2:10" s="94" customFormat="1" ht="29.25" customHeight="1">
      <c r="B138" s="182"/>
      <c r="C138" s="183"/>
      <c r="D138" s="93">
        <v>1</v>
      </c>
      <c r="E138" s="95" t="s">
        <v>179</v>
      </c>
      <c r="F138" s="95">
        <v>16</v>
      </c>
      <c r="G138" s="86"/>
      <c r="H138" s="96"/>
      <c r="I138" s="18">
        <f t="shared" si="10"/>
        <v>0</v>
      </c>
      <c r="J138" s="97">
        <f t="shared" si="11"/>
        <v>0</v>
      </c>
    </row>
    <row r="139" spans="2:10" s="94" customFormat="1" ht="29.25" customHeight="1">
      <c r="B139" s="182"/>
      <c r="C139" s="183"/>
      <c r="D139" s="93">
        <v>1</v>
      </c>
      <c r="E139" s="95" t="s">
        <v>208</v>
      </c>
      <c r="F139" s="95">
        <v>16</v>
      </c>
      <c r="G139" s="86"/>
      <c r="H139" s="96"/>
      <c r="I139" s="18">
        <f t="shared" si="10"/>
        <v>0</v>
      </c>
      <c r="J139" s="97">
        <f t="shared" si="11"/>
        <v>0</v>
      </c>
    </row>
    <row r="140" spans="2:10" s="94" customFormat="1" ht="29.25" customHeight="1">
      <c r="B140" s="184"/>
      <c r="C140" s="185"/>
      <c r="D140" s="93">
        <v>1</v>
      </c>
      <c r="E140" s="95" t="s">
        <v>176</v>
      </c>
      <c r="F140" s="95">
        <v>16</v>
      </c>
      <c r="G140" s="86"/>
      <c r="H140" s="96"/>
      <c r="I140" s="18">
        <f t="shared" si="10"/>
        <v>0</v>
      </c>
      <c r="J140" s="97">
        <f t="shared" si="11"/>
        <v>0</v>
      </c>
    </row>
    <row r="141" spans="2:10" s="94" customFormat="1" ht="29.25" customHeight="1">
      <c r="B141" s="180" t="s">
        <v>215</v>
      </c>
      <c r="C141" s="181"/>
      <c r="D141" s="93">
        <v>1</v>
      </c>
      <c r="E141" s="95" t="s">
        <v>157</v>
      </c>
      <c r="F141" s="95">
        <v>16</v>
      </c>
      <c r="G141" s="86"/>
      <c r="H141" s="96"/>
      <c r="I141" s="18">
        <f t="shared" si="10"/>
        <v>0</v>
      </c>
      <c r="J141" s="97">
        <f t="shared" si="11"/>
        <v>0</v>
      </c>
    </row>
    <row r="142" spans="2:10" s="94" customFormat="1" ht="29.25" customHeight="1">
      <c r="B142" s="182"/>
      <c r="C142" s="183"/>
      <c r="D142" s="93">
        <v>4</v>
      </c>
      <c r="E142" s="95" t="s">
        <v>27</v>
      </c>
      <c r="F142" s="95">
        <v>16</v>
      </c>
      <c r="G142" s="86"/>
      <c r="H142" s="96"/>
      <c r="I142" s="18">
        <f t="shared" si="10"/>
        <v>0</v>
      </c>
      <c r="J142" s="97">
        <f t="shared" si="11"/>
        <v>0</v>
      </c>
    </row>
    <row r="143" spans="2:10" s="94" customFormat="1" ht="29.25" customHeight="1">
      <c r="B143" s="182"/>
      <c r="C143" s="183"/>
      <c r="D143" s="93">
        <v>1</v>
      </c>
      <c r="E143" s="95" t="s">
        <v>179</v>
      </c>
      <c r="F143" s="95">
        <v>16</v>
      </c>
      <c r="G143" s="86"/>
      <c r="H143" s="96"/>
      <c r="I143" s="18">
        <f t="shared" si="10"/>
        <v>0</v>
      </c>
      <c r="J143" s="97">
        <f t="shared" si="11"/>
        <v>0</v>
      </c>
    </row>
    <row r="144" spans="2:10" s="94" customFormat="1" ht="29.25" customHeight="1">
      <c r="B144" s="182"/>
      <c r="C144" s="183"/>
      <c r="D144" s="93">
        <v>2</v>
      </c>
      <c r="E144" s="95" t="s">
        <v>208</v>
      </c>
      <c r="F144" s="95">
        <v>16</v>
      </c>
      <c r="G144" s="86"/>
      <c r="H144" s="96"/>
      <c r="I144" s="18">
        <f t="shared" si="10"/>
        <v>0</v>
      </c>
      <c r="J144" s="97">
        <f t="shared" si="11"/>
        <v>0</v>
      </c>
    </row>
    <row r="145" spans="2:10" s="94" customFormat="1" ht="29.25" customHeight="1">
      <c r="B145" s="182"/>
      <c r="C145" s="183"/>
      <c r="D145" s="93">
        <v>2</v>
      </c>
      <c r="E145" s="95" t="s">
        <v>176</v>
      </c>
      <c r="F145" s="95">
        <v>16</v>
      </c>
      <c r="G145" s="86"/>
      <c r="H145" s="96"/>
      <c r="I145" s="18">
        <f t="shared" si="10"/>
        <v>0</v>
      </c>
      <c r="J145" s="97">
        <f t="shared" si="11"/>
        <v>0</v>
      </c>
    </row>
    <row r="146" spans="2:10" s="94" customFormat="1" ht="29.25" customHeight="1">
      <c r="B146" s="182"/>
      <c r="C146" s="183"/>
      <c r="D146" s="93">
        <v>1</v>
      </c>
      <c r="E146" s="95" t="s">
        <v>162</v>
      </c>
      <c r="F146" s="95">
        <v>16</v>
      </c>
      <c r="G146" s="86"/>
      <c r="H146" s="96"/>
      <c r="I146" s="18">
        <f t="shared" si="10"/>
        <v>0</v>
      </c>
      <c r="J146" s="97">
        <f t="shared" si="11"/>
        <v>0</v>
      </c>
    </row>
    <row r="147" spans="2:10" s="94" customFormat="1" ht="29.25" customHeight="1">
      <c r="B147" s="182"/>
      <c r="C147" s="183"/>
      <c r="D147" s="93">
        <v>1</v>
      </c>
      <c r="E147" s="95" t="s">
        <v>156</v>
      </c>
      <c r="F147" s="95">
        <v>16</v>
      </c>
      <c r="G147" s="86"/>
      <c r="H147" s="96"/>
      <c r="I147" s="18">
        <f t="shared" si="10"/>
        <v>0</v>
      </c>
      <c r="J147" s="97">
        <f t="shared" si="11"/>
        <v>0</v>
      </c>
    </row>
    <row r="148" spans="2:10" s="94" customFormat="1" ht="29.25" customHeight="1">
      <c r="B148" s="180" t="s">
        <v>216</v>
      </c>
      <c r="C148" s="181"/>
      <c r="D148" s="93">
        <v>2</v>
      </c>
      <c r="E148" s="95" t="s">
        <v>27</v>
      </c>
      <c r="F148" s="95">
        <v>16</v>
      </c>
      <c r="G148" s="86"/>
      <c r="H148" s="96"/>
      <c r="I148" s="18">
        <f t="shared" si="10"/>
        <v>0</v>
      </c>
      <c r="J148" s="97">
        <f t="shared" si="11"/>
        <v>0</v>
      </c>
    </row>
    <row r="149" spans="2:10" s="94" customFormat="1" ht="29.25" customHeight="1">
      <c r="B149" s="182"/>
      <c r="C149" s="183"/>
      <c r="D149" s="93">
        <v>1</v>
      </c>
      <c r="E149" s="95" t="s">
        <v>179</v>
      </c>
      <c r="F149" s="95">
        <v>16</v>
      </c>
      <c r="G149" s="86"/>
      <c r="H149" s="96"/>
      <c r="I149" s="18">
        <f t="shared" si="10"/>
        <v>0</v>
      </c>
      <c r="J149" s="97">
        <f t="shared" si="11"/>
        <v>0</v>
      </c>
    </row>
    <row r="150" spans="2:10" s="94" customFormat="1" ht="29.25" customHeight="1">
      <c r="B150" s="182"/>
      <c r="C150" s="183"/>
      <c r="D150" s="93">
        <v>1</v>
      </c>
      <c r="E150" s="95" t="s">
        <v>208</v>
      </c>
      <c r="F150" s="95">
        <v>16</v>
      </c>
      <c r="G150" s="86"/>
      <c r="H150" s="96"/>
      <c r="I150" s="18">
        <f t="shared" si="10"/>
        <v>0</v>
      </c>
      <c r="J150" s="97">
        <f t="shared" si="11"/>
        <v>0</v>
      </c>
    </row>
    <row r="151" spans="2:10" s="94" customFormat="1" ht="29.25" customHeight="1">
      <c r="B151" s="184"/>
      <c r="C151" s="185"/>
      <c r="D151" s="93">
        <v>1</v>
      </c>
      <c r="E151" s="95" t="s">
        <v>176</v>
      </c>
      <c r="F151" s="95">
        <v>16</v>
      </c>
      <c r="G151" s="86"/>
      <c r="H151" s="96"/>
      <c r="I151" s="18">
        <f t="shared" si="10"/>
        <v>0</v>
      </c>
      <c r="J151" s="97">
        <f t="shared" si="11"/>
        <v>0</v>
      </c>
    </row>
    <row r="152" spans="2:10" s="94" customFormat="1" ht="29.25" customHeight="1">
      <c r="B152" s="186" t="s">
        <v>217</v>
      </c>
      <c r="C152" s="187"/>
      <c r="D152" s="93">
        <v>1</v>
      </c>
      <c r="E152" s="95" t="s">
        <v>27</v>
      </c>
      <c r="F152" s="95">
        <v>16</v>
      </c>
      <c r="G152" s="86"/>
      <c r="H152" s="96"/>
      <c r="I152" s="18">
        <f t="shared" si="10"/>
        <v>0</v>
      </c>
      <c r="J152" s="97">
        <f t="shared" si="11"/>
        <v>0</v>
      </c>
    </row>
    <row r="153" spans="2:10" s="94" customFormat="1" ht="29.25" customHeight="1">
      <c r="B153" s="186" t="s">
        <v>195</v>
      </c>
      <c r="C153" s="187"/>
      <c r="D153" s="93">
        <v>34</v>
      </c>
      <c r="E153" s="95" t="s">
        <v>27</v>
      </c>
      <c r="F153" s="95">
        <v>32</v>
      </c>
      <c r="G153" s="86"/>
      <c r="H153" s="96"/>
      <c r="I153" s="18">
        <f t="shared" si="10"/>
        <v>0</v>
      </c>
      <c r="J153" s="97">
        <f t="shared" si="11"/>
        <v>0</v>
      </c>
    </row>
    <row r="154" spans="2:10" s="94" customFormat="1" ht="29.25" customHeight="1">
      <c r="B154" s="186" t="s">
        <v>196</v>
      </c>
      <c r="C154" s="188"/>
      <c r="D154" s="93">
        <v>1</v>
      </c>
      <c r="E154" s="95" t="s">
        <v>27</v>
      </c>
      <c r="F154" s="95">
        <v>32</v>
      </c>
      <c r="G154" s="86"/>
      <c r="H154" s="96"/>
      <c r="I154" s="18">
        <f t="shared" si="10"/>
        <v>0</v>
      </c>
      <c r="J154" s="97">
        <f t="shared" si="11"/>
        <v>0</v>
      </c>
    </row>
    <row r="155" spans="2:10" s="94" customFormat="1" ht="29.25" customHeight="1">
      <c r="B155" s="186" t="s">
        <v>201</v>
      </c>
      <c r="C155" s="188"/>
      <c r="D155" s="93">
        <v>1</v>
      </c>
      <c r="E155" s="95" t="s">
        <v>27</v>
      </c>
      <c r="F155" s="95">
        <v>32</v>
      </c>
      <c r="G155" s="86"/>
      <c r="H155" s="96"/>
      <c r="I155" s="18">
        <f t="shared" si="10"/>
        <v>0</v>
      </c>
      <c r="J155" s="97">
        <f t="shared" si="11"/>
        <v>0</v>
      </c>
    </row>
    <row r="156" spans="2:10" s="94" customFormat="1" ht="29.25" customHeight="1">
      <c r="B156" s="186" t="s">
        <v>202</v>
      </c>
      <c r="C156" s="188"/>
      <c r="D156" s="93">
        <v>1</v>
      </c>
      <c r="E156" s="95" t="s">
        <v>27</v>
      </c>
      <c r="F156" s="95">
        <v>40</v>
      </c>
      <c r="G156" s="86"/>
      <c r="H156" s="96"/>
      <c r="I156" s="18">
        <f t="shared" si="10"/>
        <v>0</v>
      </c>
      <c r="J156" s="97">
        <f t="shared" si="11"/>
        <v>0</v>
      </c>
    </row>
    <row r="157" spans="2:10" s="94" customFormat="1" ht="29.25" customHeight="1">
      <c r="B157" s="186" t="s">
        <v>197</v>
      </c>
      <c r="C157" s="188"/>
      <c r="D157" s="93">
        <v>1</v>
      </c>
      <c r="E157" s="95" t="s">
        <v>27</v>
      </c>
      <c r="F157" s="95">
        <v>24</v>
      </c>
      <c r="G157" s="86"/>
      <c r="H157" s="96"/>
      <c r="I157" s="18">
        <f t="shared" si="10"/>
        <v>0</v>
      </c>
      <c r="J157" s="97">
        <f t="shared" si="11"/>
        <v>0</v>
      </c>
    </row>
    <row r="158" spans="2:10" s="94" customFormat="1" ht="29.25" customHeight="1">
      <c r="B158" s="186" t="s">
        <v>198</v>
      </c>
      <c r="C158" s="188"/>
      <c r="D158" s="93">
        <v>1</v>
      </c>
      <c r="E158" s="95" t="s">
        <v>27</v>
      </c>
      <c r="F158" s="95">
        <v>40</v>
      </c>
      <c r="G158" s="86"/>
      <c r="H158" s="96"/>
      <c r="I158" s="18">
        <f t="shared" si="10"/>
        <v>0</v>
      </c>
      <c r="J158" s="97">
        <f t="shared" si="11"/>
        <v>0</v>
      </c>
    </row>
    <row r="159" spans="2:10" s="94" customFormat="1" ht="29.25" customHeight="1">
      <c r="B159" s="186" t="s">
        <v>199</v>
      </c>
      <c r="C159" s="188"/>
      <c r="D159" s="93">
        <v>1</v>
      </c>
      <c r="E159" s="95" t="s">
        <v>27</v>
      </c>
      <c r="F159" s="95">
        <v>24</v>
      </c>
      <c r="G159" s="86"/>
      <c r="H159" s="96"/>
      <c r="I159" s="18">
        <f t="shared" si="10"/>
        <v>0</v>
      </c>
      <c r="J159" s="97">
        <f t="shared" si="11"/>
        <v>0</v>
      </c>
    </row>
    <row r="160" spans="2:10" s="94" customFormat="1" ht="29.25" customHeight="1">
      <c r="B160" s="186" t="s">
        <v>200</v>
      </c>
      <c r="C160" s="188"/>
      <c r="D160" s="93">
        <v>1</v>
      </c>
      <c r="E160" s="95" t="s">
        <v>27</v>
      </c>
      <c r="F160" s="95">
        <v>40</v>
      </c>
      <c r="G160" s="86"/>
      <c r="H160" s="96"/>
      <c r="I160" s="18">
        <f t="shared" si="10"/>
        <v>0</v>
      </c>
      <c r="J160" s="97">
        <f t="shared" si="11"/>
        <v>0</v>
      </c>
    </row>
    <row r="161" spans="2:10" s="94" customFormat="1" ht="24" customHeight="1">
      <c r="B161" s="189" t="s">
        <v>141</v>
      </c>
      <c r="C161" s="189"/>
      <c r="D161" s="189"/>
      <c r="E161" s="189"/>
      <c r="F161" s="189"/>
      <c r="G161" s="189"/>
      <c r="H161" s="189"/>
      <c r="I161" s="189"/>
      <c r="J161" s="103">
        <f>SUM(J40:J160)</f>
        <v>0</v>
      </c>
    </row>
    <row r="162" spans="2:10" ht="12" customHeight="1">
      <c r="B162" s="89"/>
      <c r="C162" s="84"/>
      <c r="D162" s="98"/>
      <c r="E162" s="98"/>
      <c r="F162" s="98"/>
      <c r="G162" s="98"/>
      <c r="H162" s="89"/>
      <c r="I162" s="99"/>
      <c r="J162" s="89"/>
    </row>
    <row r="163" spans="2:10" s="94" customFormat="1" ht="27.95" customHeight="1">
      <c r="B163" s="179" t="s">
        <v>218</v>
      </c>
      <c r="C163" s="179"/>
      <c r="D163" s="179"/>
      <c r="E163" s="179"/>
      <c r="F163" s="179"/>
      <c r="G163" s="179"/>
      <c r="H163" s="179"/>
      <c r="I163" s="179"/>
      <c r="J163" s="105">
        <f>+J161+J36+J26</f>
        <v>0</v>
      </c>
    </row>
    <row r="164" spans="2:10" ht="12" customHeight="1">
      <c r="B164" s="89"/>
      <c r="C164" s="90"/>
      <c r="D164" s="98"/>
      <c r="E164" s="98"/>
      <c r="F164" s="98"/>
      <c r="G164" s="98"/>
      <c r="H164" s="89"/>
      <c r="I164" s="99"/>
      <c r="J164" s="89"/>
    </row>
    <row r="165" spans="2:10">
      <c r="B165" s="212" t="s">
        <v>116</v>
      </c>
      <c r="C165" s="212"/>
      <c r="D165" s="212"/>
      <c r="E165" s="212"/>
      <c r="F165" s="212"/>
      <c r="G165" s="212"/>
      <c r="H165" s="212"/>
      <c r="I165" s="212"/>
      <c r="J165" s="212"/>
    </row>
    <row r="166" spans="2:10" ht="54" customHeight="1">
      <c r="B166" s="213" t="s">
        <v>117</v>
      </c>
      <c r="C166" s="213"/>
      <c r="D166" s="213"/>
      <c r="E166" s="213"/>
      <c r="F166" s="213"/>
      <c r="G166" s="213"/>
      <c r="H166" s="213"/>
      <c r="I166" s="213"/>
      <c r="J166" s="213"/>
    </row>
    <row r="167" spans="2:10" ht="56.25" customHeight="1">
      <c r="B167" s="213" t="s">
        <v>118</v>
      </c>
      <c r="C167" s="213"/>
      <c r="D167" s="213"/>
      <c r="E167" s="213"/>
      <c r="F167" s="213"/>
      <c r="G167" s="213"/>
      <c r="H167" s="213"/>
      <c r="I167" s="213"/>
      <c r="J167" s="213"/>
    </row>
    <row r="168" spans="2:10"/>
  </sheetData>
  <sheetProtection algorithmName="SHA-512" hashValue="7U8ce9iqdarEme83JOQcB6iKWhoootlkSAU4VQfgTaVFvJI6SvzNHgPjhG0SyZIkW6QkRTockxqlzc9ViFB5Iw==" saltValue="fMnl9qikU2IUJDghKxGveQ==" spinCount="100000" sheet="1" objects="1" scenarios="1" selectLockedCells="1"/>
  <mergeCells count="78">
    <mergeCell ref="B51:C51"/>
    <mergeCell ref="B52:C52"/>
    <mergeCell ref="B46:C46"/>
    <mergeCell ref="B47:C47"/>
    <mergeCell ref="B48:C48"/>
    <mergeCell ref="B49:C49"/>
    <mergeCell ref="B50:C50"/>
    <mergeCell ref="B28:J28"/>
    <mergeCell ref="B29:C29"/>
    <mergeCell ref="B30:C30"/>
    <mergeCell ref="B31:C31"/>
    <mergeCell ref="B32:C32"/>
    <mergeCell ref="B16:J16"/>
    <mergeCell ref="B17:J17"/>
    <mergeCell ref="B165:J165"/>
    <mergeCell ref="B166:J166"/>
    <mergeCell ref="B167:J167"/>
    <mergeCell ref="B19:J19"/>
    <mergeCell ref="B26:I26"/>
    <mergeCell ref="B21:C21"/>
    <mergeCell ref="B22:C22"/>
    <mergeCell ref="B23:C23"/>
    <mergeCell ref="B24:C24"/>
    <mergeCell ref="B25:C25"/>
    <mergeCell ref="B20:C20"/>
    <mergeCell ref="B39:C39"/>
    <mergeCell ref="B38:J38"/>
    <mergeCell ref="B40:C40"/>
    <mergeCell ref="H12:J12"/>
    <mergeCell ref="H13:J13"/>
    <mergeCell ref="B15:J15"/>
    <mergeCell ref="C12:F12"/>
    <mergeCell ref="C13:F13"/>
    <mergeCell ref="B2:J7"/>
    <mergeCell ref="B8:J8"/>
    <mergeCell ref="B9:J9"/>
    <mergeCell ref="B10:I10"/>
    <mergeCell ref="H11:J11"/>
    <mergeCell ref="C11:F11"/>
    <mergeCell ref="B33:C33"/>
    <mergeCell ref="B35:C35"/>
    <mergeCell ref="B36:I36"/>
    <mergeCell ref="B44:C44"/>
    <mergeCell ref="B45:C45"/>
    <mergeCell ref="B34:C34"/>
    <mergeCell ref="B42:C42"/>
    <mergeCell ref="B43:C43"/>
    <mergeCell ref="B41:C41"/>
    <mergeCell ref="B119:C119"/>
    <mergeCell ref="B120:C120"/>
    <mergeCell ref="B121:C121"/>
    <mergeCell ref="B122:C122"/>
    <mergeCell ref="B53:C85"/>
    <mergeCell ref="B86:C118"/>
    <mergeCell ref="B123:C123"/>
    <mergeCell ref="B124:C124"/>
    <mergeCell ref="B125:C125"/>
    <mergeCell ref="B126:C126"/>
    <mergeCell ref="B127:C127"/>
    <mergeCell ref="B133:C133"/>
    <mergeCell ref="B134:C134"/>
    <mergeCell ref="B135:C135"/>
    <mergeCell ref="B128:C128"/>
    <mergeCell ref="B129:C132"/>
    <mergeCell ref="B163:I163"/>
    <mergeCell ref="B136:C140"/>
    <mergeCell ref="B141:C147"/>
    <mergeCell ref="B152:C152"/>
    <mergeCell ref="B153:C153"/>
    <mergeCell ref="B154:C154"/>
    <mergeCell ref="B155:C155"/>
    <mergeCell ref="B156:C156"/>
    <mergeCell ref="B157:C157"/>
    <mergeCell ref="B158:C158"/>
    <mergeCell ref="B159:C159"/>
    <mergeCell ref="B160:C160"/>
    <mergeCell ref="B148:C151"/>
    <mergeCell ref="B161:I161"/>
  </mergeCells>
  <printOptions horizontalCentered="1"/>
  <pageMargins left="0.23622047244094491" right="0.23622047244094491" top="0.74803149606299213" bottom="0.74803149606299213" header="0.31496062992125984" footer="0.31496062992125984"/>
  <pageSetup scale="50" fitToHeight="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D38" sqref="D38"/>
    </sheetView>
  </sheetViews>
  <sheetFormatPr baseColWidth="10" defaultRowHeight="12.75"/>
  <cols>
    <col min="1" max="1" width="4" style="14" customWidth="1"/>
    <col min="2" max="2" width="47.42578125" style="14" customWidth="1"/>
    <col min="3" max="3" width="7.140625" style="14" bestFit="1" customWidth="1"/>
    <col min="4" max="4" width="11.42578125" style="14"/>
    <col min="5" max="5" width="21" style="15" customWidth="1"/>
    <col min="6" max="16384" width="11.42578125" style="14"/>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9" customHeight="1">
      <c r="B9" s="218" t="s">
        <v>9</v>
      </c>
      <c r="C9" s="219"/>
      <c r="D9" s="219"/>
      <c r="E9" s="219"/>
      <c r="F9" s="219"/>
      <c r="G9" s="220"/>
    </row>
    <row r="10" spans="2:7" s="6" customFormat="1" ht="9" customHeight="1">
      <c r="B10" s="221"/>
      <c r="C10" s="222"/>
      <c r="D10" s="222"/>
      <c r="E10" s="222"/>
      <c r="F10" s="222"/>
      <c r="G10" s="223"/>
    </row>
    <row r="11" spans="2:7" s="13" customFormat="1" ht="15.75" customHeight="1">
      <c r="B11" s="50"/>
      <c r="C11" s="51"/>
      <c r="D11" s="51"/>
      <c r="E11" s="52"/>
      <c r="F11" s="53"/>
      <c r="G11" s="54"/>
    </row>
    <row r="12" spans="2:7" s="13" customFormat="1" ht="34.5" customHeight="1">
      <c r="B12" s="224" t="s">
        <v>10</v>
      </c>
      <c r="C12" s="225"/>
      <c r="D12" s="225"/>
      <c r="E12" s="225"/>
      <c r="F12" s="225"/>
      <c r="G12" s="226"/>
    </row>
    <row r="13" spans="2:7">
      <c r="B13" s="55"/>
      <c r="C13" s="56"/>
      <c r="D13" s="56"/>
      <c r="E13" s="57"/>
      <c r="F13" s="56"/>
      <c r="G13" s="58"/>
    </row>
    <row r="14" spans="2:7">
      <c r="B14" s="59" t="s">
        <v>11</v>
      </c>
      <c r="C14" s="56"/>
      <c r="D14" s="56"/>
      <c r="E14" s="57"/>
      <c r="F14" s="56"/>
      <c r="G14" s="58"/>
    </row>
    <row r="15" spans="2:7">
      <c r="B15" s="60"/>
      <c r="C15" s="61"/>
      <c r="D15" s="61"/>
      <c r="E15" s="62"/>
      <c r="F15" s="61"/>
      <c r="G15" s="63"/>
    </row>
    <row r="16" spans="2:7" ht="25.5">
      <c r="B16" s="227" t="s">
        <v>12</v>
      </c>
      <c r="C16" s="227"/>
      <c r="D16" s="19" t="s">
        <v>13</v>
      </c>
      <c r="E16" s="227" t="s">
        <v>14</v>
      </c>
      <c r="F16" s="227"/>
      <c r="G16" s="227"/>
    </row>
    <row r="17" spans="2:7" ht="22.5" customHeight="1">
      <c r="B17" s="228" t="s">
        <v>15</v>
      </c>
      <c r="C17" s="228"/>
      <c r="D17" s="16">
        <v>0.1</v>
      </c>
      <c r="E17" s="229" t="s">
        <v>16</v>
      </c>
      <c r="F17" s="229"/>
      <c r="G17" s="229"/>
    </row>
    <row r="18" spans="2:7" ht="28.5" customHeight="1">
      <c r="B18" s="228" t="s">
        <v>17</v>
      </c>
      <c r="C18" s="228"/>
      <c r="D18" s="16">
        <v>0.2</v>
      </c>
      <c r="E18" s="232" t="s">
        <v>18</v>
      </c>
      <c r="F18" s="232"/>
      <c r="G18" s="232"/>
    </row>
    <row r="19" spans="2:7" ht="29.25" customHeight="1">
      <c r="B19" s="228" t="s">
        <v>19</v>
      </c>
      <c r="C19" s="228"/>
      <c r="D19" s="16">
        <v>0.1</v>
      </c>
      <c r="E19" s="232" t="s">
        <v>20</v>
      </c>
      <c r="F19" s="232"/>
      <c r="G19" s="232"/>
    </row>
    <row r="20" spans="2:7" ht="25.5" customHeight="1">
      <c r="B20" s="228" t="s">
        <v>21</v>
      </c>
      <c r="C20" s="228"/>
      <c r="D20" s="16">
        <v>0.2</v>
      </c>
      <c r="E20" s="232" t="s">
        <v>18</v>
      </c>
      <c r="F20" s="232"/>
      <c r="G20" s="232"/>
    </row>
    <row r="21" spans="2:7" ht="23.25" customHeight="1">
      <c r="B21" s="230" t="s">
        <v>22</v>
      </c>
      <c r="C21" s="231"/>
      <c r="D21" s="16">
        <v>0.1</v>
      </c>
      <c r="E21" s="229" t="s">
        <v>16</v>
      </c>
      <c r="F21" s="229"/>
      <c r="G21" s="229"/>
    </row>
    <row r="22" spans="2:7" ht="27" customHeight="1">
      <c r="B22" s="14" t="s">
        <v>81</v>
      </c>
    </row>
  </sheetData>
  <sheetProtection algorithmName="SHA-512" hashValue="ROAsaVSXJWSDDll8utQ/l75J0KO5/hl5TouplOcrjglp3LyglOAJ8QfZZ2FHboTorASDMOQtcejzxytuALxozw==" saltValue="EiLkRbheP7rxKoubiQf5A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showGridLines="0" showZeros="0" zoomScaleNormal="100" workbookViewId="0">
      <selection activeCell="B12" sqref="B12"/>
    </sheetView>
  </sheetViews>
  <sheetFormatPr baseColWidth="10" defaultColWidth="0" defaultRowHeight="14.25" customHeight="1" zeroHeight="1"/>
  <cols>
    <col min="1" max="1" width="2.28515625" style="65" customWidth="1"/>
    <col min="2" max="2" width="10.7109375" style="64" customWidth="1"/>
    <col min="3" max="3" width="15.7109375" style="64" customWidth="1"/>
    <col min="4" max="4" width="11.42578125" style="64" customWidth="1"/>
    <col min="5" max="5" width="20.42578125" style="64" customWidth="1"/>
    <col min="6" max="6" width="15.140625" style="64" customWidth="1"/>
    <col min="7" max="7" width="12.42578125" style="64" customWidth="1"/>
    <col min="8" max="8" width="16.5703125" style="64" customWidth="1"/>
    <col min="9" max="9" width="10.85546875" style="64" customWidth="1"/>
    <col min="10" max="10" width="20.140625" style="64" customWidth="1"/>
    <col min="11" max="11" width="3" style="65" customWidth="1"/>
    <col min="12" max="16" width="11.42578125" style="65" hidden="1" customWidth="1"/>
    <col min="17" max="17" width="0" style="65" hidden="1" customWidth="1"/>
    <col min="18" max="16384" width="11.42578125" style="65" hidden="1"/>
  </cols>
  <sheetData>
    <row r="1" spans="2:10"/>
    <row r="2" spans="2:10" ht="6" customHeight="1">
      <c r="B2" s="233"/>
      <c r="C2" s="233"/>
      <c r="D2" s="233"/>
      <c r="E2" s="233"/>
      <c r="F2" s="233"/>
      <c r="G2" s="233"/>
      <c r="H2" s="233"/>
      <c r="I2" s="233"/>
      <c r="J2" s="233"/>
    </row>
    <row r="3" spans="2:10" ht="15.75" customHeight="1">
      <c r="B3" s="233"/>
      <c r="C3" s="233"/>
      <c r="D3" s="233"/>
      <c r="E3" s="233"/>
      <c r="F3" s="233"/>
      <c r="G3" s="233"/>
      <c r="H3" s="233"/>
      <c r="I3" s="233"/>
      <c r="J3" s="233"/>
    </row>
    <row r="4" spans="2:10" ht="15.75" customHeight="1">
      <c r="B4" s="233"/>
      <c r="C4" s="233"/>
      <c r="D4" s="233"/>
      <c r="E4" s="233"/>
      <c r="F4" s="233"/>
      <c r="G4" s="233"/>
      <c r="H4" s="233"/>
      <c r="I4" s="233"/>
      <c r="J4" s="233"/>
    </row>
    <row r="5" spans="2:10" ht="15.75" customHeight="1">
      <c r="B5" s="233"/>
      <c r="C5" s="233"/>
      <c r="D5" s="233"/>
      <c r="E5" s="233"/>
      <c r="F5" s="233"/>
      <c r="G5" s="233"/>
      <c r="H5" s="233"/>
      <c r="I5" s="233"/>
      <c r="J5" s="233"/>
    </row>
    <row r="6" spans="2:10" ht="15.75" customHeight="1">
      <c r="B6" s="233"/>
      <c r="C6" s="233"/>
      <c r="D6" s="233"/>
      <c r="E6" s="233"/>
      <c r="F6" s="233"/>
      <c r="G6" s="233"/>
      <c r="H6" s="233"/>
      <c r="I6" s="233"/>
      <c r="J6" s="233"/>
    </row>
    <row r="7" spans="2:10" ht="11.25">
      <c r="B7" s="233"/>
      <c r="C7" s="233"/>
      <c r="D7" s="233"/>
      <c r="E7" s="233"/>
      <c r="F7" s="233"/>
      <c r="G7" s="233"/>
      <c r="H7" s="233"/>
      <c r="I7" s="233"/>
      <c r="J7" s="233"/>
    </row>
    <row r="8" spans="2:10" ht="11.25">
      <c r="B8" s="233" t="s">
        <v>82</v>
      </c>
      <c r="C8" s="233"/>
      <c r="D8" s="233"/>
      <c r="E8" s="233"/>
      <c r="F8" s="233"/>
      <c r="G8" s="233"/>
      <c r="H8" s="233"/>
      <c r="I8" s="233"/>
      <c r="J8" s="233"/>
    </row>
    <row r="9" spans="2:10" ht="18" customHeight="1">
      <c r="B9" s="234" t="s">
        <v>83</v>
      </c>
      <c r="C9" s="235"/>
      <c r="D9" s="235"/>
      <c r="E9" s="235"/>
      <c r="F9" s="235"/>
      <c r="G9" s="235"/>
      <c r="H9" s="235"/>
      <c r="I9" s="235"/>
      <c r="J9" s="236"/>
    </row>
    <row r="10" spans="2:10" ht="11.25">
      <c r="B10" s="66" t="s">
        <v>84</v>
      </c>
      <c r="C10" s="67"/>
      <c r="D10" s="67"/>
      <c r="E10" s="67"/>
      <c r="F10" s="67"/>
      <c r="G10" s="67"/>
      <c r="H10" s="67"/>
      <c r="I10" s="67"/>
      <c r="J10" s="67"/>
    </row>
    <row r="11" spans="2:10" s="70" customFormat="1" ht="5.0999999999999996" customHeight="1">
      <c r="B11" s="68"/>
      <c r="C11" s="68"/>
      <c r="D11" s="68"/>
      <c r="E11" s="68"/>
      <c r="F11" s="68"/>
      <c r="G11" s="68"/>
      <c r="H11" s="69"/>
      <c r="I11" s="69"/>
    </row>
    <row r="12" spans="2:10" ht="45">
      <c r="B12" s="71" t="s">
        <v>85</v>
      </c>
      <c r="C12" s="71" t="s">
        <v>86</v>
      </c>
      <c r="D12" s="71" t="s">
        <v>87</v>
      </c>
      <c r="E12" s="71" t="s">
        <v>88</v>
      </c>
      <c r="F12" s="71" t="s">
        <v>89</v>
      </c>
      <c r="G12" s="71" t="s">
        <v>90</v>
      </c>
      <c r="H12" s="71" t="s">
        <v>91</v>
      </c>
      <c r="I12" s="71" t="s">
        <v>92</v>
      </c>
      <c r="J12" s="71" t="s">
        <v>93</v>
      </c>
    </row>
    <row r="13" spans="2:10" ht="23.25" customHeight="1">
      <c r="B13" s="72"/>
      <c r="C13" s="72"/>
      <c r="D13" s="72"/>
      <c r="E13" s="72"/>
      <c r="F13" s="73"/>
      <c r="G13" s="72"/>
      <c r="H13" s="72"/>
      <c r="I13" s="72"/>
      <c r="J13" s="74"/>
    </row>
    <row r="14" spans="2:10" ht="23.25" customHeight="1">
      <c r="B14" s="72"/>
      <c r="C14" s="72"/>
      <c r="D14" s="72"/>
      <c r="E14" s="72"/>
      <c r="F14" s="73"/>
      <c r="G14" s="72"/>
      <c r="H14" s="72"/>
      <c r="I14" s="72"/>
      <c r="J14" s="74"/>
    </row>
    <row r="15" spans="2:10" ht="23.25" customHeight="1">
      <c r="B15" s="72"/>
      <c r="C15" s="72"/>
      <c r="D15" s="72"/>
      <c r="E15" s="72"/>
      <c r="F15" s="73"/>
      <c r="G15" s="72"/>
      <c r="H15" s="72"/>
      <c r="I15" s="72"/>
      <c r="J15" s="74"/>
    </row>
    <row r="16" spans="2:10" ht="23.25" customHeight="1">
      <c r="B16" s="72"/>
      <c r="C16" s="72"/>
      <c r="D16" s="72"/>
      <c r="E16" s="72"/>
      <c r="F16" s="73"/>
      <c r="G16" s="72"/>
      <c r="H16" s="72"/>
      <c r="I16" s="72"/>
      <c r="J16" s="74"/>
    </row>
    <row r="17" spans="2:10" ht="23.25" customHeight="1">
      <c r="B17" s="72"/>
      <c r="C17" s="72"/>
      <c r="D17" s="72"/>
      <c r="E17" s="72"/>
      <c r="F17" s="73"/>
      <c r="G17" s="72"/>
      <c r="H17" s="72"/>
      <c r="I17" s="72"/>
      <c r="J17" s="74"/>
    </row>
    <row r="18" spans="2:10" ht="23.25" customHeight="1">
      <c r="B18" s="72"/>
      <c r="C18" s="72"/>
      <c r="D18" s="72"/>
      <c r="E18" s="72"/>
      <c r="F18" s="73"/>
      <c r="G18" s="72"/>
      <c r="H18" s="72"/>
      <c r="I18" s="72"/>
      <c r="J18" s="74"/>
    </row>
    <row r="19" spans="2:10" ht="23.25" customHeight="1">
      <c r="B19" s="72"/>
      <c r="C19" s="72"/>
      <c r="D19" s="72"/>
      <c r="E19" s="72"/>
      <c r="F19" s="73"/>
      <c r="G19" s="72"/>
      <c r="H19" s="72"/>
      <c r="I19" s="72"/>
      <c r="J19" s="74"/>
    </row>
    <row r="20" spans="2:10" ht="23.25" customHeight="1">
      <c r="B20" s="72"/>
      <c r="C20" s="72"/>
      <c r="D20" s="72"/>
      <c r="E20" s="72"/>
      <c r="F20" s="73"/>
      <c r="G20" s="72"/>
      <c r="H20" s="72"/>
      <c r="I20" s="72"/>
      <c r="J20" s="74"/>
    </row>
    <row r="21" spans="2:10" ht="12">
      <c r="B21" s="75"/>
      <c r="C21" s="76"/>
      <c r="D21" s="75"/>
      <c r="E21" s="77"/>
      <c r="F21" s="78"/>
      <c r="G21" s="79"/>
      <c r="H21" s="79"/>
      <c r="I21" s="79"/>
      <c r="J21" s="80"/>
    </row>
    <row r="22" spans="2:10">
      <c r="B22" s="65" t="s">
        <v>94</v>
      </c>
    </row>
    <row r="23" spans="2:10"/>
    <row r="24" spans="2:10" ht="25.5" hidden="1">
      <c r="C24" s="81" t="s">
        <v>95</v>
      </c>
    </row>
    <row r="25" spans="2:10" hidden="1">
      <c r="C25" s="82" t="s">
        <v>96</v>
      </c>
    </row>
    <row r="26" spans="2:10" ht="25.5" hidden="1">
      <c r="C26" s="82" t="s">
        <v>97</v>
      </c>
    </row>
    <row r="27" spans="2:10" ht="38.25" hidden="1">
      <c r="C27" s="82" t="s">
        <v>98</v>
      </c>
    </row>
    <row r="28" spans="2:10" ht="25.5" hidden="1">
      <c r="C28" s="82" t="s">
        <v>99</v>
      </c>
    </row>
    <row r="29" spans="2:10" ht="25.5" hidden="1">
      <c r="C29" s="82" t="s">
        <v>100</v>
      </c>
    </row>
    <row r="30" spans="2:10" ht="25.5" hidden="1">
      <c r="C30" s="82" t="s">
        <v>101</v>
      </c>
    </row>
    <row r="31" spans="2:10" ht="25.5" hidden="1">
      <c r="C31" s="82" t="s">
        <v>102</v>
      </c>
    </row>
    <row r="32" spans="2:10" ht="38.25" hidden="1">
      <c r="C32" s="82" t="s">
        <v>103</v>
      </c>
    </row>
    <row r="33" spans="3:3" ht="38.25" hidden="1">
      <c r="C33" s="82" t="s">
        <v>104</v>
      </c>
    </row>
    <row r="34" spans="3:3" hidden="1">
      <c r="C34" s="82" t="s">
        <v>105</v>
      </c>
    </row>
    <row r="35" spans="3:3" ht="38.25" hidden="1">
      <c r="C35" s="82" t="s">
        <v>106</v>
      </c>
    </row>
    <row r="36" spans="3:3" ht="25.5" hidden="1">
      <c r="C36" s="82" t="s">
        <v>107</v>
      </c>
    </row>
    <row r="37" spans="3:3" ht="25.5" hidden="1">
      <c r="C37" s="82" t="s">
        <v>108</v>
      </c>
    </row>
    <row r="38" spans="3:3" ht="38.25" hidden="1">
      <c r="C38" s="82" t="s">
        <v>109</v>
      </c>
    </row>
    <row r="39" spans="3:3" hidden="1">
      <c r="C39" s="82" t="s">
        <v>110</v>
      </c>
    </row>
    <row r="40" spans="3:3" hidden="1"/>
    <row r="41" spans="3:3" hidden="1"/>
    <row r="42" spans="3:3" hidden="1"/>
    <row r="43" spans="3:3" hidden="1"/>
    <row r="44" spans="3:3" hidden="1"/>
    <row r="45" spans="3:3" hidden="1"/>
    <row r="46" spans="3:3" hidden="1"/>
    <row r="47" spans="3:3" hidden="1"/>
    <row r="48" spans="3:3"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t="14.25" customHeight="1"/>
    <row r="78" ht="14.25" customHeight="1"/>
    <row r="79" ht="14.25" customHeight="1"/>
    <row r="80" ht="14.25" customHeight="1"/>
    <row r="81" ht="14.25" customHeight="1"/>
  </sheetData>
  <sheetProtection algorithmName="SHA-512" hashValue="xvVKDq0F/3htKFnDaJt0JoUI50luTnP55GLz6undfDbAX4ntFSmoJ6Q2OGagUBG5iAZ/7Q2l+SjVRGOSW0fGMg==" saltValue="yLERzerGO5dmjVJ+rO8/Hw==" spinCount="100000"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INFO GENERAL Y FINANCIERA</vt:lpstr>
      <vt:lpstr>FORMATO COTIZACION</vt:lpstr>
      <vt:lpstr>POLIZAS</vt:lpstr>
      <vt:lpstr>INFO EXPERIENCIA</vt:lpstr>
      <vt:lpstr>'FORMATO COTIZACION'!Área_de_impresión</vt:lpstr>
      <vt:lpstr>'INFO EXPERIENCIA'!Área_de_impresión</vt:lpstr>
      <vt:lpstr>'INFO GENERAL Y FINANCIERA'!Área_de_impresión</vt:lpstr>
      <vt:lpstr>POLIZAS!Área_de_impresión</vt:lpstr>
      <vt:lpstr>'FORMATO COTIZACION'!Títulos_a_imprimir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Robinson Hernan Parada Barajas</cp:lastModifiedBy>
  <cp:lastPrinted>2014-04-28T18:01:05Z</cp:lastPrinted>
  <dcterms:created xsi:type="dcterms:W3CDTF">2012-01-23T13:36:12Z</dcterms:created>
  <dcterms:modified xsi:type="dcterms:W3CDTF">2014-05-05T20:29:54Z</dcterms:modified>
</cp:coreProperties>
</file>