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esar.rodriguez\Documents\Backup Cesar\D\Cesar.Rodriguez\documentos 22\recuperados\"/>
    </mc:Choice>
  </mc:AlternateContent>
  <xr:revisionPtr revIDLastSave="0" documentId="13_ncr:1_{C2689762-9979-4F99-8071-2FE77C2D31D5}" xr6:coauthVersionLast="47" xr6:coauthVersionMax="47" xr10:uidLastSave="{00000000-0000-0000-0000-000000000000}"/>
  <bookViews>
    <workbookView xWindow="-120" yWindow="-120" windowWidth="29040" windowHeight="15840" xr2:uid="{00000000-000D-0000-FFFF-FFFF00000000}"/>
  </bookViews>
  <sheets>
    <sheet name="CONSOLIDADO" sheetId="1" r:id="rId1"/>
    <sheet name="1º_Seguimiento" sheetId="4" state="hidden" r:id="rId2"/>
    <sheet name="2º_Seguimiento" sheetId="7" state="hidden" r:id="rId3"/>
    <sheet name="3º_Seguimiento" sheetId="8" state="hidden" r:id="rId4"/>
    <sheet name="Hoja2"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8" l="1"/>
  <c r="J10" i="8"/>
  <c r="F9" i="8"/>
  <c r="K154" i="8"/>
  <c r="J154" i="8"/>
  <c r="I154" i="8"/>
  <c r="H154" i="8"/>
  <c r="G154" i="8"/>
  <c r="F154" i="8"/>
  <c r="E154" i="8"/>
  <c r="D154" i="8"/>
  <c r="C154" i="8"/>
  <c r="K153" i="8"/>
  <c r="J153" i="8"/>
  <c r="I153" i="8"/>
  <c r="H153" i="8"/>
  <c r="G153" i="8"/>
  <c r="F153" i="8"/>
  <c r="E153" i="8"/>
  <c r="D153" i="8"/>
  <c r="C153" i="8"/>
  <c r="K152" i="8"/>
  <c r="J152" i="8"/>
  <c r="I152" i="8"/>
  <c r="H152" i="8"/>
  <c r="G152" i="8"/>
  <c r="F152" i="8"/>
  <c r="E152" i="8"/>
  <c r="D152" i="8"/>
  <c r="C152" i="8"/>
  <c r="K151" i="8"/>
  <c r="J151" i="8"/>
  <c r="I151" i="8"/>
  <c r="H151" i="8"/>
  <c r="G151" i="8"/>
  <c r="F151" i="8"/>
  <c r="E151" i="8"/>
  <c r="D151" i="8"/>
  <c r="C151" i="8"/>
  <c r="K150" i="8"/>
  <c r="J150" i="8"/>
  <c r="I150" i="8"/>
  <c r="H150" i="8"/>
  <c r="G150" i="8"/>
  <c r="F150" i="8"/>
  <c r="E150" i="8"/>
  <c r="D150" i="8"/>
  <c r="C150" i="8"/>
  <c r="K149" i="8"/>
  <c r="J149" i="8"/>
  <c r="I149" i="8"/>
  <c r="H149" i="8"/>
  <c r="G149" i="8"/>
  <c r="F149" i="8"/>
  <c r="E149" i="8"/>
  <c r="D149" i="8"/>
  <c r="C149" i="8"/>
  <c r="K148" i="8"/>
  <c r="J148" i="8"/>
  <c r="I148" i="8"/>
  <c r="H148" i="8"/>
  <c r="G148" i="8"/>
  <c r="F148" i="8"/>
  <c r="E148" i="8"/>
  <c r="D148" i="8"/>
  <c r="C148" i="8"/>
  <c r="K147" i="8"/>
  <c r="J147" i="8"/>
  <c r="I147" i="8"/>
  <c r="H147" i="8"/>
  <c r="G147" i="8"/>
  <c r="F147" i="8"/>
  <c r="E147" i="8"/>
  <c r="D147" i="8"/>
  <c r="C147" i="8"/>
  <c r="K146" i="8"/>
  <c r="J146" i="8"/>
  <c r="I146" i="8"/>
  <c r="H146" i="8"/>
  <c r="G146" i="8"/>
  <c r="F146" i="8"/>
  <c r="E146" i="8"/>
  <c r="D146" i="8"/>
  <c r="C146" i="8"/>
  <c r="K145" i="8"/>
  <c r="J145" i="8"/>
  <c r="I145" i="8"/>
  <c r="H145" i="8"/>
  <c r="G145" i="8"/>
  <c r="F145" i="8"/>
  <c r="E145" i="8"/>
  <c r="D145" i="8"/>
  <c r="C145" i="8"/>
  <c r="K144" i="8"/>
  <c r="J144" i="8"/>
  <c r="I144" i="8"/>
  <c r="H144" i="8"/>
  <c r="G144" i="8"/>
  <c r="F144" i="8"/>
  <c r="E144" i="8"/>
  <c r="D144" i="8"/>
  <c r="C144" i="8"/>
  <c r="K143" i="8"/>
  <c r="J143" i="8"/>
  <c r="I143" i="8"/>
  <c r="H143" i="8"/>
  <c r="G143" i="8"/>
  <c r="F143" i="8"/>
  <c r="E143" i="8"/>
  <c r="D143" i="8"/>
  <c r="C143" i="8"/>
  <c r="K142" i="8"/>
  <c r="J142" i="8"/>
  <c r="I142" i="8"/>
  <c r="H142" i="8"/>
  <c r="G142" i="8"/>
  <c r="F142" i="8"/>
  <c r="E142" i="8"/>
  <c r="D142" i="8"/>
  <c r="C142" i="8"/>
  <c r="K141" i="8"/>
  <c r="J141" i="8"/>
  <c r="I141" i="8"/>
  <c r="H141" i="8"/>
  <c r="G141" i="8"/>
  <c r="F141" i="8"/>
  <c r="E141" i="8"/>
  <c r="D141" i="8"/>
  <c r="C141" i="8"/>
  <c r="K140" i="8"/>
  <c r="J140" i="8"/>
  <c r="I140" i="8"/>
  <c r="H140" i="8"/>
  <c r="G140" i="8"/>
  <c r="F140" i="8"/>
  <c r="E140" i="8"/>
  <c r="D140" i="8"/>
  <c r="C140" i="8"/>
  <c r="K139" i="8"/>
  <c r="J139" i="8"/>
  <c r="I139" i="8"/>
  <c r="H139" i="8"/>
  <c r="G139" i="8"/>
  <c r="F139" i="8"/>
  <c r="E139" i="8"/>
  <c r="D139" i="8"/>
  <c r="C139" i="8"/>
  <c r="K138" i="8"/>
  <c r="J138" i="8"/>
  <c r="I138" i="8"/>
  <c r="H138" i="8"/>
  <c r="G138" i="8"/>
  <c r="F138" i="8"/>
  <c r="E138" i="8"/>
  <c r="D138" i="8"/>
  <c r="C138" i="8"/>
  <c r="K137" i="8"/>
  <c r="J137" i="8"/>
  <c r="I137" i="8"/>
  <c r="H137" i="8"/>
  <c r="G137" i="8"/>
  <c r="F137" i="8"/>
  <c r="E137" i="8"/>
  <c r="D137" i="8"/>
  <c r="C137" i="8"/>
  <c r="K136" i="8"/>
  <c r="J136" i="8"/>
  <c r="I136" i="8"/>
  <c r="H136" i="8"/>
  <c r="G136" i="8"/>
  <c r="F136" i="8"/>
  <c r="E136" i="8"/>
  <c r="D136" i="8"/>
  <c r="C136" i="8"/>
  <c r="K135" i="8"/>
  <c r="J135" i="8"/>
  <c r="I135" i="8"/>
  <c r="H135" i="8"/>
  <c r="G135" i="8"/>
  <c r="F135" i="8"/>
  <c r="E135" i="8"/>
  <c r="D135" i="8"/>
  <c r="C135" i="8"/>
  <c r="K134" i="8"/>
  <c r="J134" i="8"/>
  <c r="I134" i="8"/>
  <c r="H134" i="8"/>
  <c r="G134" i="8"/>
  <c r="F134" i="8"/>
  <c r="E134" i="8"/>
  <c r="D134" i="8"/>
  <c r="C134" i="8"/>
  <c r="K133" i="8"/>
  <c r="J133" i="8"/>
  <c r="I133" i="8"/>
  <c r="H133" i="8"/>
  <c r="G133" i="8"/>
  <c r="F133" i="8"/>
  <c r="E133" i="8"/>
  <c r="D133" i="8"/>
  <c r="C133" i="8"/>
  <c r="K132" i="8"/>
  <c r="J132" i="8"/>
  <c r="I132" i="8"/>
  <c r="H132" i="8"/>
  <c r="G132" i="8"/>
  <c r="F132" i="8"/>
  <c r="E132" i="8"/>
  <c r="D132" i="8"/>
  <c r="C132" i="8"/>
  <c r="K131" i="8"/>
  <c r="J131" i="8"/>
  <c r="I131" i="8"/>
  <c r="H131" i="8"/>
  <c r="G131" i="8"/>
  <c r="F131" i="8"/>
  <c r="E131" i="8"/>
  <c r="D131" i="8"/>
  <c r="C131" i="8"/>
  <c r="K130" i="8"/>
  <c r="J130" i="8"/>
  <c r="I130" i="8"/>
  <c r="H130" i="8"/>
  <c r="G130" i="8"/>
  <c r="F130" i="8"/>
  <c r="E130" i="8"/>
  <c r="D130" i="8"/>
  <c r="C130" i="8"/>
  <c r="K129" i="8"/>
  <c r="J129" i="8"/>
  <c r="I129" i="8"/>
  <c r="H129" i="8"/>
  <c r="G129" i="8"/>
  <c r="F129" i="8"/>
  <c r="E129" i="8"/>
  <c r="D129" i="8"/>
  <c r="C129" i="8"/>
  <c r="K128" i="8"/>
  <c r="J128" i="8"/>
  <c r="I128" i="8"/>
  <c r="H128" i="8"/>
  <c r="G128" i="8"/>
  <c r="F128" i="8"/>
  <c r="E128" i="8"/>
  <c r="D128" i="8"/>
  <c r="C128" i="8"/>
  <c r="K127" i="8"/>
  <c r="J127" i="8"/>
  <c r="I127" i="8"/>
  <c r="H127" i="8"/>
  <c r="G127" i="8"/>
  <c r="F127" i="8"/>
  <c r="E127" i="8"/>
  <c r="D127" i="8"/>
  <c r="C127" i="8"/>
  <c r="K126" i="8"/>
  <c r="J126" i="8"/>
  <c r="I126" i="8"/>
  <c r="H126" i="8"/>
  <c r="G126" i="8"/>
  <c r="F126" i="8"/>
  <c r="E126" i="8"/>
  <c r="D126" i="8"/>
  <c r="C126" i="8"/>
  <c r="K125" i="8"/>
  <c r="J125" i="8"/>
  <c r="I125" i="8"/>
  <c r="H125" i="8"/>
  <c r="G125" i="8"/>
  <c r="F125" i="8"/>
  <c r="E125" i="8"/>
  <c r="D125" i="8"/>
  <c r="C125" i="8"/>
  <c r="K124" i="8"/>
  <c r="J124" i="8"/>
  <c r="I124" i="8"/>
  <c r="H124" i="8"/>
  <c r="G124" i="8"/>
  <c r="F124" i="8"/>
  <c r="E124" i="8"/>
  <c r="D124" i="8"/>
  <c r="C124" i="8"/>
  <c r="K123" i="8"/>
  <c r="J123" i="8"/>
  <c r="I123" i="8"/>
  <c r="H123" i="8"/>
  <c r="G123" i="8"/>
  <c r="F123" i="8"/>
  <c r="E123" i="8"/>
  <c r="D123" i="8"/>
  <c r="C123" i="8"/>
  <c r="K122" i="8"/>
  <c r="J122" i="8"/>
  <c r="I122" i="8"/>
  <c r="H122" i="8"/>
  <c r="G122" i="8"/>
  <c r="F122" i="8"/>
  <c r="E122" i="8"/>
  <c r="D122" i="8"/>
  <c r="C122" i="8"/>
  <c r="K121" i="8"/>
  <c r="J121" i="8"/>
  <c r="I121" i="8"/>
  <c r="H121" i="8"/>
  <c r="G121" i="8"/>
  <c r="F121" i="8"/>
  <c r="E121" i="8"/>
  <c r="D121" i="8"/>
  <c r="C121" i="8"/>
  <c r="K120" i="8"/>
  <c r="J120" i="8"/>
  <c r="I120" i="8"/>
  <c r="H120" i="8"/>
  <c r="G120" i="8"/>
  <c r="F120" i="8"/>
  <c r="E120" i="8"/>
  <c r="D120" i="8"/>
  <c r="C120" i="8"/>
  <c r="K119" i="8"/>
  <c r="J119" i="8"/>
  <c r="I119" i="8"/>
  <c r="H119" i="8"/>
  <c r="G119" i="8"/>
  <c r="F119" i="8"/>
  <c r="E119" i="8"/>
  <c r="D119" i="8"/>
  <c r="C119" i="8"/>
  <c r="K118" i="8"/>
  <c r="J118" i="8"/>
  <c r="I118" i="8"/>
  <c r="H118" i="8"/>
  <c r="G118" i="8"/>
  <c r="F118" i="8"/>
  <c r="E118" i="8"/>
  <c r="D118" i="8"/>
  <c r="C118" i="8"/>
  <c r="K117" i="8"/>
  <c r="J117" i="8"/>
  <c r="I117" i="8"/>
  <c r="H117" i="8"/>
  <c r="G117" i="8"/>
  <c r="F117" i="8"/>
  <c r="E117" i="8"/>
  <c r="D117" i="8"/>
  <c r="C117" i="8"/>
  <c r="K116" i="8"/>
  <c r="J116" i="8"/>
  <c r="I116" i="8"/>
  <c r="H116" i="8"/>
  <c r="G116" i="8"/>
  <c r="F116" i="8"/>
  <c r="E116" i="8"/>
  <c r="D116" i="8"/>
  <c r="C116" i="8"/>
  <c r="K115" i="8"/>
  <c r="J115" i="8"/>
  <c r="I115" i="8"/>
  <c r="H115" i="8"/>
  <c r="G115" i="8"/>
  <c r="F115" i="8"/>
  <c r="E115" i="8"/>
  <c r="D115" i="8"/>
  <c r="C115" i="8"/>
  <c r="K114" i="8"/>
  <c r="J114" i="8"/>
  <c r="I114" i="8"/>
  <c r="H114" i="8"/>
  <c r="G114" i="8"/>
  <c r="F114" i="8"/>
  <c r="E114" i="8"/>
  <c r="D114" i="8"/>
  <c r="C114" i="8"/>
  <c r="K113" i="8"/>
  <c r="J113" i="8"/>
  <c r="I113" i="8"/>
  <c r="H113" i="8"/>
  <c r="G113" i="8"/>
  <c r="F113" i="8"/>
  <c r="E113" i="8"/>
  <c r="D113" i="8"/>
  <c r="C113" i="8"/>
  <c r="K112" i="8"/>
  <c r="J112" i="8"/>
  <c r="I112" i="8"/>
  <c r="H112" i="8"/>
  <c r="G112" i="8"/>
  <c r="F112" i="8"/>
  <c r="E112" i="8"/>
  <c r="D112" i="8"/>
  <c r="C112" i="8"/>
  <c r="K111" i="8"/>
  <c r="J111" i="8"/>
  <c r="I111" i="8"/>
  <c r="H111" i="8"/>
  <c r="G111" i="8"/>
  <c r="F111" i="8"/>
  <c r="E111" i="8"/>
  <c r="D111" i="8"/>
  <c r="C111" i="8"/>
  <c r="K110" i="8"/>
  <c r="J110" i="8"/>
  <c r="I110" i="8"/>
  <c r="H110" i="8"/>
  <c r="G110" i="8"/>
  <c r="F110" i="8"/>
  <c r="E110" i="8"/>
  <c r="D110" i="8"/>
  <c r="C110" i="8"/>
  <c r="K109" i="8"/>
  <c r="J109" i="8"/>
  <c r="I109" i="8"/>
  <c r="H109" i="8"/>
  <c r="G109" i="8"/>
  <c r="F109" i="8"/>
  <c r="E109" i="8"/>
  <c r="D109" i="8"/>
  <c r="C109" i="8"/>
  <c r="K108" i="8"/>
  <c r="J108" i="8"/>
  <c r="I108" i="8"/>
  <c r="H108" i="8"/>
  <c r="G108" i="8"/>
  <c r="F108" i="8"/>
  <c r="E108" i="8"/>
  <c r="D108" i="8"/>
  <c r="C108" i="8"/>
  <c r="K107" i="8"/>
  <c r="J107" i="8"/>
  <c r="I107" i="8"/>
  <c r="H107" i="8"/>
  <c r="G107" i="8"/>
  <c r="F107" i="8"/>
  <c r="E107" i="8"/>
  <c r="D107" i="8"/>
  <c r="C107" i="8"/>
  <c r="K106" i="8"/>
  <c r="J106" i="8"/>
  <c r="I106" i="8"/>
  <c r="H106" i="8"/>
  <c r="G106" i="8"/>
  <c r="F106" i="8"/>
  <c r="E106" i="8"/>
  <c r="D106" i="8"/>
  <c r="C106" i="8"/>
  <c r="K105" i="8"/>
  <c r="J105" i="8"/>
  <c r="I105" i="8"/>
  <c r="H105" i="8"/>
  <c r="G105" i="8"/>
  <c r="F105" i="8"/>
  <c r="E105" i="8"/>
  <c r="D105" i="8"/>
  <c r="C105" i="8"/>
  <c r="K104" i="8"/>
  <c r="J104" i="8"/>
  <c r="I104" i="8"/>
  <c r="H104" i="8"/>
  <c r="G104" i="8"/>
  <c r="F104" i="8"/>
  <c r="E104" i="8"/>
  <c r="D104" i="8"/>
  <c r="C104" i="8"/>
  <c r="K103" i="8"/>
  <c r="J103" i="8"/>
  <c r="I103" i="8"/>
  <c r="H103" i="8"/>
  <c r="G103" i="8"/>
  <c r="F103" i="8"/>
  <c r="E103" i="8"/>
  <c r="D103" i="8"/>
  <c r="C103" i="8"/>
  <c r="K102" i="8"/>
  <c r="J102" i="8"/>
  <c r="I102" i="8"/>
  <c r="H102" i="8"/>
  <c r="G102" i="8"/>
  <c r="F102" i="8"/>
  <c r="E102" i="8"/>
  <c r="D102" i="8"/>
  <c r="C102" i="8"/>
  <c r="K101" i="8"/>
  <c r="J101" i="8"/>
  <c r="I101" i="8"/>
  <c r="H101" i="8"/>
  <c r="G101" i="8"/>
  <c r="F101" i="8"/>
  <c r="E101" i="8"/>
  <c r="D101" i="8"/>
  <c r="C101" i="8"/>
  <c r="K100" i="8"/>
  <c r="J100" i="8"/>
  <c r="I100" i="8"/>
  <c r="H100" i="8"/>
  <c r="G100" i="8"/>
  <c r="F100" i="8"/>
  <c r="E100" i="8"/>
  <c r="D100" i="8"/>
  <c r="C100" i="8"/>
  <c r="K99" i="8"/>
  <c r="J99" i="8"/>
  <c r="I99" i="8"/>
  <c r="H99" i="8"/>
  <c r="G99" i="8"/>
  <c r="F99" i="8"/>
  <c r="E99" i="8"/>
  <c r="D99" i="8"/>
  <c r="C99" i="8"/>
  <c r="K98" i="8"/>
  <c r="J98" i="8"/>
  <c r="I98" i="8"/>
  <c r="H98" i="8"/>
  <c r="G98" i="8"/>
  <c r="F98" i="8"/>
  <c r="E98" i="8"/>
  <c r="D98" i="8"/>
  <c r="C98" i="8"/>
  <c r="K97" i="8"/>
  <c r="J97" i="8"/>
  <c r="I97" i="8"/>
  <c r="H97" i="8"/>
  <c r="G97" i="8"/>
  <c r="F97" i="8"/>
  <c r="E97" i="8"/>
  <c r="D97" i="8"/>
  <c r="C97" i="8"/>
  <c r="K96" i="8"/>
  <c r="J96" i="8"/>
  <c r="I96" i="8"/>
  <c r="H96" i="8"/>
  <c r="G96" i="8"/>
  <c r="F96" i="8"/>
  <c r="E96" i="8"/>
  <c r="D96" i="8"/>
  <c r="C96" i="8"/>
  <c r="K95" i="8"/>
  <c r="J95" i="8"/>
  <c r="I95" i="8"/>
  <c r="H95" i="8"/>
  <c r="G95" i="8"/>
  <c r="F95" i="8"/>
  <c r="E95" i="8"/>
  <c r="D95" i="8"/>
  <c r="C95" i="8"/>
  <c r="K94" i="8"/>
  <c r="J94" i="8"/>
  <c r="I94" i="8"/>
  <c r="H94" i="8"/>
  <c r="G94" i="8"/>
  <c r="F94" i="8"/>
  <c r="E94" i="8"/>
  <c r="D94" i="8"/>
  <c r="C94" i="8"/>
  <c r="K93" i="8"/>
  <c r="J93" i="8"/>
  <c r="I93" i="8"/>
  <c r="H93" i="8"/>
  <c r="G93" i="8"/>
  <c r="F93" i="8"/>
  <c r="E93" i="8"/>
  <c r="D93" i="8"/>
  <c r="C93" i="8"/>
  <c r="K92" i="8"/>
  <c r="J92" i="8"/>
  <c r="I92" i="8"/>
  <c r="H92" i="8"/>
  <c r="G92" i="8"/>
  <c r="F92" i="8"/>
  <c r="E92" i="8"/>
  <c r="D92" i="8"/>
  <c r="C92" i="8"/>
  <c r="K91" i="8"/>
  <c r="J91" i="8"/>
  <c r="I91" i="8"/>
  <c r="H91" i="8"/>
  <c r="G91" i="8"/>
  <c r="F91" i="8"/>
  <c r="E91" i="8"/>
  <c r="D91" i="8"/>
  <c r="C91" i="8"/>
  <c r="K90" i="8"/>
  <c r="J90" i="8"/>
  <c r="I90" i="8"/>
  <c r="H90" i="8"/>
  <c r="G90" i="8"/>
  <c r="F90" i="8"/>
  <c r="E90" i="8"/>
  <c r="D90" i="8"/>
  <c r="C90" i="8"/>
  <c r="K89" i="8"/>
  <c r="J89" i="8"/>
  <c r="I89" i="8"/>
  <c r="H89" i="8"/>
  <c r="G89" i="8"/>
  <c r="F89" i="8"/>
  <c r="E89" i="8"/>
  <c r="D89" i="8"/>
  <c r="C89" i="8"/>
  <c r="K88" i="8"/>
  <c r="J88" i="8"/>
  <c r="I88" i="8"/>
  <c r="H88" i="8"/>
  <c r="G88" i="8"/>
  <c r="F88" i="8"/>
  <c r="E88" i="8"/>
  <c r="D88" i="8"/>
  <c r="C88" i="8"/>
  <c r="K87" i="8"/>
  <c r="J87" i="8"/>
  <c r="I87" i="8"/>
  <c r="H87" i="8"/>
  <c r="G87" i="8"/>
  <c r="F87" i="8"/>
  <c r="E87" i="8"/>
  <c r="D87" i="8"/>
  <c r="C87" i="8"/>
  <c r="K86" i="8"/>
  <c r="J86" i="8"/>
  <c r="I86" i="8"/>
  <c r="H86" i="8"/>
  <c r="G86" i="8"/>
  <c r="F86" i="8"/>
  <c r="E86" i="8"/>
  <c r="D86" i="8"/>
  <c r="C86" i="8"/>
  <c r="K85" i="8"/>
  <c r="J85" i="8"/>
  <c r="I85" i="8"/>
  <c r="H85" i="8"/>
  <c r="G85" i="8"/>
  <c r="F85" i="8"/>
  <c r="E85" i="8"/>
  <c r="D85" i="8"/>
  <c r="C85" i="8"/>
  <c r="K84" i="8"/>
  <c r="J84" i="8"/>
  <c r="I84" i="8"/>
  <c r="H84" i="8"/>
  <c r="G84" i="8"/>
  <c r="F84" i="8"/>
  <c r="E84" i="8"/>
  <c r="D84" i="8"/>
  <c r="C84" i="8"/>
  <c r="K83" i="8"/>
  <c r="J83" i="8"/>
  <c r="I83" i="8"/>
  <c r="H83" i="8"/>
  <c r="G83" i="8"/>
  <c r="F83" i="8"/>
  <c r="E83" i="8"/>
  <c r="D83" i="8"/>
  <c r="C83" i="8"/>
  <c r="K82" i="8"/>
  <c r="J82" i="8"/>
  <c r="I82" i="8"/>
  <c r="H82" i="8"/>
  <c r="G82" i="8"/>
  <c r="F82" i="8"/>
  <c r="E82" i="8"/>
  <c r="D82" i="8"/>
  <c r="C82" i="8"/>
  <c r="K81" i="8"/>
  <c r="J81" i="8"/>
  <c r="I81" i="8"/>
  <c r="H81" i="8"/>
  <c r="G81" i="8"/>
  <c r="F81" i="8"/>
  <c r="E81" i="8"/>
  <c r="D81" i="8"/>
  <c r="C81" i="8"/>
  <c r="K80" i="8"/>
  <c r="J80" i="8"/>
  <c r="I80" i="8"/>
  <c r="H80" i="8"/>
  <c r="G80" i="8"/>
  <c r="F80" i="8"/>
  <c r="E80" i="8"/>
  <c r="D80" i="8"/>
  <c r="C80" i="8"/>
  <c r="K79" i="8"/>
  <c r="J79" i="8"/>
  <c r="I79" i="8"/>
  <c r="H79" i="8"/>
  <c r="G79" i="8"/>
  <c r="F79" i="8"/>
  <c r="E79" i="8"/>
  <c r="D79" i="8"/>
  <c r="C79" i="8"/>
  <c r="K78" i="8"/>
  <c r="J78" i="8"/>
  <c r="I78" i="8"/>
  <c r="H78" i="8"/>
  <c r="G78" i="8"/>
  <c r="F78" i="8"/>
  <c r="E78" i="8"/>
  <c r="D78" i="8"/>
  <c r="C78" i="8"/>
  <c r="K77" i="8"/>
  <c r="J77" i="8"/>
  <c r="I77" i="8"/>
  <c r="H77" i="8"/>
  <c r="G77" i="8"/>
  <c r="F77" i="8"/>
  <c r="E77" i="8"/>
  <c r="D77" i="8"/>
  <c r="C77" i="8"/>
  <c r="K76" i="8"/>
  <c r="J76" i="8"/>
  <c r="I76" i="8"/>
  <c r="H76" i="8"/>
  <c r="G76" i="8"/>
  <c r="F76" i="8"/>
  <c r="E76" i="8"/>
  <c r="D76" i="8"/>
  <c r="C76" i="8"/>
  <c r="K75" i="8"/>
  <c r="J75" i="8"/>
  <c r="I75" i="8"/>
  <c r="H75" i="8"/>
  <c r="G75" i="8"/>
  <c r="F75" i="8"/>
  <c r="E75" i="8"/>
  <c r="D75" i="8"/>
  <c r="C75" i="8"/>
  <c r="K74" i="8"/>
  <c r="J74" i="8"/>
  <c r="I74" i="8"/>
  <c r="H74" i="8"/>
  <c r="G74" i="8"/>
  <c r="F74" i="8"/>
  <c r="E74" i="8"/>
  <c r="D74" i="8"/>
  <c r="C74" i="8"/>
  <c r="K73" i="8"/>
  <c r="J73" i="8"/>
  <c r="I73" i="8"/>
  <c r="H73" i="8"/>
  <c r="G73" i="8"/>
  <c r="F73" i="8"/>
  <c r="E73" i="8"/>
  <c r="D73" i="8"/>
  <c r="C73" i="8"/>
  <c r="K72" i="8"/>
  <c r="J72" i="8"/>
  <c r="I72" i="8"/>
  <c r="H72" i="8"/>
  <c r="G72" i="8"/>
  <c r="F72" i="8"/>
  <c r="E72" i="8"/>
  <c r="D72" i="8"/>
  <c r="C72" i="8"/>
  <c r="K71" i="8"/>
  <c r="J71" i="8"/>
  <c r="I71" i="8"/>
  <c r="H71" i="8"/>
  <c r="G71" i="8"/>
  <c r="F71" i="8"/>
  <c r="E71" i="8"/>
  <c r="D71" i="8"/>
  <c r="C71" i="8"/>
  <c r="K70" i="8"/>
  <c r="J70" i="8"/>
  <c r="I70" i="8"/>
  <c r="H70" i="8"/>
  <c r="G70" i="8"/>
  <c r="F70" i="8"/>
  <c r="E70" i="8"/>
  <c r="D70" i="8"/>
  <c r="C70" i="8"/>
  <c r="K69" i="8"/>
  <c r="J69" i="8"/>
  <c r="I69" i="8"/>
  <c r="H69" i="8"/>
  <c r="G69" i="8"/>
  <c r="F69" i="8"/>
  <c r="E69" i="8"/>
  <c r="D69" i="8"/>
  <c r="C69" i="8"/>
  <c r="K68" i="8"/>
  <c r="J68" i="8"/>
  <c r="I68" i="8"/>
  <c r="H68" i="8"/>
  <c r="G68" i="8"/>
  <c r="F68" i="8"/>
  <c r="E68" i="8"/>
  <c r="D68" i="8"/>
  <c r="C68" i="8"/>
  <c r="K67" i="8"/>
  <c r="J67" i="8"/>
  <c r="I67" i="8"/>
  <c r="H67" i="8"/>
  <c r="G67" i="8"/>
  <c r="F67" i="8"/>
  <c r="E67" i="8"/>
  <c r="D67" i="8"/>
  <c r="C67" i="8"/>
  <c r="K66" i="8"/>
  <c r="J66" i="8"/>
  <c r="I66" i="8"/>
  <c r="H66" i="8"/>
  <c r="G66" i="8"/>
  <c r="F66" i="8"/>
  <c r="E66" i="8"/>
  <c r="D66" i="8"/>
  <c r="C66" i="8"/>
  <c r="K65" i="8"/>
  <c r="J65" i="8"/>
  <c r="I65" i="8"/>
  <c r="H65" i="8"/>
  <c r="G65" i="8"/>
  <c r="F65" i="8"/>
  <c r="E65" i="8"/>
  <c r="D65" i="8"/>
  <c r="C65" i="8"/>
  <c r="K64" i="8"/>
  <c r="J64" i="8"/>
  <c r="I64" i="8"/>
  <c r="H64" i="8"/>
  <c r="G64" i="8"/>
  <c r="F64" i="8"/>
  <c r="E64" i="8"/>
  <c r="D64" i="8"/>
  <c r="C64" i="8"/>
  <c r="K63" i="8"/>
  <c r="J63" i="8"/>
  <c r="I63" i="8"/>
  <c r="H63" i="8"/>
  <c r="G63" i="8"/>
  <c r="F63" i="8"/>
  <c r="E63" i="8"/>
  <c r="D63" i="8"/>
  <c r="C63" i="8"/>
  <c r="K62" i="8"/>
  <c r="J62" i="8"/>
  <c r="I62" i="8"/>
  <c r="H62" i="8"/>
  <c r="G62" i="8"/>
  <c r="F62" i="8"/>
  <c r="E62" i="8"/>
  <c r="D62" i="8"/>
  <c r="C62" i="8"/>
  <c r="K61" i="8"/>
  <c r="J61" i="8"/>
  <c r="I61" i="8"/>
  <c r="H61" i="8"/>
  <c r="G61" i="8"/>
  <c r="F61" i="8"/>
  <c r="E61" i="8"/>
  <c r="D61" i="8"/>
  <c r="C61" i="8"/>
  <c r="K60" i="8"/>
  <c r="J60" i="8"/>
  <c r="I60" i="8"/>
  <c r="H60" i="8"/>
  <c r="G60" i="8"/>
  <c r="F60" i="8"/>
  <c r="E60" i="8"/>
  <c r="D60" i="8"/>
  <c r="C60" i="8"/>
  <c r="K59" i="8"/>
  <c r="J59" i="8"/>
  <c r="I59" i="8"/>
  <c r="H59" i="8"/>
  <c r="G59" i="8"/>
  <c r="F59" i="8"/>
  <c r="E59" i="8"/>
  <c r="D59" i="8"/>
  <c r="C59" i="8"/>
  <c r="K58" i="8"/>
  <c r="J58" i="8"/>
  <c r="I58" i="8"/>
  <c r="H58" i="8"/>
  <c r="G58" i="8"/>
  <c r="F58" i="8"/>
  <c r="E58" i="8"/>
  <c r="D58" i="8"/>
  <c r="C58" i="8"/>
  <c r="K57" i="8"/>
  <c r="J57" i="8"/>
  <c r="I57" i="8"/>
  <c r="H57" i="8"/>
  <c r="G57" i="8"/>
  <c r="F57" i="8"/>
  <c r="E57" i="8"/>
  <c r="D57" i="8"/>
  <c r="C57" i="8"/>
  <c r="K56" i="8"/>
  <c r="J56" i="8"/>
  <c r="I56" i="8"/>
  <c r="H56" i="8"/>
  <c r="G56" i="8"/>
  <c r="F56" i="8"/>
  <c r="E56" i="8"/>
  <c r="D56" i="8"/>
  <c r="C56" i="8"/>
  <c r="K55" i="8"/>
  <c r="J55" i="8"/>
  <c r="I55" i="8"/>
  <c r="H55" i="8"/>
  <c r="G55" i="8"/>
  <c r="F55" i="8"/>
  <c r="E55" i="8"/>
  <c r="D55" i="8"/>
  <c r="C55" i="8"/>
  <c r="K54" i="8"/>
  <c r="J54" i="8"/>
  <c r="I54" i="8"/>
  <c r="H54" i="8"/>
  <c r="G54" i="8"/>
  <c r="F54" i="8"/>
  <c r="E54" i="8"/>
  <c r="D54" i="8"/>
  <c r="C54" i="8"/>
  <c r="K53" i="8"/>
  <c r="J53" i="8"/>
  <c r="I53" i="8"/>
  <c r="H53" i="8"/>
  <c r="G53" i="8"/>
  <c r="F53" i="8"/>
  <c r="E53" i="8"/>
  <c r="D53" i="8"/>
  <c r="C53" i="8"/>
  <c r="K52" i="8"/>
  <c r="J52" i="8"/>
  <c r="I52" i="8"/>
  <c r="H52" i="8"/>
  <c r="G52" i="8"/>
  <c r="F52" i="8"/>
  <c r="E52" i="8"/>
  <c r="D52" i="8"/>
  <c r="C52" i="8"/>
  <c r="K51" i="8"/>
  <c r="J51" i="8"/>
  <c r="I51" i="8"/>
  <c r="H51" i="8"/>
  <c r="G51" i="8"/>
  <c r="F51" i="8"/>
  <c r="E51" i="8"/>
  <c r="D51" i="8"/>
  <c r="C51" i="8"/>
  <c r="K50" i="8"/>
  <c r="J50" i="8"/>
  <c r="I50" i="8"/>
  <c r="H50" i="8"/>
  <c r="G50" i="8"/>
  <c r="F50" i="8"/>
  <c r="E50" i="8"/>
  <c r="D50" i="8"/>
  <c r="C50" i="8"/>
  <c r="K49" i="8"/>
  <c r="J49" i="8"/>
  <c r="I49" i="8"/>
  <c r="H49" i="8"/>
  <c r="G49" i="8"/>
  <c r="F49" i="8"/>
  <c r="E49" i="8"/>
  <c r="D49" i="8"/>
  <c r="C49" i="8"/>
  <c r="K48" i="8"/>
  <c r="J48" i="8"/>
  <c r="I48" i="8"/>
  <c r="H48" i="8"/>
  <c r="G48" i="8"/>
  <c r="F48" i="8"/>
  <c r="E48" i="8"/>
  <c r="D48" i="8"/>
  <c r="C48" i="8"/>
  <c r="K47" i="8"/>
  <c r="J47" i="8"/>
  <c r="I47" i="8"/>
  <c r="H47" i="8"/>
  <c r="G47" i="8"/>
  <c r="F47" i="8"/>
  <c r="E47" i="8"/>
  <c r="D47" i="8"/>
  <c r="C47" i="8"/>
  <c r="K46" i="8"/>
  <c r="J46" i="8"/>
  <c r="I46" i="8"/>
  <c r="H46" i="8"/>
  <c r="G46" i="8"/>
  <c r="F46" i="8"/>
  <c r="E46" i="8"/>
  <c r="D46" i="8"/>
  <c r="C46" i="8"/>
  <c r="K45" i="8"/>
  <c r="J45" i="8"/>
  <c r="H45" i="8"/>
  <c r="G45" i="8"/>
  <c r="F45" i="8"/>
  <c r="E45" i="8"/>
  <c r="D45" i="8"/>
  <c r="C45" i="8"/>
  <c r="K44" i="8"/>
  <c r="J44" i="8"/>
  <c r="I44" i="8"/>
  <c r="H44" i="8"/>
  <c r="G44" i="8"/>
  <c r="F44" i="8"/>
  <c r="E44" i="8"/>
  <c r="D44" i="8"/>
  <c r="C44" i="8"/>
  <c r="K43" i="8"/>
  <c r="J43" i="8"/>
  <c r="I43" i="8"/>
  <c r="H43" i="8"/>
  <c r="G43" i="8"/>
  <c r="F43" i="8"/>
  <c r="E43" i="8"/>
  <c r="D43" i="8"/>
  <c r="C43" i="8"/>
  <c r="K42" i="8"/>
  <c r="J42" i="8"/>
  <c r="I42" i="8"/>
  <c r="H42" i="8"/>
  <c r="G42" i="8"/>
  <c r="F42" i="8"/>
  <c r="E42" i="8"/>
  <c r="D42" i="8"/>
  <c r="C42" i="8"/>
  <c r="K41" i="8"/>
  <c r="J41" i="8"/>
  <c r="I41" i="8"/>
  <c r="H41" i="8"/>
  <c r="G41" i="8"/>
  <c r="F41" i="8"/>
  <c r="E41" i="8"/>
  <c r="D41" i="8"/>
  <c r="C41" i="8"/>
  <c r="K40" i="8"/>
  <c r="J40" i="8"/>
  <c r="I40" i="8"/>
  <c r="H40" i="8"/>
  <c r="G40" i="8"/>
  <c r="F40" i="8"/>
  <c r="E40" i="8"/>
  <c r="D40" i="8"/>
  <c r="C40" i="8"/>
  <c r="K39" i="8"/>
  <c r="J39" i="8"/>
  <c r="I39" i="8"/>
  <c r="H39" i="8"/>
  <c r="G39" i="8"/>
  <c r="F39" i="8"/>
  <c r="E39" i="8"/>
  <c r="D39" i="8"/>
  <c r="C39" i="8"/>
  <c r="K38" i="8"/>
  <c r="J38" i="8"/>
  <c r="I38" i="8"/>
  <c r="H38" i="8"/>
  <c r="G38" i="8"/>
  <c r="F38" i="8"/>
  <c r="E38" i="8"/>
  <c r="D38" i="8"/>
  <c r="C38" i="8"/>
  <c r="K37" i="8"/>
  <c r="J37" i="8"/>
  <c r="I37" i="8"/>
  <c r="H37" i="8"/>
  <c r="G37" i="8"/>
  <c r="F37" i="8"/>
  <c r="E37" i="8"/>
  <c r="D37" i="8"/>
  <c r="C37" i="8"/>
  <c r="K36" i="8"/>
  <c r="J36" i="8"/>
  <c r="I36" i="8"/>
  <c r="H36" i="8"/>
  <c r="G36" i="8"/>
  <c r="F36" i="8"/>
  <c r="E36" i="8"/>
  <c r="D36" i="8"/>
  <c r="C36" i="8"/>
  <c r="K35" i="8"/>
  <c r="J35" i="8"/>
  <c r="I35" i="8"/>
  <c r="H35" i="8"/>
  <c r="G35" i="8"/>
  <c r="F35" i="8"/>
  <c r="E35" i="8"/>
  <c r="D35" i="8"/>
  <c r="C35" i="8"/>
  <c r="K34" i="8"/>
  <c r="J34" i="8"/>
  <c r="I34" i="8"/>
  <c r="H34" i="8"/>
  <c r="G34" i="8"/>
  <c r="F34" i="8"/>
  <c r="E34" i="8"/>
  <c r="D34" i="8"/>
  <c r="C34" i="8"/>
  <c r="K33" i="8"/>
  <c r="J33" i="8"/>
  <c r="I33" i="8"/>
  <c r="H33" i="8"/>
  <c r="G33" i="8"/>
  <c r="F33" i="8"/>
  <c r="E33" i="8"/>
  <c r="D33" i="8"/>
  <c r="C33" i="8"/>
  <c r="K32" i="8"/>
  <c r="J32" i="8"/>
  <c r="I32" i="8"/>
  <c r="H32" i="8"/>
  <c r="G32" i="8"/>
  <c r="F32" i="8"/>
  <c r="E32" i="8"/>
  <c r="D32" i="8"/>
  <c r="C32" i="8"/>
  <c r="K31" i="8"/>
  <c r="J31" i="8"/>
  <c r="I31" i="8"/>
  <c r="H31" i="8"/>
  <c r="G31" i="8"/>
  <c r="F31" i="8"/>
  <c r="E31" i="8"/>
  <c r="D31" i="8"/>
  <c r="C31" i="8"/>
  <c r="K30" i="8"/>
  <c r="J30" i="8"/>
  <c r="I30" i="8"/>
  <c r="H30" i="8"/>
  <c r="G30" i="8"/>
  <c r="F30" i="8"/>
  <c r="E30" i="8"/>
  <c r="D30" i="8"/>
  <c r="C30" i="8"/>
  <c r="K29" i="8"/>
  <c r="J29" i="8"/>
  <c r="I29" i="8"/>
  <c r="H29" i="8"/>
  <c r="G29" i="8"/>
  <c r="F29" i="8"/>
  <c r="E29" i="8"/>
  <c r="D29" i="8"/>
  <c r="C29" i="8"/>
  <c r="K28" i="8"/>
  <c r="J28" i="8"/>
  <c r="I28" i="8"/>
  <c r="H28" i="8"/>
  <c r="G28" i="8"/>
  <c r="F28" i="8"/>
  <c r="E28" i="8"/>
  <c r="D28" i="8"/>
  <c r="C28" i="8"/>
  <c r="K27" i="8"/>
  <c r="J27" i="8"/>
  <c r="I27" i="8"/>
  <c r="H27" i="8"/>
  <c r="G27" i="8"/>
  <c r="F27" i="8"/>
  <c r="E27" i="8"/>
  <c r="D27" i="8"/>
  <c r="C27" i="8"/>
  <c r="K26" i="8"/>
  <c r="J26" i="8"/>
  <c r="I26" i="8"/>
  <c r="H26" i="8"/>
  <c r="G26" i="8"/>
  <c r="F26" i="8"/>
  <c r="E26" i="8"/>
  <c r="D26" i="8"/>
  <c r="C26" i="8"/>
  <c r="K25" i="8"/>
  <c r="J25" i="8"/>
  <c r="I25" i="8"/>
  <c r="H25" i="8"/>
  <c r="G25" i="8"/>
  <c r="F25" i="8"/>
  <c r="E25" i="8"/>
  <c r="D25" i="8"/>
  <c r="C25" i="8"/>
  <c r="K24" i="8"/>
  <c r="J24" i="8"/>
  <c r="I24" i="8"/>
  <c r="H24" i="8"/>
  <c r="G24" i="8"/>
  <c r="F24" i="8"/>
  <c r="E24" i="8"/>
  <c r="D24" i="8"/>
  <c r="C24"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K15" i="8"/>
  <c r="J15" i="8"/>
  <c r="I15" i="8"/>
  <c r="H15" i="8"/>
  <c r="G15" i="8"/>
  <c r="F15" i="8"/>
  <c r="E15" i="8"/>
  <c r="D15" i="8"/>
  <c r="C15" i="8"/>
  <c r="K14" i="8"/>
  <c r="J14" i="8"/>
  <c r="I14" i="8"/>
  <c r="H14" i="8"/>
  <c r="G14" i="8"/>
  <c r="F14" i="8"/>
  <c r="E14" i="8"/>
  <c r="D14" i="8"/>
  <c r="C14" i="8"/>
  <c r="K13" i="8"/>
  <c r="J13" i="8"/>
  <c r="I13" i="8"/>
  <c r="H13" i="8"/>
  <c r="G13" i="8"/>
  <c r="F13" i="8"/>
  <c r="E13" i="8"/>
  <c r="D13" i="8"/>
  <c r="C13" i="8"/>
  <c r="K12" i="8"/>
  <c r="J12" i="8"/>
  <c r="I12" i="8"/>
  <c r="H12" i="8"/>
  <c r="G12" i="8"/>
  <c r="F12" i="8"/>
  <c r="E12" i="8"/>
  <c r="D12" i="8"/>
  <c r="C12" i="8"/>
  <c r="Q11" i="8"/>
  <c r="K11" i="8"/>
  <c r="J11" i="8"/>
  <c r="I11" i="8"/>
  <c r="H11" i="8"/>
  <c r="G11" i="8"/>
  <c r="F11" i="8"/>
  <c r="E11" i="8"/>
  <c r="D11" i="8"/>
  <c r="C11" i="8"/>
  <c r="Q10" i="8"/>
  <c r="K10" i="8"/>
  <c r="I10" i="8"/>
  <c r="H10" i="8"/>
  <c r="G10" i="8"/>
  <c r="F10" i="8"/>
  <c r="E10" i="8"/>
  <c r="D10" i="8"/>
  <c r="C10" i="8"/>
  <c r="K9" i="8"/>
  <c r="J9" i="8"/>
  <c r="I9" i="8"/>
  <c r="H9" i="8"/>
  <c r="G9" i="8"/>
  <c r="E9" i="8"/>
  <c r="D9" i="8"/>
  <c r="C9" i="8"/>
  <c r="K8" i="8"/>
  <c r="J8" i="8"/>
  <c r="I8" i="8"/>
  <c r="H8" i="8"/>
  <c r="G8" i="8"/>
  <c r="F8" i="8"/>
  <c r="E8" i="8"/>
  <c r="D8" i="8"/>
  <c r="C8" i="8"/>
  <c r="K7" i="8"/>
  <c r="J7" i="8"/>
  <c r="I7" i="8"/>
  <c r="H7" i="8"/>
  <c r="G7" i="8"/>
  <c r="F7" i="8"/>
  <c r="E7" i="8"/>
  <c r="D7" i="8"/>
  <c r="C7" i="8"/>
  <c r="Q6" i="8"/>
  <c r="K6" i="8"/>
  <c r="J6" i="8"/>
  <c r="I6" i="8"/>
  <c r="H6" i="8"/>
  <c r="G6" i="8"/>
  <c r="F6" i="8"/>
  <c r="E6" i="8"/>
  <c r="D6" i="8"/>
  <c r="C6" i="8"/>
  <c r="Q5" i="8"/>
  <c r="K5" i="8"/>
  <c r="J5" i="8"/>
  <c r="I5" i="8"/>
  <c r="H5" i="8"/>
  <c r="G5" i="8"/>
  <c r="F5" i="8"/>
  <c r="E5" i="8"/>
  <c r="D5" i="8"/>
  <c r="C5" i="8"/>
  <c r="K4" i="8"/>
  <c r="J4" i="8"/>
  <c r="I4" i="8"/>
  <c r="H4" i="8"/>
  <c r="G4" i="8"/>
  <c r="F4" i="8"/>
  <c r="E4" i="8"/>
  <c r="D4" i="8"/>
  <c r="C4" i="8"/>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E7" i="7"/>
  <c r="F7" i="7"/>
  <c r="F4" i="7"/>
  <c r="F5" i="7"/>
  <c r="F6"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E8" i="7"/>
  <c r="E4" i="7"/>
  <c r="E5" i="7"/>
  <c r="E6"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Q11" i="7"/>
  <c r="Q10" i="7"/>
  <c r="Q6" i="7"/>
  <c r="Q5" i="7"/>
  <c r="Q10" i="4"/>
  <c r="Q5" i="4"/>
  <c r="Q11" i="4"/>
  <c r="Q6" i="4"/>
  <c r="F12" i="4"/>
  <c r="E12"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F4" i="4"/>
  <c r="F5" i="4"/>
  <c r="F6" i="4"/>
  <c r="F7" i="4"/>
  <c r="F8" i="4"/>
  <c r="F9" i="4"/>
  <c r="F10" i="4"/>
  <c r="F11"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E4" i="4"/>
  <c r="E5" i="4"/>
  <c r="E6" i="4"/>
  <c r="E7" i="4"/>
  <c r="E8" i="4"/>
  <c r="E9" i="4"/>
  <c r="E10" i="4"/>
  <c r="E11"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D4" i="4"/>
  <c r="C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Q12" i="4" l="1"/>
  <c r="Q7" i="4"/>
  <c r="Q12" i="8"/>
  <c r="Q7" i="8"/>
  <c r="Q12" i="7"/>
  <c r="Q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tc={22B3CE83-D00B-4EA4-B93A-CBDBF4327898}</author>
  </authors>
  <commentList>
    <comment ref="F186" authorId="0" shapeId="0" xr:uid="{22B3CE83-D00B-4EA4-B93A-CBDBF4327898}">
      <text>
        <t>[Comentario encadenado]
Su versión de Excel le permite leer este comentario encadenado; sin embargo, las ediciones que se apliquen se quitarán si el archivo se abre en una versión más reciente de Excel. Más información: https://go.microsoft.com/fwlink/?linkid=870924
Comentario:
    En rojo????</t>
      </text>
    </comment>
  </commentList>
</comments>
</file>

<file path=xl/sharedStrings.xml><?xml version="1.0" encoding="utf-8"?>
<sst xmlns="http://schemas.openxmlformats.org/spreadsheetml/2006/main" count="1993" uniqueCount="760">
  <si>
    <t>PROCESO</t>
  </si>
  <si>
    <t>RIESGO</t>
  </si>
  <si>
    <t>CÓDIGO DE RIESGO</t>
  </si>
  <si>
    <t>ACTIVIDAD</t>
  </si>
  <si>
    <t>FECHA FIN</t>
  </si>
  <si>
    <t>PERIODICIDAD</t>
  </si>
  <si>
    <t>RESPONSABLE</t>
  </si>
  <si>
    <t>EVIDENCIA</t>
  </si>
  <si>
    <t>Comunicación Estratégica</t>
  </si>
  <si>
    <t>Coordinación y Articulación del SNBF y Agntes</t>
  </si>
  <si>
    <t>Direccionamiento Estratégico</t>
  </si>
  <si>
    <t>Gestión de la Tecnología e Información</t>
  </si>
  <si>
    <t>Mejora e Innovación</t>
  </si>
  <si>
    <t>Promoción y Prevención</t>
  </si>
  <si>
    <t>Protección</t>
  </si>
  <si>
    <t>Relación con el Ciudadano</t>
  </si>
  <si>
    <t>Adquisición de Bienes y Servicios</t>
  </si>
  <si>
    <t xml:space="preserve">Gestión del Talento Humano </t>
  </si>
  <si>
    <t>Gestión Financiera</t>
  </si>
  <si>
    <t>Gestión Jurídica</t>
  </si>
  <si>
    <t>Servicios Administrativos</t>
  </si>
  <si>
    <t>Evalución Independiente</t>
  </si>
  <si>
    <t>Inspección, Vigilacia y Control</t>
  </si>
  <si>
    <t>Monitoreo y Seguimiento a la Gestión</t>
  </si>
  <si>
    <t>FECHA INICIO</t>
  </si>
  <si>
    <t>1º SEGUIMIENTO</t>
  </si>
  <si>
    <t>2º SEGUIMIENTO</t>
  </si>
  <si>
    <t>3º SEGUIMIENTO</t>
  </si>
  <si>
    <t>APLICA EN</t>
  </si>
  <si>
    <t>Nº</t>
  </si>
  <si>
    <t>REPORTE DE CUMPLIMIENTO</t>
  </si>
  <si>
    <t>OBSERVACIONES SMO</t>
  </si>
  <si>
    <t>REVISIÓN CUMPLIMIENTO SMO</t>
  </si>
  <si>
    <t>REPORTE INCIAL</t>
  </si>
  <si>
    <t>TOTAL Act. Programadas Corte</t>
  </si>
  <si>
    <t>TOTAL Act. Cumplidas</t>
  </si>
  <si>
    <t>REPORTE VALIDACIÓN SMO</t>
  </si>
  <si>
    <t>% Cumplimiento</t>
  </si>
  <si>
    <t>Posibilidad de desarticulación de acciones de los agentes del Sistema Nacional de Bienestar Familiar en el ciclo de gestión de las políticas públicas de primera infancia, infancia, adolescencia y apoyo y fortalecimiento familiar por desconocimiento de la rectoría y la apropiación de sus roles en el marco del desarrollo integral, debido a la no claridad en el marco de sus competencias.</t>
  </si>
  <si>
    <t>Generar semestralmente con el apoyo de la Oficina Asesora de Comunicaciones, contenido sobre la importancia de la coordinación y articulación intersectorial y el principio de la corresponsabilidad, para difundir a través de redes sociales. (Junio - Diciembre)</t>
  </si>
  <si>
    <t>Realizar jornadas trimestrales de asistencia técnica con referentes regional y zonales del SNBF. (Junio - Septiembre - Diciembre)</t>
  </si>
  <si>
    <t>Brindar trimestralmente asistencia técnica a los agentes e instancias territoriales del SNBF en cada fase del ciclo de gestión de las políticas públicas dirigidas a la primera infancia, infancia, adolescencia y fortalecimiento familiar. (Marzo - Junio - Septiembre - Diciembre)</t>
  </si>
  <si>
    <t>Brindar trimestralmente asistencia técnica a los agentes e instancias territoriales del SNBFen cada fase del ciclo de gestión de las políticas públicas dirigidas a la primera infancia, infancia, adolescencia y fortalecimiento familiar. (Marzo - Junio - Septiembre - Diciembre)</t>
  </si>
  <si>
    <t>Nacional</t>
  </si>
  <si>
    <t>Regional</t>
  </si>
  <si>
    <t>Centro Zonal</t>
  </si>
  <si>
    <t>Profesionales Dirección del SNBF</t>
  </si>
  <si>
    <t>Referente SNBF Regional</t>
  </si>
  <si>
    <t xml:space="preserve">Coordinador Centro Zonal o Referente SNBF Zonal </t>
  </si>
  <si>
    <t>CA1</t>
  </si>
  <si>
    <t>Posibilidad de respuesta inadecuada en contingencias especiales, catástrofes y demás situaciones de emergencia en las cuales las entidades territoriales soliciten la intervención del ICBF por falta de implementación del procedimiento técnico de orientación para coordinar acciones de garantía de derechos de Niñas, Niños y Adolescentes, debido a desconocimiento del marco normativo y competencias en el marco de emergencias o situación especial.</t>
  </si>
  <si>
    <t>CA2</t>
  </si>
  <si>
    <t>Socializar a los referentes regionales y zonales del SNBF la ruta y el procedimiento para la atención de emergencias o situación especial.</t>
  </si>
  <si>
    <t>Realizar jornadas trimestrales de asistencia técnica con referentes regional y zonales del SNBF. (Junio - Septiembre - Diembre)</t>
  </si>
  <si>
    <t>Presentación y Listado de Asistencia</t>
  </si>
  <si>
    <t>CA3</t>
  </si>
  <si>
    <t>Posibilidad de pérdida espacios de negociación y oportunidades de recurso debido a desestimulación del cooperante por debilidad en respuesta de las áreas técnicas para apoyar la formalización de alianzas.</t>
  </si>
  <si>
    <t>Realizar la encuesta vía FORMS de percepción de servicios prestados por la Oficina de Cooperación y Convenios para aliados, y analizar los resultados para generar respuesta a las necesidades de los aliados frente a la gestión de coperación.</t>
  </si>
  <si>
    <t>Socializar a los referentes de las áreas misionales el procedimiento P8.SNBF Procedimiento Cooperación y Alianzas.</t>
  </si>
  <si>
    <t>Jefe Oficina de Cooperación y Convenios</t>
  </si>
  <si>
    <t>Reporte Forms de respuestas a la encuesta de percepción.</t>
  </si>
  <si>
    <t>Presentación y listado de asistenca o Acta de reunión</t>
  </si>
  <si>
    <t>SA1</t>
  </si>
  <si>
    <t xml:space="preserve">Posibilidad de perdida de bienes muebles por manejo inadecuado de los mismos por falta de apropiación de los cuentadantes respecto a la responsabilidad en el manejo cuidado y custodia de los bienes asignados. </t>
  </si>
  <si>
    <t>Reporte del registro diario de ingreso y salida de bienes muebles devolutivos en la SDG mensualmente
(Reporte SVE TRIMESTRAL MAYO - AGOSTO - DICIEMBRE).</t>
  </si>
  <si>
    <t>Reporte del registro diario de ingreso y salida de bienes muebles devolutivos en la regional mensualmente
(Reporte SVE TRIMESTRAL MAYO - AGOSTO - DICIEMBRE).</t>
  </si>
  <si>
    <t>Realizar trimestralmente socialización sobre la responsabilidad de los cuentadantes frente al uso y cuidado de los bienes asignados (REPORTE SVE JULIO - OCTUBRE - DICIEMBRE).</t>
  </si>
  <si>
    <t>Remitir comunicación semestral a las Direcciones Regionales y SDG, donde se establezca como requisito para la salida de los bienes muebles devolutivos, la remisión de un correo suscrito por el jefe del área dirigido al apoyo técnico a la supervisión de contrato de Vigilancia, especificando el colaborador y las características del bien y el tiempo de permanencia. (REPORTE SVE JULIO - DICIEMBRE)</t>
  </si>
  <si>
    <t>Remitir comunicación cuatrimestral con el listado de los siniestros que se han tramitado ante la compañia de seguros, para que las Regionales realicen la validación de que todas las perdidas o daños de Bienes Muebles por hechos subitos e imprevistos,  se encuentren dentro de las reclamaciones presentadas, para su respectiva consolidación general y reporte al Intermediario de Seguros. (REPORTE SVE MAYO - SEPTIEMBRE - DICIEMBRE)</t>
  </si>
  <si>
    <t>Sensibilizar anualmente sobre el programa de seguros y  procedimiento de reclamación en caso de siniestros de manera virtual a los colaboradores del ICBF</t>
  </si>
  <si>
    <t>Remitir cuatrimestralmente Tips sobre la responsabilidad, manejo y  custodia de bienes muebles, por medio de piezas gráficas a  los colaboradores del ICBF (REPORTE SVE MAYO - SEPTIEMBRE - DICIEMBRE)</t>
  </si>
  <si>
    <t>Profesional de Apoyo Técnico a la Supervision del Contrato de Vigilancia de las diferentes Macroregiones</t>
  </si>
  <si>
    <t>Coordinador grupo almacen e inventarios</t>
  </si>
  <si>
    <t>Profesional de Apoyo Técnico a la Supervision del Contrato de Vigilancia de la Dirección General</t>
  </si>
  <si>
    <t>Coordinador Grupo Gestión de Bienes / Profesional Grupo Gestión de Bienes
Intermediario de Seguros</t>
  </si>
  <si>
    <t>Coordiandor grupo Almacen e Inventarios</t>
  </si>
  <si>
    <t>Reporte registro de ingresos y salidas de bienes muebles devolutivos</t>
  </si>
  <si>
    <t>Presentación y listados de asistencia</t>
  </si>
  <si>
    <t>Comunicación escrita y correo electrónico</t>
  </si>
  <si>
    <t>Comunicación escrita con el reporte de siniestros presentados y correo electrónico</t>
  </si>
  <si>
    <t>Piezas gráficas y correo electrónico</t>
  </si>
  <si>
    <t>SA2</t>
  </si>
  <si>
    <t>Posibilidad de inadecuada prestación de servicio en infraestructuras propias, por falta de mantenimiento preventivos y correctivos por limitación de presupuesto asignado al ICBF.</t>
  </si>
  <si>
    <t>Presentar anualmente la priorización de las infraestructuras propias del lCBF a intervenir en la vigencia 2023, de acuerdo con los recursos que sean asignados .</t>
  </si>
  <si>
    <t>Realizar anualmente el proceso para la adjudicación del  contrato interadministrativo de mantenimiento de las infraestructuras propias del ICBF para la vigencia 2023</t>
  </si>
  <si>
    <t>Realizar anualmente la solicitud de recursos necesarios para las intervenciones (mantenimientos preventivos y correctivos) en las infraestructuras propias ante el Ministerio de Hacienda y Credito Público.</t>
  </si>
  <si>
    <t>Coordinador Grupo Infraestructura Inmobiliaria / Profesional de apoyo a supervisión  Grupo Infraestructura Inmobiliaria</t>
  </si>
  <si>
    <t>Coordinador Grupo Infraestructura Inmobiliaria / Profesional de apoyo a supervisión  Grupo Infraestructura Inmobiliaria
Coordinador Grupo de Planeación Administrativa</t>
  </si>
  <si>
    <t>Listado oficial de infraestructuras priorizadas para intervención en la vigencia 2023</t>
  </si>
  <si>
    <t>Minuta del contrato</t>
  </si>
  <si>
    <t>Documento Anteproyecto de Inversión</t>
  </si>
  <si>
    <t>SA3</t>
  </si>
  <si>
    <t>Posibilidad de pérdida y/o deterioro de información por inaplicabilidad de los procedimientos definidos para la gestión documental debido a los factores antropogénicos, biológicos y ambientales.</t>
  </si>
  <si>
    <t>Realizar socialización anual de las actualizaciones de los procedimientos e instructivos a los referentes documentales a nivel nacional</t>
  </si>
  <si>
    <t>Realizar semestralmente diagnóstico de archivo a nivel nacional</t>
  </si>
  <si>
    <t>Realizar anualmente sensibilización en temas relacionados con la gestión documental a los colaboradores de la Dirección Regional</t>
  </si>
  <si>
    <t>Realizar semestralemente apoyo en el levantamiento de diagnóstico de archivo en apoyo con la Dirección Administrativa</t>
  </si>
  <si>
    <t>Coordinador o Líder Grupo Gestión Documental / Referente Grupo Gestión Documental</t>
  </si>
  <si>
    <t>Coordinador Grupo Administrativo y/o Grupo Gestión y Soporte - Referente documental</t>
  </si>
  <si>
    <t>Listados de asistencias, presentación de la sensibilización</t>
  </si>
  <si>
    <t>Informe de diagnóstico de archivo a nivel nacional</t>
  </si>
  <si>
    <t>Correos electrónicos, informe ó matriz de información.</t>
  </si>
  <si>
    <t>SA4</t>
  </si>
  <si>
    <t>Posibilidad de Sanciones, multas, cobro jurídico y embargo a las cuentas del ICBF, por debilidades asociadas al seguimiento de las obligaciones relacionadas con los bienes inmuebles, debido a la inapropiada aplicabilidad de los procedimientos definidos.</t>
  </si>
  <si>
    <t>Realizar socialización de los procedimientos Seguimiento al control de pago de servicios públicos e impuesto pago predial a los Coordinadores o encargados de los Grupos Administrativos y Grupos internos de la Dirección Administrativa</t>
  </si>
  <si>
    <t>Realizar validación mensual por inmueble de que todas las facturas  de servicios publicos y telefonía hayan sido canceladas de acuerdo con su periodicidad (REPORTE SVE. CUATRIMESTRAL MAYO - SEPTIEMBRE - DICIEMBRE)</t>
  </si>
  <si>
    <t>Realizar validación mensual donde se identifique que los pagos relacionados con impuesto predial correspondiente a los inmuebles propios, entregados y recibidos en comodato, común y proindiviso se hayan cancelado dentro de los plazos establecidos en el calendario tributario de cada municipio o ciudad según corresponda  (REPORTE SVE. CUATRIMESTRAL MAYO - SEPTIEMBRE - DICIEMBRE)</t>
  </si>
  <si>
    <t>Coordinador o Líder del Grupo Planeación Administrativa / Profesional Grupo Planeación Administrativa</t>
  </si>
  <si>
    <t>Coordinador Administrativo de la Regional</t>
  </si>
  <si>
    <t>Presentación y listado de asistencia</t>
  </si>
  <si>
    <t>Documento en excel definido por el grupo de planeación administrtiva de la SDG</t>
  </si>
  <si>
    <t>SA5+</t>
  </si>
  <si>
    <t>Posibilidad de alteración o sustracción de información en los archivos centrales beneficiando a terceros</t>
  </si>
  <si>
    <t>En la Sede de la Dirección General, la Dirección Administrativa debe emitir una comunicación a nivel Nacional, donde se informe  a los colaboradores sobre las implicaciones legales y administrativas que  puede generar la sustracción o alteración de información que produce y recibe la Entidad y que es custodiada en los archivos centrales - Semestral</t>
  </si>
  <si>
    <t>Reportar semestralmente listado de personal autorizado para el ingreso al Archivo Histórico.</t>
  </si>
  <si>
    <t>Reportar semestralmente listado de personal autorizado para el ingreso al Archivo Central de la regional.</t>
  </si>
  <si>
    <t>Realizar anualmente, sensibilización sobre el uso adecuado de los documentos dados en calidad de préstamo y la alteración o sustracción información de los archivos centrales o fines particulares.</t>
  </si>
  <si>
    <t>Coordinador o líder del grupo de gestión documental</t>
  </si>
  <si>
    <t>Coordinador administrativo y/o grupo de gestion de soporte / Referente documental</t>
  </si>
  <si>
    <t>Boletines ó correos electrónicos</t>
  </si>
  <si>
    <t>correo electrónico con el listado de personal autorizado</t>
  </si>
  <si>
    <t>GJ1</t>
  </si>
  <si>
    <t>Posibilidad de afectación económica y reputacional por debilidades en el ejercicio de la defensa de los intereses de la Entidad debido al seguimiento inoportuno por parte de los apoderados.</t>
  </si>
  <si>
    <t xml:space="preserve"> Coordinadores/ Epico de la Oficina Asesora Jurídica.</t>
  </si>
  <si>
    <t>Director Regional/Coordinador Grupo Jurídico Regionales/Profesionales Jurídicos Regionales</t>
  </si>
  <si>
    <t xml:space="preserve">  Epico de la Oficina Asesora Jurídica / Profesional a cargo del seguimiento.</t>
  </si>
  <si>
    <t>Correo electronico insumo de calificación</t>
  </si>
  <si>
    <t>Registro de las actuaciones en el Sistema de Gestión e Información Litigiosa del Estado eKOGUI y los documentos físicos en el expediente de la Regional y/o Grupo de Representación Judicial</t>
  </si>
  <si>
    <t xml:space="preserve">Correo electrónico con la remisión oportuna de las fichas </t>
  </si>
  <si>
    <t xml:space="preserve">Correo electrónico solicitando presentación oportuna de las fichas </t>
  </si>
  <si>
    <t>Base de seguimiento, correos electrónicos de cumplimiento de términos y cargue en el Sistema Ekoguie.</t>
  </si>
  <si>
    <t>GJ2</t>
  </si>
  <si>
    <t>Posibilidad de pérdida en la recuperación de las acreencias y/o recursos de la entidad, por falta de pertinencia procesal, impulso y prescripción debido a la actividad inoportuna del funcionario que ejerce la jurisdicción coactiva.</t>
  </si>
  <si>
    <t>Lider del proceso de cobro coactivo y Epico de la Oficina Asesora Jurídica</t>
  </si>
  <si>
    <t>Funcionario Ejecutor de la Regional</t>
  </si>
  <si>
    <t>Calificacion Acuerdo de Gestión</t>
  </si>
  <si>
    <t>Correo electrónico donde se remite el informe</t>
  </si>
  <si>
    <t xml:space="preserve">Informe o Acta de la visita </t>
  </si>
  <si>
    <t>GJ3+</t>
  </si>
  <si>
    <t>Decisiones y actos proferidos o revisados en beneficio de intereses propios o de terceros durante el ejercicio del cobro coactivo, la defensa judicial, extrajudicial, emisión de conceptos y actos administrativos.</t>
  </si>
  <si>
    <t>Jefe de la OAJ</t>
  </si>
  <si>
    <t>Directores Regionales</t>
  </si>
  <si>
    <t>Formato de publicación y divulgación proactiva de la Declaración de Bienes y Rentas, Registro de Conflicto de Interés y Declaración del Impuesto sobre la Renta y Complementarios.</t>
  </si>
  <si>
    <t xml:space="preserve">Correo electrónico </t>
  </si>
  <si>
    <t>Formato de publicación y divulgación proactiva de la Declaración de Bienes y Rentas, Registro de Conflicto de Interés y Declaración del Impuesto sobre la Renta y Complementarios y registro en el Sharepoint</t>
  </si>
  <si>
    <t>Memorando o correos electrónicos y registro correspondiente en  Sharepoint</t>
  </si>
  <si>
    <t>GJ4</t>
  </si>
  <si>
    <t>Posibilidad de afectación económica y reputacional por caducidad de la acción de repetición por la presentación inoportuna de las demandas.</t>
  </si>
  <si>
    <t xml:space="preserve"> Epico de la Oficina Asesora Jurídica.</t>
  </si>
  <si>
    <t xml:space="preserve"> Epico de la Oficina Asesora Jurídica</t>
  </si>
  <si>
    <t xml:space="preserve">Propuesta de Indicador interno </t>
  </si>
  <si>
    <t>Presentación y listado de asistencia a la reunión</t>
  </si>
  <si>
    <t xml:space="preserve">Resultado del indicador interno </t>
  </si>
  <si>
    <t>AB1</t>
  </si>
  <si>
    <t>Posibilidad de afectar la prestación de los servicios del ICBF (misional y/o funcionamiento) debido a la no suscripción de contratos, por debilidades asociadas a la calidad y oportunidad en las actividades de la fase precontractual</t>
  </si>
  <si>
    <t>Analizar la coherencia de la información registrada en el sistema PACCO; como es la fecha de inicio de ejecución, modalidad, tipo de contrato y la disponibilidad de los recursos en el Plan Anual de Adquisiciones, previo a la aprobación por parte de la Dirección General y cada vez que se asignen recursos (Mensual)</t>
  </si>
  <si>
    <t>Monitorear e informar las novedades encontradas en el monitoreo del sistema de información PACCO, a las dependencias de la Sede Nacional y Regionales. (Mensual)</t>
  </si>
  <si>
    <t>Revisar que la información de las novedades reportadas hayan sido subsanadas por las dependencias de la Sede Nacional y Regionales. (Mensual)</t>
  </si>
  <si>
    <t>Realizar capacitaciones presenciales y/o virtuales en temas relacionados con el plan anual de adquisiciones. (Semestral - 2 en el año)</t>
  </si>
  <si>
    <t>Realizar seguimiento mensual al estado de avance en la elaboración de fichas de condiciones técnicas y estudios de sector mediante la Matriz de Seguimiento de la Fase Precontractual.</t>
  </si>
  <si>
    <t>Verificar aleatoriamente, el cumplimiento de la normatividad vigente para la elaboración de los estudios de sector y costos de las Regionales seleccionadas.  (Cuatrimestral)</t>
  </si>
  <si>
    <t>Realizar capacitaciones en las etapas precontractual y contractual en sede nacional y regionales.  (trimestral)</t>
  </si>
  <si>
    <t>Atender las inquietudes que sean requeridas por la sede de la dirección general y/o regionales relacionadas sobre la gestión contractual a través del correo consultasregionales@icbf.gov.co (Mensual)</t>
  </si>
  <si>
    <t>Subsanar oportunamente, las novedades reportadas por el grupo PACCO del nivel nacional, durante la programación, contratación y ejecución registrados en el sistema de información PACCO. (Mensual)</t>
  </si>
  <si>
    <t>Participar en las capacitaciones programadas por el grupo PACCO del nivel nacional, en los temas relacionados en el plan anual de adquisiciones y apropiar los conocimientos adquiridos (encuestas y/o aprobación del aula virtual) (Semestral - 2 en el año)</t>
  </si>
  <si>
    <t>Elaborar y hacer seguimiento mensual a la fase precontractual de los procesos de contratación requeridos durante la vigencia. (Mensual)</t>
  </si>
  <si>
    <t>Promover la utilización del correo consultasregionales@icbf.gov.co para resolver las inquietudes que se tengan sobre la gestión contractual del nivel regional y zonal ( Semestral)</t>
  </si>
  <si>
    <t>Grupo de Plan de Compras y Contratación - Dirección de Abastecimiento</t>
  </si>
  <si>
    <t>Director de Abastecimiento</t>
  </si>
  <si>
    <t>Líderes grupo precontractual y contractual</t>
  </si>
  <si>
    <t>Abogados de la Dirección de Contratación</t>
  </si>
  <si>
    <t>Director Regional
Coordinación de Planeación y Sistemas</t>
  </si>
  <si>
    <t>Director Regional o quién este delegue</t>
  </si>
  <si>
    <t xml:space="preserve">Coordinador grupo jurídico o quien haga sus veces en cada regional </t>
  </si>
  <si>
    <t>Correos electrónicos</t>
  </si>
  <si>
    <t>Memorias y/o listados de asistencias de capacitaciones</t>
  </si>
  <si>
    <t>Matriz de Seguimiento de la Fase Precontractual</t>
  </si>
  <si>
    <t>Correos electrónicos, FCT y/o Estudios de Sector</t>
  </si>
  <si>
    <t>Soportes de la capacitación</t>
  </si>
  <si>
    <t>Correo electrónico con respuesta a las inquietudes</t>
  </si>
  <si>
    <t>Memorias y listados de asistencias de capacitaciones</t>
  </si>
  <si>
    <t>Correo electrónico con la divulgación del material de la capacitación realizada</t>
  </si>
  <si>
    <t>Correo electrónico promoviendo el uso del correo consultasregionales@icbf.gov.co.</t>
  </si>
  <si>
    <t>AB2+</t>
  </si>
  <si>
    <t>Direccionamiento indebido de la gestión contractual favoreciendo intereses privados o particulares.</t>
  </si>
  <si>
    <t>Realizar capacitaciones en las etapas precontractual, contractual y poscontractual en sede nacional y regionales.  (trimestral)</t>
  </si>
  <si>
    <t>Atender las inquietudes que sean requeridas por la sede de la dirección general, regionales y/o centros zonales relacionadas sobre la gestión contractual a través del correo consultasregionales@icbf.gov.co (Mensual)</t>
  </si>
  <si>
    <t>Emitir recomendaciones a las dependencias de la Sede de la Dirección General y direcciones regionales, especialmente para el caso de contratos de aporte, convenios de asociación, convenio interadministrativo, contrato de prestación de servicios, sobre las situaciones que pueden conllevar a la configuración del tipo penal. Contratos sin requisitos legales y la configuración de actos de corrupción (Apropiación de bienes materiales, recursos económicos del instituto, Servidor público que obliga a otro a darle dinero, no realizar un acta propio de sus funciones, Participación en Política)  (Semestral)</t>
  </si>
  <si>
    <t>Replicar a nivel de Centro Zonal, desde las coordinaciones Juridicas o quien haga sus veces a nivel regional, las recomendaciones remitidas por la dirección de contratación respecto a situaciones que pueden conllevar a la configuración del tipo penal. Contratos sin requisitos legales y la configuración de actos de corrupción (Apropiación de bienes materiales, recursos económicos del instituto, Servidor público que obliga a otro a darle dinero, no realizar un acta propio de sus funciones, Participación en Política)  (Semestral)</t>
  </si>
  <si>
    <t>Líderes grupos precontractual, contractual y poscontractual</t>
  </si>
  <si>
    <t>Designados del Centro Zonal</t>
  </si>
  <si>
    <t>Líder grupo contractual</t>
  </si>
  <si>
    <t>Correo electrónico con la divulgación realizada</t>
  </si>
  <si>
    <t>Correos electrónicos con respuesta a las inquietudes</t>
  </si>
  <si>
    <t>Correo electrónico incluyendo el memorando con las recomendaciones</t>
  </si>
  <si>
    <t>Correo electrónico  incluyendo el memorando con las recomendaciones</t>
  </si>
  <si>
    <t>AB3</t>
  </si>
  <si>
    <t>Posibilidad de recibir bienes y servicios diferentes a los contratados, por el inadecuado ejercicio de la supervisión debido a eventuales deficiencias en la aplicación de las herramientas previstas para dicha actividad</t>
  </si>
  <si>
    <t>Realizar capacitaciones en las etapas contractual - supervisión y poscontractual en sede nacional y regionales.  (trimestral)</t>
  </si>
  <si>
    <t>Replicar las capacitaciones realizadas por la Dirección de Contratación - DCO desde la coordinación del grupo jurídico o quien haga sus veces en las etapas precontractual, contractual y poscontractual al interior de los grupos regionales y centros zonales. (Cuatrimestral)</t>
  </si>
  <si>
    <t>Divulgar el material de las capacitaciones realizadas por la Dirección de Contratación - DCO en las etapas contractual - supervisión y poscontractual a los colaboradores de las regionales y centros zonales. (Trimestral)</t>
  </si>
  <si>
    <t>Divulgar el material de las capacitaciones realizadas por la Dirección Contratación - DCO en las etapas contractual - supervisión y poscontractual a los colaboradores de las regionales y centros zonales. (Trimestral)</t>
  </si>
  <si>
    <t>Promover la utilización del correo consultasregionales@icbf.gov.co para resolver las inquietudes que se tengan sobre la gestión contractual del nivel regional y zonal (Semestral)</t>
  </si>
  <si>
    <t>Coordinador grupo jurídico o quien haga sus veces en cada regional</t>
  </si>
  <si>
    <t>RC1+</t>
  </si>
  <si>
    <t>Uso indebido de la información reservada y clasificada, incumpliendo con lo establecido en los instrumentos de gestión de información pública, para beneficio propio o de terceros.</t>
  </si>
  <si>
    <t>Socializar semestralmente los Instrumentos de gestión de la información pública, especialmente el índice de información clasificada y reservada, adicionalmente se presentan los resultados del monitoreo a la gestión de denuncias con los responsables de servicios y atención regionales y agentes del centro de contacto.  (Junio - Diciembre)</t>
  </si>
  <si>
    <t>Realizar semestralmente la socialización del Índice de Información clasificada y reservada del ICBF, a los referentes de servicios y atención de los Centros Zonales, por parte del Referente de Servicios y Atención de la Dirección Regional.  (Junio - Diciembre)</t>
  </si>
  <si>
    <t xml:space="preserve">Directora Servicios y Atención </t>
  </si>
  <si>
    <t>Referente de Servicios y Atención (Dirección Regional)</t>
  </si>
  <si>
    <t>RC2</t>
  </si>
  <si>
    <t>Posibilidad de acciones judiciales en contra de la entidad, por parte de los peticionarios, debido a inoportunidad en la gestión de las pqrs, como consecuencia de la falta de compromiso por parte del colaborador responsable de dar respuesta.</t>
  </si>
  <si>
    <t>Divulgar el reporte final de indicadores de gestión de PQRS, a los Directivos de la Sede Nacional y a los Directores Regionales, con copia a la Oficina de Control Interno Disciplinario, adjuntando el reporte de las peticiones que se encuentran vencidas sin respuesta cargadas en SIM y recordando el cumplimiento de los términos establecidos en la Ley 1755 de 2015. (mensual) (MAR,JUN,SEP,DIC)</t>
  </si>
  <si>
    <t>Realizar seguimiento aleatorio a la respuesta de los derechos de petición de los tipos: Información y Orientación con Trámite, Quejas, Reclamos, Sugerencias y Atención por Ciclos de Vida y Nutrición, de acuerdo al plan de trabajo grupo cogestor. (mensual) (MAR,JUN,SEP,DIC)</t>
  </si>
  <si>
    <t>Generar informe de seguimiento a los directores regionales de acuerdo con los resultados a la gestión  oportuna de PQRS (Trimestral)</t>
  </si>
  <si>
    <t>Fortalecer el conocimiento de la Guía de Gestión de PQRS y demás procesos y procedimientos del ICBF mediante la socialización de material bajo la estrategia “Boletín Notigestora”. (mensual) (MAR,JUN,SEP,DIC)</t>
  </si>
  <si>
    <t>Fortalecer el seguimiento de calidad de datos a partir de las estrategias definidas por la Dirección.  (mensual) (MAR,JUN,SEP,DIC)</t>
  </si>
  <si>
    <t>Comunicar a las Regionales las peticiones cuya respuesta no cumplen con los parámetros establecidos en la ley 1755 de 2015 y en la Guía de Gestión de PQRS del ICBF. (mensual) (MAR,JUN,SEP,DIC)</t>
  </si>
  <si>
    <t>Remitir las alertas tempranas con el fin de garanatizar la respuesta oportuna de las PQRS (mensual) (MAR,JUN,SEP,DIC)</t>
  </si>
  <si>
    <t>Generar alertas a los coordinadores de centro zonal de acuerdo con los resultados a la gestión oportuna de PQR´S. (mensual) (MAR,JUN,SEP,DIC)</t>
  </si>
  <si>
    <t>Realizar el seguimiento y cierre de PQRS y acciones de mejora generadas ante las alertas enviadas desde la Sede Nacional (alertas tempranas, acciones de mejora y reporte a Regional.  (mensual)  (MAR,JUN,SEP,DIC)</t>
  </si>
  <si>
    <t>Realizar el seguimiento y cierre en SIM a las PQRS  reportadas en el indicador acumulado de peticiones para el proceso de relación con el ciudadano. (mensual) (MAR,JUN,SEP,DIC)</t>
  </si>
  <si>
    <t>Realizar el seguimiento mensual al cierre de PQRS en SIM y acciones de mejora generadas en Suit Visión Empresaria (SVE), ante las alertas enviadas desde la Sede Nacional (alertas tempranas, acciones de mejora y reporte a Regional). (MAR,JUN,SEP,DIC)</t>
  </si>
  <si>
    <t xml:space="preserve">Coordinaciones Grupos de Canales y Calidad </t>
  </si>
  <si>
    <t xml:space="preserve">Grupo de Canales </t>
  </si>
  <si>
    <t>Coordinaciones Grupos de Canales y Calidad</t>
  </si>
  <si>
    <t xml:space="preserve"> Grupos de Canales y Calidad</t>
  </si>
  <si>
    <t xml:space="preserve">Director Regional y/o Responsable de Servicios y
Atención en Regional </t>
  </si>
  <si>
    <t>Director Regional y/o Responsable de Servicios y
Atención en Regional</t>
  </si>
  <si>
    <t>Coordinador Centro Zonal y/o Responsable de
Servicios y Atención en Centro Zonal</t>
  </si>
  <si>
    <t>Correo electrónico</t>
  </si>
  <si>
    <t>Correo electrónico y/o Informe</t>
  </si>
  <si>
    <t>Correo electrónico y/o memorando</t>
  </si>
  <si>
    <t>Correo electrónico y/o memorando, Reporte de
SVE</t>
  </si>
  <si>
    <t>RC3</t>
  </si>
  <si>
    <t>Posibilidad de afectación en los tiempos que tiene el responsable en dar respuesta a una petición, por un inadecuado direccionamiento en la herramienta SIM, debido a la falta de apropiación de la información actualizada por parte de la Dirección de Servicios y Atención.</t>
  </si>
  <si>
    <t>Divulgar a los tres niveles de la entidad la actualización de los enlaces relacionados con el direccionamiento de peticiones en la herramienta tecnologica SIM - mensual (MAR,JUN,SEP,DIC)</t>
  </si>
  <si>
    <t>Informar a la Dirección de Servicios y Atención los cambios en los enlaces relacionados con el direccionamiento de peticiones en la Dirección Regional  y en CZ - mensual (MAR,JUN,SEP,DIC)</t>
  </si>
  <si>
    <t>Informar a la Dirección Regional los cambios en los enlaces relacionados con el direccionamiento de peticiones - mensual (MAR,JUN,SEP,DIC)</t>
  </si>
  <si>
    <t>Profesional Epico DYSA</t>
  </si>
  <si>
    <t xml:space="preserve">Responsable de SYA </t>
  </si>
  <si>
    <t>Correos electronicos</t>
  </si>
  <si>
    <t>PR1+</t>
  </si>
  <si>
    <t>Decisiones no correspondientes al acervo probatorio debido a que la Defensoría de Familia adopta decisiones que no responden a la realidad probatoria y fáctica para favorecer un particular.</t>
  </si>
  <si>
    <t>Brindar asistencia técnica trimestral a los Defensores de Familia y equipos técnicos interdisciplinarios cuya temática es el proceso Administrativo de Restablecimiento de Derechos, normatividad vigente, Lineamientos, Procedimientos. (mayo-agosto-noviembre)</t>
  </si>
  <si>
    <t>Realizar el reporte del seguimiento semestral a la realización del Comité técnico consultivo para el Restablecimiento de Derechos de los niveles regional y zonal, verificando a través de las actas cargadas en la ruta correspondiente, de tal manera que cumpla con los parámetros establecidos en las Resoluciones 9198 de 2015 y 7397 de 2017. (enero se reporta cierre 2022 -  julio reporta 1° semestre 2023)</t>
  </si>
  <si>
    <t>Realizar el reporte trimestral (mes vencido) de realización del Comité técnico consultivo para el Restablecimiento de Derechos del nivel zonal, verificando a través de las actas cargadas en la ruta correspondiente, que cumpla con los parámetros establecidos en las Resoluciones 9198 de 2015 y 7397 de 2017. (abril-julio-octubre-diciembre *el corte diciembre incluye 2 meses oct-nov)</t>
  </si>
  <si>
    <t>Brindar asistencia técnica trimestral a las Autoridades Administrativas y equipos técnicos interdisciplinarios cuya temática es el proceso Administrativo de Restablecimiento de Derechos, normatividad vigente, lineamientos, procedimientos. (mayo-agosto-noviembre)</t>
  </si>
  <si>
    <t>Coordinador de Autoridades Administrativas</t>
  </si>
  <si>
    <t>Equipo PARD</t>
  </si>
  <si>
    <t>Coordinador del grupo de asistencia técnica/ Protección</t>
  </si>
  <si>
    <t>listados de asistencia</t>
  </si>
  <si>
    <t>Reporte del porcentaje de cumplimiento del Comité Consultivo</t>
  </si>
  <si>
    <t>Correo electrónico validando la revisión de las actas</t>
  </si>
  <si>
    <t>El equipo de Responsabilidad Penal desarrolla mensualmente el plan de asistencia técnica teniendo en cuenta los lineamientos y manuales operativos para los servicios de SRPA, la normatividad vigente y lo que se realice por demanda (reporte trimestral)</t>
  </si>
  <si>
    <t>El equipo del Grupo de Asistencia Técnica/Protección en Regionales desarrolla mensualmente el plan de asistencia técnica teniendo en cuenta los lineamientos y manuales operativos para los servicios de SRPA, la normatividad vigente y lo que se realice por demanda (reporte trimestral)</t>
  </si>
  <si>
    <t xml:space="preserve">Realizar encuentro con operadores del servicio de
Protección para identificar oportunidades de mejora en la prestación del servicio de acuerdo con las modalidades establecidas. </t>
  </si>
  <si>
    <t>El equipo de Restablecimiento de  Derechos mensualmente realiza el plan de asistencia técnica teniendo en cuenta los lineamientos y manuales operativos para  los servicios de la SRD, la normatividad vigente y lo que se realice. (reporte trimestral)</t>
  </si>
  <si>
    <t>El equipo del Grupo de Asistencia Técnica/Protección en Regionales desarrolla trimestralmente el plan de asistencia técnica teniendo en cuenta los lineamientos y manuales operativos para los servicios de SRD, la normatividad vigente y lo que se realice por demanda  (reporte trimestral)</t>
  </si>
  <si>
    <t xml:space="preserve">Equipo Subdirección Responsabilidad Penal </t>
  </si>
  <si>
    <t>Coordinador de Asistencia Técnica/Protección</t>
  </si>
  <si>
    <t>Grupo de Supervisión /Equipo Subdirección 
Responsabilidad Penal/ Equipo Subdirección 
Restablecimiento de Derechos</t>
  </si>
  <si>
    <t>Equipo Subdirección Restablecimiento de Derechos</t>
  </si>
  <si>
    <t>Listado asistencia o actas o informe de comisión</t>
  </si>
  <si>
    <t>Listados de asistencia y presentaciones</t>
  </si>
  <si>
    <t>PR2</t>
  </si>
  <si>
    <t>Posibilidad de afectación al servicio de los operadores que desarrollan el modelo de atención establecido para cada modalidad, basado en los resultados de supervisión y  reclamos , debido a la falta de apropiación e implementación de los documentos de SRD y SRPA.</t>
  </si>
  <si>
    <t>Realizar mensualmente acompañamiento técnico y continuo a al desarrollo de los comites de adopciones regionales.</t>
  </si>
  <si>
    <t>Fortalecer semestralmente a través de asistencia tecnica en los contenidos del Lineamiento tecnico, guias de preparacion y diligenciamiento de formatos a Regionales y Centros Zonales.</t>
  </si>
  <si>
    <t xml:space="preserve">Realizar el seguimiento y analisis mensual al número de encuentros e integraciones fallidas presentadas en la regional. </t>
  </si>
  <si>
    <t>Enlaces regionales Subdirección de Adopciones</t>
  </si>
  <si>
    <t xml:space="preserve">Comité de adopciones </t>
  </si>
  <si>
    <t>Registro de participación comité de adopciones</t>
  </si>
  <si>
    <t>Reporte consolidado Comité de Adopciones del SIM</t>
  </si>
  <si>
    <t>PR3</t>
  </si>
  <si>
    <t xml:space="preserve">Posibilidad de interrupción del proceso de adopción por encuentro o integración fallida por falta de preparación de las familias para asumir las condiciones de los niños, niñas y adolescentes. </t>
  </si>
  <si>
    <t>PR4+</t>
  </si>
  <si>
    <t xml:space="preserve">Sanciones disciplinarias o penales a la entidad o servidores involucrados por entes de control por decisiones irregulares debido a la aprobación de solicitudes de adopción. </t>
  </si>
  <si>
    <t>Realizar acompañamiento técnico continuo a la realización de los Comités de Adopciones regionales.</t>
  </si>
  <si>
    <t xml:space="preserve">Realizar sensibilización semestral frente al cumplimiento de los requisitos y pasos de la etapa administrativa para determinar si la familia es idónea o no para adoptar. </t>
  </si>
  <si>
    <t xml:space="preserve">Realizar sensibilización semestral a las Defensorías de Familia en centros zonales frente al cumplimiento de los requisitos y pasos de la etapa administrativa para determinar si la familia es idónea o no para adoptar. </t>
  </si>
  <si>
    <t>Comité de Adopciones</t>
  </si>
  <si>
    <t>Registro de participación Comité de Adopciones</t>
  </si>
  <si>
    <t xml:space="preserve">Listados de asistencia y presentaciones, o actas de reunión o comité </t>
  </si>
  <si>
    <t xml:space="preserve">Realizar seguimiento mensual a la asignación de familias a niños, niñas y adolescentes de acuerdo con la lista de espera de las Regionales. </t>
  </si>
  <si>
    <t>Realizar seguimiento mensual a la asignación de familias a niños, niñas y adolescentes de acuerdo a la lista de espera.</t>
  </si>
  <si>
    <t xml:space="preserve">Comité de Adopciones </t>
  </si>
  <si>
    <t>PR5+</t>
  </si>
  <si>
    <t>Sanciones disciplinarias o penales a la entidad o servidores involucrados por entes de control por decisiones irregulares debido a la omisión de solicitudes de adopción aprobadas para la posible asignación a un niño, niña y/o adolescente</t>
  </si>
  <si>
    <t>PP2+</t>
  </si>
  <si>
    <t>Posibilidad de entrega o uso indebido de Alimento de Alto Valor Nutricional en puntos de entrega, unidades de servicios de los programas, modalidades o servicios del ICBF favoreciendo particulares o terceros.</t>
  </si>
  <si>
    <t>DN: Realizar asistencia técnica a los enlaces misionales en la Sede de la Dirección General y a los enlaces de AAVN en la Regionales ICBF sobre la programación y entrega de los AAVN, tendiente a concientizar sobre su adecuado almacenamiento, control y uso.(SEMESTRAL)</t>
  </si>
  <si>
    <t>DN:Realizar en apoyo con los centros zonales  asistencia técnica a los responsables de los puntos de entrega de AAVN sobre la programación y entrega de los AAVN, tendiente a concientizar sobre su adecuado almacenamiento, control y uso. (SEMESTRAL)</t>
  </si>
  <si>
    <t>DFC: Brindar orientaciones en los espacios de inducción a operadores frente a la recepción, almacenamiento, suministro e inventario de los AAVN. (ANUAL)</t>
  </si>
  <si>
    <t xml:space="preserve">DFC: Elaborar y divulgar con las regionales reporte que de cuenta del número de familias vinculadas a la modalidad Territorios Étnicos con Bienestar, que reciben AAVN.  (BIMESTRAL)  </t>
  </si>
  <si>
    <t>DFC: El profesional enlace regional de apoyo a la supervisión de la DFC realiza seguimiento a las entregas de los AAVN, de acuerdo con el corte o fechas de entrega establecidas. (BIMESTRAL)</t>
  </si>
  <si>
    <t>DPI: Realizar mesas de trabajo de articulación entre  el enlace de Asistencia técnica , enlace de seguimiento a la ejecución  y el profesional de nutrición frente a las orientaciones técnicas y operativas para la adecuada entrega de los AAVN a los usuarios de las diferentes modalidades de atención de primera infancia. (TRIMESTRAL- Marzo- Junio- Septiembre- Diciembre)</t>
  </si>
  <si>
    <t>DPI: Brindar orientaciones tecnicas a los operadores para la adecuada entrega del AAVN a los usuarios. (SEMESTRAL- Junio-Diciembre)</t>
  </si>
  <si>
    <t>DAJ: Definir el cronograma a desarrollar con la acciones y mecanismos  para el seguimiento a la entrega del AAVN de la Modalidad de Tú a Tú. (ANUAL)</t>
  </si>
  <si>
    <t>DAJ: Consolidar y analizar la información frente la entrega de  AAVN a los participantes de Modalidad De Tú a Tú.(TRIMESTRAL)</t>
  </si>
  <si>
    <t>DAJ: Gestionar el reporte de entregas del AAVN y remitir el consolidado a la Dirección de Adolescencia y Juventud  (MENSUAL)
Nota: Aplica para las Regionales que tengan supervisión de la Modalidad De Tú a Tú</t>
  </si>
  <si>
    <t>DAJ: Realizar Seguimiento a la entrega de AAVN a los participantes  de la Modalidad Tú a Tú (MENSUAL)
Nota: Aplica para las Regionales que tengan supervisión de la Modalidad De Tú a Tú</t>
  </si>
  <si>
    <t>DAJ: Realizar Plan de Seguimiento a la entrega de AAVN a los usuarios de la oferta.  (MENSUAL)
Nota: Aplica para los Centros Zonales que tengan supervisión de la Modalidad De Tú a Tú</t>
  </si>
  <si>
    <t>DI: Definir el cronograma a desarrollar con la acciones y mecanismos  para el seguimiento a la entrega de AAVN de la Modalidad de Tú a Tú. (ANUAL)</t>
  </si>
  <si>
    <t>DI: Consolidar y analizar la información frente a la entrega de AAVN a los participantes de la Modalidad De Tú a Tú.(TRIMESTRAL)</t>
  </si>
  <si>
    <t>DI: Realizar seguimiento a la entrega de AAVN a los participantes  de la Modalidad de Tú a Tú (MENSUAL)
Nota: Aplica para las Regionales que tengan supervisión de la Modalidad De Tú a Tú</t>
  </si>
  <si>
    <t>DI: Gestionar el reporte de entregas del AAVN y remitir el consolidado a la Dirección de infancia (MENSUAL)
Nota: Aplica para las Regionales que tengan supervisión de la Modalidad De Tú a Tú</t>
  </si>
  <si>
    <t>DI: Realizar  seguimiento a la entrega de AAVN a los participantes de la Modalidad de Tú a Tú.  (MENSUAL)
Nota: Aplica para los Centros Zonales que tengan supervisión de la Modalidad de Tú a Tú (Cuando Aplique).</t>
  </si>
  <si>
    <t>Profesional del Grupo de AAVN</t>
  </si>
  <si>
    <t>Profesional del Grupo de AAVN - Regional</t>
  </si>
  <si>
    <t>Profesionales Subdirección de Operación de la Atención a Familia y Comunidades</t>
  </si>
  <si>
    <t xml:space="preserve">Profesional enlace regional de supervisión </t>
  </si>
  <si>
    <t>Profesional de la Subdirección de Operaciones para la Primera Infancia</t>
  </si>
  <si>
    <t>Profesional Subdirección de Gestión Técnica para la Primera Infancia y/o
Profesional de la Subdirección de Operaciones para la Primera Infancia</t>
  </si>
  <si>
    <t xml:space="preserve">Profesional de la Dirección Regional </t>
  </si>
  <si>
    <t>Profesional delegado por el Coordinador del Centro zonal</t>
  </si>
  <si>
    <t>Profesional de la Dirección de Adolescencia y Juventud</t>
  </si>
  <si>
    <t xml:space="preserve"> Profesional enlace regional</t>
  </si>
  <si>
    <t xml:space="preserve"> El profesional designado por el coordinador Centro zonal</t>
  </si>
  <si>
    <t>Profesional de la Dirección de Infancia</t>
  </si>
  <si>
    <t xml:space="preserve">Profesional de la Direccion de Infancia </t>
  </si>
  <si>
    <t xml:space="preserve"> Presentación y listado de asistencia</t>
  </si>
  <si>
    <t xml:space="preserve">Formatos de seguimiento de entrega de los AAVN </t>
  </si>
  <si>
    <t>Listado de asistencia y formato de evaluación de la asistencia tecnica.</t>
  </si>
  <si>
    <t>Correos electronicos o memorandos</t>
  </si>
  <si>
    <t>Acta de reunion y listado de asistencia</t>
  </si>
  <si>
    <t>Correos electronicos o listados de asistencia</t>
  </si>
  <si>
    <t>Cronograma  (Excel)</t>
  </si>
  <si>
    <t>Correo electrónico y  acta de reunion con listado de asistencia.</t>
  </si>
  <si>
    <t>Correo electrónico con reporte consolidado de entrega de AAVN</t>
  </si>
  <si>
    <t>Correo electrónico con reporte de entrega de AAVN</t>
  </si>
  <si>
    <t>Formato de Entrega de Bienestarina e informes mensuales del operador en el marco de la supervisión.</t>
  </si>
  <si>
    <t>Acta de reunión y listado de asistencia</t>
  </si>
  <si>
    <t xml:space="preserve"> Formato de Entrega de Bienestarina e informes del operador en el marco de la supervisión</t>
  </si>
  <si>
    <t>Formato de Entrega de Bienestarina e informes del operador en el marco de la supervisión</t>
  </si>
  <si>
    <t>PP3</t>
  </si>
  <si>
    <t>Posibilidad de inadecuada designación de recursos por incorrecta focalización de la población y/o inadecuado registro de niñas, niños, adolescentes o familias en los sistemas de información del ICBF según lo establecido en los manuales operativos, guías de focalización y demás orientaciones de cada área misional.</t>
  </si>
  <si>
    <t>DPI: Brindar orientaciones técnicas a las Direcciones Regionales y Centros Zonales frente a los diferentes temas que se requieran dentro del proceso de focalización (CUATRIMESTRAL) (Abri-Agosto-Diciembre)</t>
  </si>
  <si>
    <t>DPI: Socializar los documentos relacionados con la focalización a nivel nacional (SEMESTRAL).(Junio-Diciembre)</t>
  </si>
  <si>
    <t>DPI: Realizar seguimiento a la validación de los Centros Zonales de la aplicación de los criterios de focalización en la contratación y ejecución de los servicios de primera infancia. (SEMESTRAL) (Junio-Diciembre)</t>
  </si>
  <si>
    <t>DPI: Realizar asistencia técnica a los centros zonales para la divulgación y socialización de los documentos publicados relacionados con focalización de la población en servicios de primera infancia. (TRIMESTRAL) (Marzo-Junio-Septiembre-Diciembre)</t>
  </si>
  <si>
    <t>DPI: Socializar a los Centros Zonales las bases de datos de búsqueda activa de los potenciales usuarios que deben ser vinculados a los servicios, conforme a las orientaciones brindadas por la Dirección de Planeación y Control de Gestión  (SEMESTRAL) (Junio-Diciembre)</t>
  </si>
  <si>
    <t>DPI: Validar en los operadores la aplicación de los criterios de focalización en la contratación y ejecución de los servicios de primera infancia. (SEMESTRAL) (Junio-Diciembre)</t>
  </si>
  <si>
    <t>DPI: Socializar a los Operadores las bases de datos de búsqueda activa de los potenciales usuarios que deben ser vinculados a los servicios, conforme a las orientaciones brindadas por la Dirección de Planeación y Control de Gestión. (ANUAL)</t>
  </si>
  <si>
    <t>DPI: Realizar asistencia técnica a operadores  para la divulgación y socialización  de los documentos publicados relacionados con focalización de la población en servicios de primera infancia. (TRIMESTRAL)  (Marzo-Junio-Septiembre-Diciembre)</t>
  </si>
  <si>
    <t>DI: Socializar los criterios de focalización establecidos  en los Manuales Operativos vigentes a las regionales. (ANUAL)</t>
  </si>
  <si>
    <t>DI: Realizar Asistencia Técnica a las Regionales frente al ejercicio de focalización. (ANUAL)</t>
  </si>
  <si>
    <t>DI: Remitir a las regionales las bases de datos suministradas por la Dirección de Planeación y Control de Gestión (ANUAL)</t>
  </si>
  <si>
    <t>DI: Socializar a los operadores que implementan las ofertas, aquellos sectores donde se presente mayor necesidad para la prestación del servicio según los criterios de focalización definidos en los manuales operativos. Así mismo,  remitir las bases de datos suministradas por la Dirección de Infancia (ANUAL)</t>
  </si>
  <si>
    <t>DI: Validar con los operadores que implementan las ofertas,   las situaciones identificadas de las posibles inconsistencias en la vinculación de los participantes. Lo anterior, a partir de la validación realizada por la Dirección de Infancia frente al resultado del  cruce entre  las bases de datos de los sistemas de información.  Así mismo,  remitir  el resultado de la validación relizada a la Dirección de Infancia.  (ANUAL) (Según aplique)</t>
  </si>
  <si>
    <t>DI: Socializar a los operadores que implementan las ofertas, aquellos sectores donde se presente mayor necesidad para la prestación del servicio según los criterios de focalización definidos en los manuales operativos. Así mismo,  remitir las bases de datos suministradas por la Dirección de Infancia.   (ANUAL) (Según aplique)</t>
  </si>
  <si>
    <t>DI: Validar con los operadores que implementan las ofertas,   las situaciones identificadas de las posibles inconsistencias en la vinculación de los participantes. Lo anterior, a partir de la validación realizada por la Dirección de Infancia frente al resultado del  cruce entre  las bases de datos de los sistemas de información. Así mismo,  remitir  el resultado de la validación relizada a la regional.  (ANUAL) (Según aplique)</t>
  </si>
  <si>
    <t>DAJ: Generar reporte de cargue del registro de los y las adolescentes y jóvenes en el sistema de información CUÉNTAME. (MENSUAL) (Mayo-Junio-Julio- Agosto- Septiembre)</t>
  </si>
  <si>
    <t>DAJ: Gestionar el reporte de vinculación para obtener la relación y cruce de los beneficiarios y criterios de focalización establecidos para la vigencia, conforme a las bases de referencia del sistema de información CUÉNTAME. ANUAL (Septiembre)
Nota: Para el desarrollo de esta actividad se requiere que la Dirección de Planeación y Control de Gestión entregue los cruces de información a las áreas misionales del cruce con las bases de referencia y  la base de datos actualizada de la RNEC.</t>
  </si>
  <si>
    <t>DAJ: Divulgar el reporte con los equipos regionales, para el seguimiento a la focalización de la población de la oferta de servicios de la DAJ y el cruce anual de bases de datos con Registraduría Nacional del Estado Civil.  ANUAL (Septiembre)
Nota: Para el desarrollo de esta actividad se requiere que la Dirección de Planeación y Control de Gestión entregue los cruces de información a las áreas misionales del cruce con las bases de referencia y  la base de datos actualizada de la RNEC.</t>
  </si>
  <si>
    <t>DAJ: Analizar y consolidar las justificaciones remitidas por las Regionales frente al reporte de la focalización y cruce anual de bases de datos con Registraduría Nacional del Estado Civil.​ (Noviembre)</t>
  </si>
  <si>
    <t>DAJ: Realizar seguimiento del registro de los y las adolescentes y jóvenes en el sistema de información CUÉNTAME por parte de los Operadores. (MENSUAL) (Mayo-Junio-Julio- Agosto- Septiembre)</t>
  </si>
  <si>
    <t>DAJ: Realizar validación con las entidades prestadoras del servicio frente a los críterios de focalización de la población vinculada a la oferta, de acuerdo con el reporte de focalización y del resultado del cruce anual de bases de datos con la Registraduría Nacional del Estado Civil. ANUAL (Octubre)</t>
  </si>
  <si>
    <t>DFC: Elaborar el reporte de vinculación de acuerdo con los criterios de focalización establecidos para la vigencia; reporte que es divulgado con el equipo técnico operativo de la modalidad y con las regionales, con el fin de hacer seguimiento a las novedades identificadas (MENSUAL).</t>
  </si>
  <si>
    <t>DFC: Divulgar reporte con los equipos regionales (si aplica), del cruce de bases de datos con Registraduría Nacional del Estado Civil (ANUAL).
Nota: Para el desarrollo de esta actividad se requiere que la Dirección de Planeación y Control de Gestión entregue los cruces de información a las áreas misionales de la base de datos actualizada de la RNEC.</t>
  </si>
  <si>
    <t>DFC: Realizar seguimiento al proceso de busqueda y vinculación de las familias, de acuerdo con los criterios de focalización definidos en las modalidades (MENSUAL).</t>
  </si>
  <si>
    <t>DPI: Divulgar a las Direcciones Regionales el análisis de los registros caracterizados en el sistema de informacion cuentame y remitir alertas. SEMESTRAL (Jun - Dic)
Nota: Para el desarrollo de esta actividad se requiere que la Dirección de Planeación y Control de Gestión genere y haga entrega de los cruces de información correspondiente.</t>
  </si>
  <si>
    <t>Profesional  de la Subdirección de Gestión Técnica para la Atención a la Primera Infancia.</t>
  </si>
  <si>
    <t xml:space="preserve">Profesional delegado por el Director Regional
</t>
  </si>
  <si>
    <t>Profesional designado por el Coordinador del Centro Zonal</t>
  </si>
  <si>
    <t>El supervisor o el profesional de apoyo a la supervisión y el enlace regional (Según aplique)</t>
  </si>
  <si>
    <t>El supervisor y el profesional de apoyo a la supervisión (Según aplique)</t>
  </si>
  <si>
    <t>Profesional de la Subdirección de Operación de programas para la Adolescencia y Juventud</t>
  </si>
  <si>
    <t>Profesional de la Subdirección de Operación de programas para la Adolescencia y Juventud​</t>
  </si>
  <si>
    <t>Subdirector (a) de Operación de programas para la Adolescencia y Juventud</t>
  </si>
  <si>
    <t>Profesional de la Subdirección de Operación de programas para la Adolescencia y Juventud.</t>
  </si>
  <si>
    <t>Supervisores de Contratos Oferta de Adolescencia y Juventud</t>
  </si>
  <si>
    <t>Profesional del Grupo de Asistencia Técnica o Ciclos de Vida</t>
  </si>
  <si>
    <t>Profesionales Subdirección de Operación de la Dirección de Familias y Comunidades</t>
  </si>
  <si>
    <t xml:space="preserve">Subdirector de Operación de la Dirección de Familias y Comunidades </t>
  </si>
  <si>
    <t>Profesional enlace regional de Familias y Comunidades</t>
  </si>
  <si>
    <t xml:space="preserve">Actas de reunión y listados de asistencia o correos electronicos o grabaciones </t>
  </si>
  <si>
    <t xml:space="preserve">Correos electrónicos </t>
  </si>
  <si>
    <t xml:space="preserve">Memorandos y/o correos y/o actas de reunión y/o grabaciones y/o bases de datos y/o listas de búsqueda activa </t>
  </si>
  <si>
    <t>Correos electrónicos y/o Memorandos y/o Actas de Reunión y/o grabaciones</t>
  </si>
  <si>
    <t>Actas de reunión o listados de asistencia o correos electrónicos</t>
  </si>
  <si>
    <t>Actas de reunión  o listados de asistencia o correos electrónicos</t>
  </si>
  <si>
    <t>Correo electrónico con base de datos</t>
  </si>
  <si>
    <t>Acta de reunión y listado de asistencia y correos electronicos</t>
  </si>
  <si>
    <t>Actas de reunión y listados de asistencia y correos electrónicos</t>
  </si>
  <si>
    <t>Reporte en Excel de los datos cargados en el sistema de información CUÉNTAME, referente a la oferta de Adolescencia y Juventud</t>
  </si>
  <si>
    <t>Correo electrónico con solicitud del cruce a la Dirección de Planeación y Control de Gestión y base de datos de beneficiarios cruzada con bases de referencia entregada por la Dirección de Planeación y Control de Gestión.</t>
  </si>
  <si>
    <t>Base de datos de justificación</t>
  </si>
  <si>
    <t>Correos electrónicos y/o Memorandos y/o Actas de Reunión con operadores</t>
  </si>
  <si>
    <t>Memorando y/o, correo electrónico a operadores y la base de datos con respuestas</t>
  </si>
  <si>
    <t xml:space="preserve">Correo electrónico y/o acta de reunión </t>
  </si>
  <si>
    <t>PP4</t>
  </si>
  <si>
    <t>Posibilidad de baja participación o deserción de las familias de la oferta de servicios de la Dirección de Familias y Comunidades, por la falta de interés, debido a prioridades de orden social, económicas o motivos personales de las mismas.</t>
  </si>
  <si>
    <t>Fortalecer mediante socialización los conceptos técnicos de las modalidades, a los profesionales enlaces de la DFC en regionales y operadores (SEMESTRAL).</t>
  </si>
  <si>
    <t>Elaborar el reporte por Regional y modalidad con el avance de vinculación de familias y su participación en el proceso de atención, los cuales se remiten a las Regionales para hacer seguimiento y control (MENSUAL).</t>
  </si>
  <si>
    <t>Fortalecer mediante socialización los conceptos técnicos de las modalidades, al talento humano de los operadores (SEMESTRAL).</t>
  </si>
  <si>
    <t>Realizar seguimiento a las familias que presentan baja participacion en las actividades y definir acciones en coordinación con el operador para incentivar su participación. (BIMESTRAL)</t>
  </si>
  <si>
    <t>Profesional Dirección de Familias y Comunidades</t>
  </si>
  <si>
    <t>Profesionales Subdirección de Operación de la Atención a la Familia y Comunidades</t>
  </si>
  <si>
    <t xml:space="preserve">Profesional Enlace Regional DFC </t>
  </si>
  <si>
    <t>Listado de asistencia y presentación</t>
  </si>
  <si>
    <t>Correos electrónicos remitidos a las regionales</t>
  </si>
  <si>
    <t>Listados de asistencia y presentación</t>
  </si>
  <si>
    <t xml:space="preserve">Informes de visita o informes presentados por el operador o Acta de reunión o comité                                   </t>
  </si>
  <si>
    <t>PP5</t>
  </si>
  <si>
    <t>Posibilidad de aumento en los indices de accidentalidad y mortalidad en las niñas y niños en los servicios de primera infancia  por falta de capacitación y aplicación de conocimiento de agentes educativos y madres comunitarias para atender situaciones relacionadas con lesiones y  accidentes.</t>
  </si>
  <si>
    <t>Realizar seguimiento a los requerimientos relacionados con la gestión de riesgos  en primera infancia a partir de los resultados de la aplicación de los instrumentos de verificación. (CUATRIMESTRAL- Abril-Agosto-Diciembre)</t>
  </si>
  <si>
    <t>Realizar acciones de asistencia técnica y/o formación a agentes educativos y madres comunitarias en la gestión de los riesgos y  prevención de violencias en la primera infancia (CUATRIMESTRAL- Abril-Agosto-Diciembre)</t>
  </si>
  <si>
    <t>Aplicar los instrumentos de verificación para conocer la implementación de medidas de gestión de los riesgos en la primera infancia en UDS/UCA/UA que incluye la acciones desde los componentes de talento humano, familia comunidad y redes sociales y  ambientes educativos y protectores.  (CUATRIMESTRAL- Abril-Agosto-Diciembre)</t>
  </si>
  <si>
    <t>Realizar seguimiento a los requerimientos relacionados con la gestión de riesgos  en primera infancia a partir de los resultados de la aplicación de los instrumentos de verificación  (CUATRIMESTRAL- Abril-Agosto-Diciembre)</t>
  </si>
  <si>
    <t>Profesional
 Enlace equipo de  seguimiento a la ejecución</t>
  </si>
  <si>
    <t>Profesional Enlaces de primera infancia</t>
  </si>
  <si>
    <t>Profesional Enlace de primera infancia</t>
  </si>
  <si>
    <t xml:space="preserve">Matriz consolidado del seguimiento a requerimientos 
</t>
  </si>
  <si>
    <t xml:space="preserve">Matriz consolidado del seguimiento a requerimientos y 
Correos electrónicos
</t>
  </si>
  <si>
    <t xml:space="preserve">Actas de reunión con  listados de asistencia y/o  bases de datos (formación) y/o  grabaciones de video conferencias y/o presentación con listado de asistencia. </t>
  </si>
  <si>
    <t>Consolidado de visitas donde se evidencie la revisión de la gestión de los riesgos, Actas de visitas de supervisión y/o instrumentos de verificación.</t>
  </si>
  <si>
    <t>Matriz consolidado del seguimiento a requerimientos y 
Correos electrónicos</t>
  </si>
  <si>
    <t>PP6</t>
  </si>
  <si>
    <t>Posibilidad de  baja participación o deserción de adolescentes y jóvenes de la oferta de servicios, por falta de interés, debido a las prioridades económicas, sociales y personales de los mismos en sus proyectos de vida.</t>
  </si>
  <si>
    <t>Brindar asistencia técnica a los equipos Regionales con las orientaciones frente al seguimiento de la desvinculación de los y las adolescentes y jóvenes de la oferta de servicos de la DAJ. (ANUAL)</t>
  </si>
  <si>
    <t>Divulgar el reporte a los equipos regionales y supervisores de contratos, para la identificación de las razones de la desvinculación de los adolescentes y jóvenes de la oferta de servicios de la DAJ. (TRIMESTRAL - Julio y Octubre)</t>
  </si>
  <si>
    <t>Consolidar las razones identificadas por las Regionales de la desvinculación de los adolescentes y jóvenes de la oferta de servicios. (TRIMESTRAL - Agosto y Noviembre)</t>
  </si>
  <si>
    <t>Validar y retroalimentar la información que las Regionales remiten de las razones frente a la desvinculación de los adolescentes y jóvenes de la oferta de servicios (TRIMESTRAL - Agosto y Noviembre)</t>
  </si>
  <si>
    <t>Realizar validación con el participante y/o la familia las razones de la desvinculación de los adolescentes y jóvenes de la oferta de servicios.(TRIMESTRAL - Agosto y Noviembre)</t>
  </si>
  <si>
    <t>Profesional del Grupo de Asistencia Técnica ó   Grupo de  Ciclos de Vida y Nutrición ​</t>
  </si>
  <si>
    <t xml:space="preserve">Acta de la Reunión y listado de Asistencia </t>
  </si>
  <si>
    <t>Base de datos</t>
  </si>
  <si>
    <t>Memorando y/o, correo electrónico a operadores, con la copia de la base de datos con las respuestas</t>
  </si>
  <si>
    <t>PP7</t>
  </si>
  <si>
    <t>Posibilidad de sanciones o investigaciones por entes de control por la falta de calidad en el registro de la información y la verificación completa y oportuna de los soportes de ejecución debido a la inadecuada supervisión de los contratos y convenios en los servicios de primera infancia.</t>
  </si>
  <si>
    <t>Realizar asistencia técnica desde el ámbito técnico, jurídico y/o financiero dirigido a los supervisores de contrato de aporte y profesionales de seguimiento a la ejecución enfocado a la verificación de cumplimiento de condiciones de calidad de la atención. (CUATRIMESTRAL) (Abril-Agosto-Diciembre)</t>
  </si>
  <si>
    <t>Realizar asistencia técnica sobre el registro de datos en el Sistema  de Información CUENTAME. (TRIMESTRAL) (Marzo-Junio-Septiembre-Diciembre)</t>
  </si>
  <si>
    <t>Realizar asistencia técnica a Centros Zonales en la importancia del cargue de la información de forma oportuna y con calidad del dato (TRIMESTRAL) (Marzo-Junio-Septiembre-Diciembre)</t>
  </si>
  <si>
    <t>Realizar seguimiento a la ejecución de contratos y/o convenios en la implementación de acciones administrativas ante presuntos incumplimientos evidenciados en la supervisión. (CUATRIMESTRAL)  (Abril-Agosto-Diciembre)</t>
  </si>
  <si>
    <t>Realizar asistencia técnica y seguimiento a las Entidades Administradoras del Servicio (EAS) en la importancia del cargue de la información de forma oportuna y con calidad del dato  (TRIMESTRAL) (Marzo-Junio-Septiembre-Diciembre)</t>
  </si>
  <si>
    <t>Realizar seguimiento a la ejecución de contratos y/o convenios a cargo y toma de medidas administrativas ante presuntos incumplimientos.  (CUATRIMESTRAL) (Abril-Agosto-Diciembre)</t>
  </si>
  <si>
    <t xml:space="preserve"> Profesional 
Subdirección de Operaciones para la Atención a la Primera Infancia</t>
  </si>
  <si>
    <t>Profesional de la Dirección de Primera Infancia</t>
  </si>
  <si>
    <t>Profesional  CUÉNTAME ó 
Profesional del Grupo de Asistencia técnica ó Profesional del Grupo Ciclos de vida y Nutrición</t>
  </si>
  <si>
    <t>Director Regional, Supervisor de contrato y/o convenio</t>
  </si>
  <si>
    <t>Profesional delegado por el Coordinador del  Centro Zonal</t>
  </si>
  <si>
    <t>Supervisor de contrato y/o convenio</t>
  </si>
  <si>
    <t>Videos de conferencia con listados de asistencia y/o correos electrónicos donde se refleje la asistencia técnica</t>
  </si>
  <si>
    <t>Correo electrónico y listado de asistencia</t>
  </si>
  <si>
    <t>Actas de reunión con  listados de asistencia y correos electrónicos</t>
  </si>
  <si>
    <t>Informe de seguimiento a la ejecución de contratos y/o convenios.</t>
  </si>
  <si>
    <t>MI1</t>
  </si>
  <si>
    <t>Posibilidad de afectación del índice de desempeño institucional por debilidades en la ejecución del plan de acción, debido a la falta de apropiación del componente MIPG del Modelo de Planeación y Sistema Integrado de Gestión.</t>
  </si>
  <si>
    <t>Generar alertas bimestrales frente a la ejecución del plan de acción MIPG.(mar-may-jul-sep-nov)</t>
  </si>
  <si>
    <t>Socializar cuatrimestralmente las políticas MIPG con énfasis en aquellas con las menores puntuaciones de acuerdo con el resultado del FURAG</t>
  </si>
  <si>
    <t>Profesional Subdirección de Mejoramiento Organizacional</t>
  </si>
  <si>
    <t xml:space="preserve">Correo electrónico reporte de alertas </t>
  </si>
  <si>
    <t>MI2</t>
  </si>
  <si>
    <t>Posibilidad de pérdida de las certificaciones del Sistema Integrado de Gestión por incumplimiento de los requisitos de las normas técnicas, debido a la baja apropiación del SIGE por parte de los colaboradores.</t>
  </si>
  <si>
    <t>Preparar a la entidad en los diferentes niveles (Sede, Regionales y Centros Zonales), según muestra definida para la auditoría externa.</t>
  </si>
  <si>
    <t>Elaborar, validar y socializar el POSIGE para la vigencia 2023.</t>
  </si>
  <si>
    <t>Socializar resultados auditoría externa</t>
  </si>
  <si>
    <t>Realizar simulacro de verificación de requisitos de norma técnica de Calidad.</t>
  </si>
  <si>
    <t>Profesionales Subdirección de Mejoramiento Organizacional</t>
  </si>
  <si>
    <t>Referentes Calidad</t>
  </si>
  <si>
    <t>Correos electrónicos, presentaciones, listados de asistencia o actas de reunión.</t>
  </si>
  <si>
    <t>Documento POSIGE vigencia 2023, correos electrónicos, presentaciones, listados de asistencia.</t>
  </si>
  <si>
    <t>Lista de chequeo y acta</t>
  </si>
  <si>
    <t>IV1+</t>
  </si>
  <si>
    <t>Posibilidad en la afectación del servicio público del bienestar familiar por otorgamiento y/o renovación de licencias de funcionamiento sin el cumplimiento del procedimiento y del rigor técnico, administrativo, financiero y legal requeridos en beneficio de los funcionarios, contratistas y/o particulares.</t>
  </si>
  <si>
    <t>Realizar sesiones trimestrales de gestión del conocimiento respecto al trámite de otorgamiento y renovación de licencias de funcionamiento a nivel nacional y/o regional, con el fin de unificar criterios en la evaluación de requisitos.</t>
  </si>
  <si>
    <t>Analizar resultados del plan de trabajo y realizar seguimiento a las acciones de mejora planteadas por la regional.</t>
  </si>
  <si>
    <t xml:space="preserve">Realizar semestralmente revisión de la implementación del procedimiento de licencia de funcionamiento inicial con profesionales mínimo de 2 regionales, generando un informe con comentarios y/o propuestas de mejoramiento. </t>
  </si>
  <si>
    <t>Realizar sesiones semestrales de gestión del conocimiento respecto al trámite de otorgamiento y renovación de licencias de funcionamiento a nivel regional, y remitir a la Oficina de Aseguramiento de la Calidad los soportes de su realización.</t>
  </si>
  <si>
    <t xml:space="preserve">Aplicar semestralmente el instrumento de autoevaluación diseñado desde la Oficina de Aseguramiento de la Calidad de Sede de la Dirección General, con el fin de validar la aplicación del procedimiento en una muestra de trámites de Licencias de Funcionamiento adelantado en cada Dirección Regional. </t>
  </si>
  <si>
    <t>Profesional designado de la Oficina de Aseguramiento</t>
  </si>
  <si>
    <t>Enlace Regional Oficina de Aseguramiento a la Calidad</t>
  </si>
  <si>
    <t>Presentaciones y listados de asistencia o Actas de sesiones de gestión del conocimineto.</t>
  </si>
  <si>
    <t>Acta de revisión del procedimiento</t>
  </si>
  <si>
    <t>Intrumento de autoevaluación diligenciado</t>
  </si>
  <si>
    <t>Posibilidad de reducción presupuestal debido a la inejecución de recursos por inadecuado seguimiento a la ejecución.</t>
  </si>
  <si>
    <t>GF1</t>
  </si>
  <si>
    <t>Reportar mensulamente  informe de ejecución y reservas presupuestales.
(TRIMESTRAL MARZO - JUNIO - SEPTIEMBRE - DICIEMBRE)</t>
  </si>
  <si>
    <t>Generar mensualmente alertas de ejecución presupuestal mediante correo electrónico a Regionales y Areas de la Sede de la Dirección General.
(TRIMESTRAL JUNIO - SEPTIEMBRE - DICIEMBRE).</t>
  </si>
  <si>
    <t>Generar mensualmente alertas de ejecución de reservas presupuestal mediante correo electrónico a Regionales y Areas de la Sede de la Dirección General.
(TRIMESTRAL JUNIO - SEPTIEMBRE - DICIEMBRE).</t>
  </si>
  <si>
    <t>Realizar seguimiento mensual a la ejecución presupuestal de la regional.
(TRIMESTRAL MARZO - JUNIO - SEPTIEMBRE - DICIEMBRE)</t>
  </si>
  <si>
    <t>Profesional Grupo de Presupuesto</t>
  </si>
  <si>
    <t>Coordinador Financiero o quien haga sus veces</t>
  </si>
  <si>
    <t xml:space="preserve">Presentación </t>
  </si>
  <si>
    <t>Acta de comité</t>
  </si>
  <si>
    <t>GF2</t>
  </si>
  <si>
    <t>Posibilidad de afectación en el presupuesto de ingresos por aporte parafiscales 3%, debido a la identificación inoportuna de los recursos del aporte que se reciben a través de la planilla PILA, al presentarse deficiencia en la transmisión cargue y cierre del proceso PILA</t>
  </si>
  <si>
    <t>Planear anualmente de manera adecuada, conjunta y oportuna con las areas que intervienen en el proceso contractual para garantizar la contratación del operador de información, a traves de la definición de un cronograma.</t>
  </si>
  <si>
    <t>Comparar los reportes PILA Vs Asobancaria mensualmente y envio al grupo de recaudo (MARZO - JUNIO - SEPTIEMBRE - DICIEMBRE).</t>
  </si>
  <si>
    <t>Realizar trimestralmente mesas Técnicas de apoyo a desarrollos o de realización de actividades de ajuste al proceso de transmisión y cargue.
(MARZO - JUNIO - SEPTIEMBRE - DICIEMBRE).</t>
  </si>
  <si>
    <t>Profesional y coordinador del grupo de tesoreria</t>
  </si>
  <si>
    <t>Profesional grupo de tesoreria</t>
  </si>
  <si>
    <t>Documento cronograma</t>
  </si>
  <si>
    <t>Tcket de diferencia en reportes PILA Vs ASOBANCARIA</t>
  </si>
  <si>
    <t>Actas de mesas de trabajo o documentos de
solicitud de desarrollo (SI A TU SERVICIO) o MIS</t>
  </si>
  <si>
    <t>GF3</t>
  </si>
  <si>
    <t>Posibilidad de disminución en la aprobación de recursos PAC Nación por parte de MHCP, debido a incumplimiento en el uso de PAC asignado en periodos anteriores, por la falta de gestión de los pagos programados.</t>
  </si>
  <si>
    <t>El profesional del grupo de tesoreria de la SDG, informar mediante correo electrónico la asignación mensual del PAC a las Direcciones Regionales y a las áreas del Nivel Nacional. (MARZO - JUNIO - SEPIEMBRE - DICIEMBRE)</t>
  </si>
  <si>
    <t>Enviar mediante correo electrónico el seguimiento mensual de la ejecución del PAC recursos nación
(MARZO - JUNIO - SEPIEMBRE - DICIEMBRE)</t>
  </si>
  <si>
    <t>Presentar mensualmente al comité de seguimiento presupuestal las cifras de ejecución de PAC a nivel Regional y de areas misionales 
(MARZO - JUNIO - SEPIEMBRE - DICIEMBRE)</t>
  </si>
  <si>
    <t>Enviar acta de comité mensual donde se evidencie seguimiento a la programación del PAC o correos electrónicos con seguimiento a la asignación del PAC 
(MARZO - JUNIO - SEPIEMBRE - DICIEMBRE)</t>
  </si>
  <si>
    <t>Profesional grupo de tesorería SDG</t>
  </si>
  <si>
    <t>Coordinadores Financieros o quien haga sus veces en la regional</t>
  </si>
  <si>
    <t>Correo electrónico de asignación de PAC NACION.</t>
  </si>
  <si>
    <t>Correo electrónico de seguimiento a la ejecución del PAC NACIÓN.</t>
  </si>
  <si>
    <t>Documento con la presentación efectuada al
comité y informe ejecutivo con las observaciones y compromisos definidos en el comité respecto al PAC y su ejecución.</t>
  </si>
  <si>
    <t>Envío Correo electrónico conseguimiento a la ejecución de PAC NACIÓN y/o acta de comité mensual</t>
  </si>
  <si>
    <t>GF4</t>
  </si>
  <si>
    <t>Posibilidad de afectación en los ingresos que percibe la entidad, debido a gestión inoportuna en la enajenación de activos financieros, al no ejecutarse los procesos contractuales o oferta pública para la venta, establecidos en el Decreto 1082 de 2015 y en las normas vigentes</t>
  </si>
  <si>
    <t>Elaborar reporte mensual de acciones que cotizan y no cotizan en bolsa.
(MARZO - JUNIO - SEPIEMBRE - DICIEMBRE)</t>
  </si>
  <si>
    <t>Profesional grupo de Tesorería</t>
  </si>
  <si>
    <t>Informe mensual</t>
  </si>
  <si>
    <t>GF5</t>
  </si>
  <si>
    <t>Posibilidad de investigaciones disciplinarias o fiscales por entrega inoportuna de la información financiera a la Contaduría General de la Nación por debilidades en el envío de la información por parte de los procesos y grupos regionales.</t>
  </si>
  <si>
    <t>Enviar mensualmente alertas para la generación oportuna y correcta de la información requerida a las Direcciones Regionales
(reporte trimestral SVE MARZO - JUNIO - SEPTIEMPRE - DICIEMBRE)</t>
  </si>
  <si>
    <t>Enviar trimestralmente correo electrónico a las Direcciones regionales del cronograma de actividades de entrega de información contable.</t>
  </si>
  <si>
    <t>Enviar y confirmar la transmisión trimestral de la información Contable por Convergencia a través del Sistma Chip a la CGN.</t>
  </si>
  <si>
    <t>Profesional grupo de contabilidad</t>
  </si>
  <si>
    <t>Certificación de confirmación de la transmisión de la información contable por convergencia</t>
  </si>
  <si>
    <t>GF6</t>
  </si>
  <si>
    <t>Posibilidad de sanciones y/o multas por la no presentación de los impuestos nacionales y/o municipales por debilidades en el envío de la información por parte de los grupos regionales.</t>
  </si>
  <si>
    <t>Enviar correos electrónicos mensuales a las Direcciones Regionales y Grupos Financieros para el envío correcto y oportuno de la información tributaria y fiscal requerida (reporte sve marzo, junio, septiembre, diciembre)</t>
  </si>
  <si>
    <t>Programar y socializar mensualmente los cronogramas de las actividades de contabilidad para la rendición de informes Tributarios (reporte sve marzo, junio, septiembre, diciembre)</t>
  </si>
  <si>
    <t>Correos electrónicos del cronograma</t>
  </si>
  <si>
    <t>GF7</t>
  </si>
  <si>
    <t>Posibilidad de Investigaciones disciplinarios o fiscales debido al incumplimiento en la publicación de estados financieros de la entidad por demoras en la validación de la información reportada y/o hallazgos resultado de las auditorias.</t>
  </si>
  <si>
    <t>Enviar mensualmente la información financiera para revisión y firma de los Estados Financieros con el fin de publicarlos dentro de los plazos establecidos por la CGN (REPORTE EN SVE MARZO, JUNIO, SEPTIEMBRE, DICIEMBRE)</t>
  </si>
  <si>
    <t>Cumplir  mensualmente el cronograma de Entrega de información para posterior  publicación de los Estados Financieros  (REPORTE EN SVE MARZO, JUNIO, SEPTIEMBRE, DICIEMBRE)</t>
  </si>
  <si>
    <t>Coordinador grupo de contabilidad</t>
  </si>
  <si>
    <t>correo electronico con estados financieros para firma</t>
  </si>
  <si>
    <t>Cronograma de entrega de información para la publicación de estados financieros</t>
  </si>
  <si>
    <t>GF8</t>
  </si>
  <si>
    <t>Posibilidad de opinión contable negativa en el marco de la auditoría de la CGR por debilidad en el bloque normativo interno de la entidad a causa de la desactualización de la documentación proceso de Gestión Financiera</t>
  </si>
  <si>
    <t>Actualizar anualmente el manual de politicas contables, conforme al marco normativo y/o normativadad actual.</t>
  </si>
  <si>
    <t>Emitir semestralmente Linieamientos o actualización de procedimientos conforme al marco normativo</t>
  </si>
  <si>
    <t>Validar mensualmente, que la información descriptiva incorporada en las variaciones significativas enviadas por las Direcciones Regionales y Grupo Financiero sede de la Dirección General contengan información relevante que permita identificar los factores de mayor impacto representados en la respectiva variación (reporte sve marzo - junio - septiembre - diciembre)</t>
  </si>
  <si>
    <t>Orientar trimestralmente a traves de correos electronicos a las direcciones regionales en el adecuado registro contable de los hechos económicos para garantizar la calidad de la información financiera.</t>
  </si>
  <si>
    <t>Realizar seguimiento mensual a las cuentas que componen los estados financieros para generar alertas que permitan subsanar las inconsistencias presentadas en el reconocimiento de los hechos económicos, dando prioridad a las cuentas que representen mayor riesgo  (reporte sve marzo - junio - septiembre - diciembre)</t>
  </si>
  <si>
    <t>Profesionales grupo Dirección Financiera</t>
  </si>
  <si>
    <t>Profesionales grupo de contabilidad</t>
  </si>
  <si>
    <t>Documento manual de políticas contables actualizado</t>
  </si>
  <si>
    <t>Documentos actualizados</t>
  </si>
  <si>
    <t>Reporte consolidado de análisis y variaciones</t>
  </si>
  <si>
    <t>Listado con la priorización de cuentas a revisar y correos electrónicos dirigidos a las áreas transversales o direcciones regionales.</t>
  </si>
  <si>
    <t>GF9+</t>
  </si>
  <si>
    <t>Efectuar pagos sin el cumplimiento de los requisitos legales definidos por el ICBF, beneficiando a terceros o particulares.</t>
  </si>
  <si>
    <t>Realizar jornadas de apropiación y socialización en el proceso tesoral de pagos a los responsables de pagaduria Regionales semestralmente.</t>
  </si>
  <si>
    <t>Incluir cuatrimestralmente en la asistencia técnica, revisión aleatoria a los procesos de recepción y tramite de cuentas realizados por la regional.</t>
  </si>
  <si>
    <t>Socializar en Grupos de estudio de trabajo Regional con Centro Zonal la normatividad y procedimientos para el pago de cuentas en el ICBF semestralmente</t>
  </si>
  <si>
    <t>Realizar seguimiento trimestral aleatorias al proceso de tramite y pago de las cuentas.</t>
  </si>
  <si>
    <t>Socializar el resultado del Seguimiento trimestral al proceso de tramite y pago de las cuentas.</t>
  </si>
  <si>
    <t>Coordinador Grupo de Tesorería</t>
  </si>
  <si>
    <t>Profesional Grupo de Tesorería</t>
  </si>
  <si>
    <t>Coordinador Financiera Regional o quien hasa sus veces</t>
  </si>
  <si>
    <t>Presentación y lista de asistencia</t>
  </si>
  <si>
    <t>Acta asistencia técnica dada a la regional.</t>
  </si>
  <si>
    <t>Informe de seguimiento</t>
  </si>
  <si>
    <t>GF10+</t>
  </si>
  <si>
    <t>Realizar socialización en los procesos de verificación y fiscalización a los grupos de Recaudo Regionales semestralmente.</t>
  </si>
  <si>
    <t>realizar revisión aleatoria a los procesos de fiscalización y verificación realizados por la regional. Se medira semestralmente</t>
  </si>
  <si>
    <t>Realizar Grupos de estudio específicos del procedimiento de verificación y fiscalización semestralmente.</t>
  </si>
  <si>
    <t>Programar y realizar seguimientos semestral interno aleatorio a los expedientes de fiscalización y verificación del aporte parafiscal.</t>
  </si>
  <si>
    <t>Presentar en el comité trimestral de seguimiento parafiscal el informe aleatorio realizado a los procesos de verificación y fiscalizacion llevado a cabo por la regional.</t>
  </si>
  <si>
    <t>Inadecuada verificación  de los  documentos que soportan las liquidaciones,  en los  proceso de verificación y fiscalización, en beneficio de  particulares (aportantes o sujetos pasivos de la contribución).</t>
  </si>
  <si>
    <t>Grupo de Recaudo Dirección Financiera SDG</t>
  </si>
  <si>
    <t xml:space="preserve">Coordinador Finaciero o de recaudo en la regional Bogotá, o quien haga sus veces. </t>
  </si>
  <si>
    <t>Presentación, Lista de asistencia</t>
  </si>
  <si>
    <t>Actas y listas de asistencia</t>
  </si>
  <si>
    <t>Acta de comité de seguimiento</t>
  </si>
  <si>
    <t>GF11+</t>
  </si>
  <si>
    <t>Uso indebido del portal bancario sin el cumplimiento de las medidas de seguridad digital en beneficio económico de un colaborador o particular (token, dirección IP).</t>
  </si>
  <si>
    <t>Validar trimetralmente las transacciones realizadas por las regionales, con el fin de validar que los colaboradores asignados como resposnables de los token, son quienes efectivamente realizan las transacciones.</t>
  </si>
  <si>
    <t xml:space="preserve">Realizar socialización trimestral de apropiación frente a la responsabilidad y uso de los token asignados a los colaboradores para realizar transacciones financieras </t>
  </si>
  <si>
    <t>Profesional grupo de tesorería</t>
  </si>
  <si>
    <t>Informe de transacciones realizadas por los usuarios</t>
  </si>
  <si>
    <t>Posibilidad de toma de decisiones erradas por datos inoportunos, e inexactos debido a debilidad en la validación y revisión de las fuentes primarias previas al cargue de resultados, por desconocimiento y falta de apropiación de la gestión del proceso de monitoreo y seguimiento a la gestión.</t>
  </si>
  <si>
    <t>MS1</t>
  </si>
  <si>
    <t>Realizar socialización y apropiación semestral de conocimientos relacionados con los procedimientos del proceso.</t>
  </si>
  <si>
    <t>Remitir alertas mensuales a las áreas que no reportaron oportunamente el análisis cualitativo de sus indicadores. (MAR, JUN, SEPT, DIC)</t>
  </si>
  <si>
    <t>Profesional de la Subdirección de Monitoreo y
Evaluación</t>
  </si>
  <si>
    <t>Presentación y Listado de asistencia</t>
  </si>
  <si>
    <t>Correos electónicos</t>
  </si>
  <si>
    <t>Alteración en SIMEI de los datos reportados de la gestión institucional del ICBF para favorecer intereses particulares.</t>
  </si>
  <si>
    <t>MS2+</t>
  </si>
  <si>
    <t>Gestionar trimestralmente la implementación de mejoras en la gestión de usuarios desarrolladas para el aplicativo SIMEI durante la vigencia 2023.</t>
  </si>
  <si>
    <t>Realizar revisión trimestral de los roles de usuario asignados en la herramienta. Trimestral.</t>
  </si>
  <si>
    <t>Profesional de la Subdirección de Monitoreo y Evaluación</t>
  </si>
  <si>
    <t>RFC Formato de requerimiento de cambios informáticos</t>
  </si>
  <si>
    <t>Listado de usuarios activos aplicativo SIMEI</t>
  </si>
  <si>
    <t>Posibilidad de perdida de credibilidad y deterioro de la imagen del ICBF generado por el ruido mediático a causa de la desinformación frente a la gestión institucional sobre la promoción de derechos de NNA.</t>
  </si>
  <si>
    <t>CE1</t>
  </si>
  <si>
    <t>Tomar acciones para la mejora con base en los reportes mensuales, para responder en el menor tiempo posible los requerimientos de los periodistas.
(MAR,JUN,SEPT,DIC)</t>
  </si>
  <si>
    <t>Remitir información permanente a los periodistas del país y a los comunicadores regionales para que socialicen la información en sus departamentos de manera mensual
(MAR,JUN,SEPT,DIC)</t>
  </si>
  <si>
    <t>Verificar con los medios nuevas necesidades para atenderlas y mitigar el riesgo de manera mensual
(MAR,JUN,SEPT,DIC)</t>
  </si>
  <si>
    <t>Profesionales de Oficina Asesora de
Comunicaciones.</t>
  </si>
  <si>
    <t>Actas de Consejo de Redacción
Tabla de Control Información
 Informes de Monitoreo</t>
  </si>
  <si>
    <t>CE2</t>
  </si>
  <si>
    <t>Posibilidad de no cumplir el objetivo de las campañas de comunicaciones para la promoción de los derechos de los NNA por la poca claridad de los mensajes divulgados a causa de una definición inapropiada de la población objetivo</t>
  </si>
  <si>
    <t>Realizar seguimiento a la implementación del plan de medios mensualmente. (MAR,JUN,SEPT,DIC)</t>
  </si>
  <si>
    <t>Validar semestralmente el alcance logrado de acuerdo con el informe de implementación de campañas. (Junio - Diciembre)</t>
  </si>
  <si>
    <t>Plan de Medios</t>
  </si>
  <si>
    <t>Actas de Reunión</t>
  </si>
  <si>
    <t>TH1</t>
  </si>
  <si>
    <t>Posibilidad de sobrecarga laboral por la no provisión de las vacantes que se generen por los diferentes movimientos de personal.</t>
  </si>
  <si>
    <t>Grupo de Desarrollo de Talento Humano-Bienestar Social</t>
  </si>
  <si>
    <t>1er bimestre: Plan formulado y resolución de la adopción del plan 
Consolidado bimestral de actividades en el Plan de Bienestar Social e Incentivos a nivel nacional</t>
  </si>
  <si>
    <t>TH2</t>
  </si>
  <si>
    <t xml:space="preserve">Posibilidad de demora de tramites internos (encargos, retiros por pensión, estabilidad laboral entre otros)  en la Dirección de Gestión Humana - DGH, debido a que las Historias Laborales no se encuentran actualizadas por la no entrega de la documentación para su actualización. </t>
  </si>
  <si>
    <t>Realizar campaña semestral de sensibilización a los servidores públicos sobre la importancia de la mantener su Historia Laboral actualizada.</t>
  </si>
  <si>
    <t>Apertura, clasificación, reclasificación e inserción  de la documentación en las Historias Laborales de la Sede de la Dirección General. Mensual
Reporte: MARZO, JUNIO, SEPTIEMBRE, DICIEMBRE</t>
  </si>
  <si>
    <t>Apertura, clasificación, reclasificación e inserción de la documentación  en las Historias Laborales de la Direcciones Regionales. Mensual
Reporte: MARZO, JUNIO, SEPTIEMBRE, DICIEMBRE</t>
  </si>
  <si>
    <t>Coordinador del Grupo de Registro y Control</t>
  </si>
  <si>
    <t>Coordinador Grupo Gestión Humana, Grupo Administrativo, Grupo de Gestión de Soporte</t>
  </si>
  <si>
    <t>Memorando</t>
  </si>
  <si>
    <t xml:space="preserve">Base de datos de Historias Laborales Intervenidas </t>
  </si>
  <si>
    <t>TH3</t>
  </si>
  <si>
    <t>Posibilidad de sanciones disciplinarias, multas o detrimento patrimonial por el incumplimiento de las obligaciones relacionadas al pago de acreencias laborales por debilidades de conocimiento técnico en la liquidación de nómina.</t>
  </si>
  <si>
    <t>Capacitación a referentes de nómina nuevos cuando ingresan a la entidad.
Reporte: Cuatrimestral (Abr, Ago, Dic)</t>
  </si>
  <si>
    <t>Coordinador Grupo Nómina</t>
  </si>
  <si>
    <t>Posibilidad de interrupción de prestación de servicios médicos asociados, debido al inoportuno reporte de las novedades de la seguridad social por debilidad en el trámite de afiliación y radicación en las entidades de seguridad social.</t>
  </si>
  <si>
    <t>TH4</t>
  </si>
  <si>
    <t>Remitir por correo electrónico copia de afiliación al Grupo Nómina en el mismo día de la posesión del servidor público.
Reporte: Trimestral</t>
  </si>
  <si>
    <t>Remitir correo electrónico informando el cargue de la planilla sin inconsistencias y  con las novedades del BDUA 
Reporte: Trimestral</t>
  </si>
  <si>
    <t>Entregar copia de afiliación al referente de nómina en el mismo día de la posesión del servidor público
Reporte: Trimestral</t>
  </si>
  <si>
    <t>Remitir correo de revisión de la planilla de Seguridad Social sin inconsistencias y  Certificación final de la Seguridad Social al Grupo de Nomina
Reporte: Trimestral</t>
  </si>
  <si>
    <t>Coordinador del Grupo de Registro y Control 
Coordinador Grupo Nómina y Seguridad Social</t>
  </si>
  <si>
    <t>Referentes de nómina del Grupo administrativo / Grupo de Gestión Humana / Gestión de Soporte</t>
  </si>
  <si>
    <t xml:space="preserve">Correo electrónico con planillas de Afiliación </t>
  </si>
  <si>
    <t xml:space="preserve">Correo electrónico  </t>
  </si>
  <si>
    <t xml:space="preserve">Planillas de Afiliación </t>
  </si>
  <si>
    <t xml:space="preserve">Correo electrónico  y Certificación de Seguridad Social </t>
  </si>
  <si>
    <t>TH5</t>
  </si>
  <si>
    <t>Posibilidad de incumplimiento de los compromisos laborales debido a la calificación de mínimo satisfactorio por debilidad en apropiación de conceptos y seguimientos por parte del evaluador y del evaluado.</t>
  </si>
  <si>
    <t>Remitir reporte anual de EDL y VDL vigencia 2022 -2023 de acuerdo a la normatividad.</t>
  </si>
  <si>
    <t>Remitir reporte del primer semestre de EDL y VDL vigencia 2023 -2024 de acuerdo a la normatividad.</t>
  </si>
  <si>
    <t>Remitir a la regional reporte  anual de EDL y VDL vigencia 2022 -2023 de acuerdo a la normatividad.</t>
  </si>
  <si>
    <t>Remitir a la regional reporte del primer semestre de EDL y VDL vigencia 2023 -2024 de acuerdo a la normatividad.</t>
  </si>
  <si>
    <t>Líder de Grupo de Carrera Administrativa</t>
  </si>
  <si>
    <t>Director Regional, Coordinador Grupo Gestión Humana, Grupo Administrativo, Grupo  de Gestión de Soporte</t>
  </si>
  <si>
    <t xml:space="preserve">Coordinador de Centro Zonal </t>
  </si>
  <si>
    <t>Listados de Asistencia y/o correos electrónicos y/o  piezas comunicativas.</t>
  </si>
  <si>
    <t>Correos electrónico de reporte de EDL y VDL  (base en Excel) de la Regional y Centros Zonales</t>
  </si>
  <si>
    <t>Correos electrónico de reporte de EDL y VDL  (base en Excel)  Centros Zonales</t>
  </si>
  <si>
    <t>Promover o inducir actuaciones administrativas de las que se tenga conocimiento o competencia sin el cumplimiento de la normatividad legal vigente atendiendo intereses personales o de un tercero.</t>
  </si>
  <si>
    <t>TH6+</t>
  </si>
  <si>
    <t>Presentar trimestralmente en comité primario las debilidades identificadas en la proyección de decisiones para generar directrices
Reporte: Trimestral</t>
  </si>
  <si>
    <t>Jefe de la oficina, asesores y coordinadores de grupos internos de trabajo de la Oficina de Control Interno Disciplinario</t>
  </si>
  <si>
    <t>TH7</t>
  </si>
  <si>
    <t xml:space="preserve">Posibilidad de pérdida de eficacia en el desarrollo del proceso disciplinario debido a omisiones en el análisis y evaluación en las diferentes etapas por falencia en la argumentación, unificación de criterios y actualización permanente en la normatividad vigente. </t>
  </si>
  <si>
    <t xml:space="preserve">Presentar trimestralmente en comité primario temáticas disciplinarias  para análisis y unificación de criterios para la sustentación adecuada de las decisiones a suscribir  </t>
  </si>
  <si>
    <t xml:space="preserve">Acta de reunión y listado de asistencia </t>
  </si>
  <si>
    <t>TH8</t>
  </si>
  <si>
    <t>Posibilidad de prescripción y/o caducidad en el desarrollo de la acción disciplinaria dentro de los términos de ley debido a la dificultad en la obtención oportuna y completa del recaudo probatorio, así como actuaciones procesales con nulidad que implican reprocesos por deficiencia en el seguimiento de los términos y en el sistema de alertas y de información.</t>
  </si>
  <si>
    <t>Los coordinadores de los grupos internos de trabajo realizaran seguimiento trimestral a las metas, control de términos y directrices emitidas por el despacho  
Reporte: Trimestre</t>
  </si>
  <si>
    <t xml:space="preserve"> coordinadores de grupos internos de trabajo de la Oficina de Control Interno Disciplinario</t>
  </si>
  <si>
    <t>Actas de reunión y listado de asistencia</t>
  </si>
  <si>
    <t>TH9</t>
  </si>
  <si>
    <t xml:space="preserve">Posibilidad de pérdida de conocimiento debido a la deficiencia en la transferencia de información por debilidad en la concientización de la importancia frente a la entrega del Informe Final de Entrega de Cargo por parte del servidor que se retira de la dependencia o del ICBF. </t>
  </si>
  <si>
    <t xml:space="preserve">Divulgar semestralmente la metodología de almacenamiento de los Informe Final de Entrega de Cargo </t>
  </si>
  <si>
    <t>Reportar  en Excel de  Informe Final de Entrega de Cargo Mensual
Reporte: MARZO, JUNIO, SEPTIEMBRE, DICIEMBRE</t>
  </si>
  <si>
    <t>Consolidar  y realizar seguimiento del Informe Final de Entrega de Cargo  
Reporte: Trimestral</t>
  </si>
  <si>
    <t xml:space="preserve">Divulgar semestralmente el formato de  Informe Final de Entrega de Cargo </t>
  </si>
  <si>
    <t>Cargar y realizar reporte de entrega de Informe Final de Entrega de Cargo. Mensual
Reporte: MARZO, JUNIO, SEPTIEMBRE, DICIEMBRE</t>
  </si>
  <si>
    <t>Enviar a la Regional  los Informes Finales de Entrega de Cargo. Mensual
Reporte: MARZO, JUNIO, SEPTIEMBRE, DICIEMBRE</t>
  </si>
  <si>
    <t>Profesional líder del Grupo de Desarrollo del Talento Humano</t>
  </si>
  <si>
    <t>Coordinador del Grupo de Gestión Humano, Coordinadores Administrativos y/o de Gestión de Soporte.</t>
  </si>
  <si>
    <t>Coordinador CZ</t>
  </si>
  <si>
    <t>Base en Excel del reporte del Informe Final de Entrega de Cargo</t>
  </si>
  <si>
    <t>Informe trimestral de Entrega de Cargo</t>
  </si>
  <si>
    <t xml:space="preserve"> Correo electrónicos adjuntando los informes de entrega de cargos </t>
  </si>
  <si>
    <t>DE1</t>
  </si>
  <si>
    <t>Posibilidad de afectación de la imagen institucional por los resultados de los indicadores estratégicos como consecuencia de las debilidades asociadas a la planeación en la entidad.</t>
  </si>
  <si>
    <t>Remitir de manera trimestral el reporte integral de monitoreo en donde se encuentra el estado de ejecución de los indicadores para la toma de decisiones. (mayo-agosto-diciembre)</t>
  </si>
  <si>
    <t>Generar mensualmente alerta de los indicadores identificados en estados crítico y en riesgo en el tablero de control (mes vencido).</t>
  </si>
  <si>
    <t>Brindar trimestralmente acompañamiento, asistencia técnica o directrices desde la planeación estratégica a nivel sede y regional en la formulación e implementación del modelo de enfoque diferencial de derechos para fortalecer las capacidades en el desarrollo de sus componentes.</t>
  </si>
  <si>
    <t>Socializar de manera mensual los resultados del tablero de control que midieron  nivel regional (mes vencido) a los grupos internos de las regionales y a los Centros Zonales para la toma de decisiones.</t>
  </si>
  <si>
    <t>Profesional EPICO Direccionamiento Estratégico</t>
  </si>
  <si>
    <t>Profesionales Oficina de Gestión Regional</t>
  </si>
  <si>
    <t>Profesionales Subdirección General</t>
  </si>
  <si>
    <t>Referentes de calidad regionales</t>
  </si>
  <si>
    <t>Correos Electrónicos</t>
  </si>
  <si>
    <t xml:space="preserve"> Correos electrónicos, memorandos o listados de asistencia</t>
  </si>
  <si>
    <t>Acta de reunión o Presentación con listado de asistencia</t>
  </si>
  <si>
    <t>DE2</t>
  </si>
  <si>
    <t>Posibilidad de reducción en la asignación de recursos presupuestales, por inejecución a nivel entidad mayor al 5% para los proyectos de inversión en el presupuesto asignado a la entidad para la vigencia fiscal, debido al incumplimiento por parte de las regionales frente a la ejecución proyectada en el plan de adquisiciones en lo referente a la prestación de los servicios misionales.</t>
  </si>
  <si>
    <t>Remitir a las Direcciones misionales alertas mensuales de seguimiento de ejecución presupuestal (mes vencido), con respecto al plan de contratación y pagos establecidos en la herramienta PACCO, contra lo registrado en SIIF Nación con el fin de detectar diferencias contra la programación realizada.</t>
  </si>
  <si>
    <t>Generar alertas mensuales a las regionales sobre el avance en la ejecución presupuestal (mes vencido).</t>
  </si>
  <si>
    <t>Realizar trimestralmente en conjunto con la Dirección Financiera comité de seguimiento presupuestal con regionales</t>
  </si>
  <si>
    <t>Subdirector de Programación</t>
  </si>
  <si>
    <t>Profesional Oficina Gestión Regional</t>
  </si>
  <si>
    <t>Correo Mensual del Subdirector de Programación</t>
  </si>
  <si>
    <t>Consolidado Correos Electrónicos en Sharepoint</t>
  </si>
  <si>
    <t>Posibilidad de afectación de la credibilidad del ICBF por el abuso del poder por parte de los directivos en la creación o ajuste de los documentos técnicos de los servicios en beneficio de un tercero o particular.</t>
  </si>
  <si>
    <t>Divulgación mensual de piezas gráficas de transparencia mediante el boletín Vive ICBF.</t>
  </si>
  <si>
    <t>Realizar socialización del Programa de Transparencia y Ética Pública 2023 en los tres niveles durante el primer semestre</t>
  </si>
  <si>
    <t>Realizar socialización P14.DE  Procedimiento para el diseño y desarrollo de servicios del ICBF  durante el primer semestre.</t>
  </si>
  <si>
    <t xml:space="preserve">Monitoreo mensual Programa de Transparencia y Ética Públlica en especial al componente de legalidad e integridad </t>
  </si>
  <si>
    <t>Boletines Vive ICBF</t>
  </si>
  <si>
    <t>DE4</t>
  </si>
  <si>
    <t>Posibilidad de no contar con información real de las metas sociales y financieras que da cuenta de la gestión institucional debido a la falta de veracidad, completitud y oportunidad en el reporte de la ejecución de coberturas atendidas e información financiera imprecisa e incompleta, sin previa validación de los soportes oficiales de información primaria y SIIF Nación como fuente oficial de la gestión financiera pública nacional.</t>
  </si>
  <si>
    <t>Socializar de manera semestral las directrices y actualización de los documentos de apoyo relacionados con las actividades de programación y ejecución de las metas sociales y financieras (MSyF).</t>
  </si>
  <si>
    <t>Brindar acompañamiento técnico semestral a las direcciones misionales y regionales que realizan el registro, verificación, análisis y seguimiento a la programación y ejecución de metas sociales y financieras para fortalecer el conocimiento, orientación y transferencia de aprendizaje, a través de los canales de comunicación dispuestos por la Entidad</t>
  </si>
  <si>
    <t>Fortalecer trimestralmente directrices hacia los grupos internos de trabajo, orientadas  a los resultados de las metas proyectadas de atención en coberturas, seguimiento y conciliación al presupuesto asignado como ejecutado,  promoviendo la mejora continua y el desarrollo del talento humano.</t>
  </si>
  <si>
    <t>Profesional Subdirección de Programación</t>
  </si>
  <si>
    <t>Coordinador de Planeación y Sistemas, en las regionales donde no exista esta función estará a cargo del Coordinador del Grupo de Asistencia Técnica</t>
  </si>
  <si>
    <t>Correos electrónicos o presentación con listado de asistencia.</t>
  </si>
  <si>
    <t xml:space="preserve"> Correos electrónicos o listados de asistencia</t>
  </si>
  <si>
    <t>Correos electrónicos o presentación en sesiones presenciales o virtuales con lista de asistencia.</t>
  </si>
  <si>
    <t>EI1</t>
  </si>
  <si>
    <t>Posibilidad de reprocesos o de no detectar debilidades en temas clave durante el ejercicio de auditorías, evaluaciones y seguimientos debido a deficiencias en la aplicación de metodologías y técnica; por limitaciones de auditoria (recursos, alcance, acceso a las instalaciones, personas, e información física o digital); o por necesidad/aprobación de auditorías especiales (no priorizadas con base en la metodología con enfoque en riesgos), por falta de experiencia, apropiación de conceptos, conocimiento especifico en los procesos o temas a evaluar; directrices de austeridad, deficiencias en la conectividad; o por solicitudes especiales de la Alta Dirección.</t>
  </si>
  <si>
    <t>Realizar reuniones semestrales de equipo con el fin de fortalecer los conocimientos técnicos y metodológicos en materia de auditoría interna. (Junio - Diciembre)</t>
  </si>
  <si>
    <t>Jefe Oficina de Control Interno</t>
  </si>
  <si>
    <t>Presentaciones y Listados de Asistencia</t>
  </si>
  <si>
    <t>Realizar reuniones semestrales de equipo con el fin de fortalecer los conocimientos en materia de independencia y objetividad en el ejercicio de auditoría interna. (Junio - Diciembre)</t>
  </si>
  <si>
    <t>Posibilidad de emitir hallazgos, conclusiones y recomendaciones no objetivas aprovechando la posición como auditor para beneficiar o afectar al auditado o a terceros favoreciendo intereses particulares.</t>
  </si>
  <si>
    <t>Posibilidad de revelar o entregar información confidencial a la que se tuvo acceso como auditor para beneficiar o afectar al auditado o a terceros favoreciendo intereses particulares.</t>
  </si>
  <si>
    <t>EI2+</t>
  </si>
  <si>
    <t>EI3+</t>
  </si>
  <si>
    <t>Realizar reuniones semestrales de equipo con el fin de fortalecer los conocimientos en materia de principio de confidencialidad en el ejercicio de auditoria interna. (Junio - Diciembre)</t>
  </si>
  <si>
    <t>GT1</t>
  </si>
  <si>
    <t>Posibilidad de afectación en la operación de los procesos del ICBF que utilizan los servicios de correo y conectividad  por indisponibilidad  de la plataforma tecnológica de canales, servidores y correo electrónico, debido a fallas en el software base e infraestructura que los soporta y/o insuficiencia de recursos financieros.</t>
  </si>
  <si>
    <t>Monitoreo mensual preventivo de la disponibilidad de la plataforma para verificación de posibles fallas del hardware, para servidores de la plataforma Nutanix. (MAR,JUN,SEPT,DIC)</t>
  </si>
  <si>
    <t>Profesional Subdirección de Recursos Tecnológicos</t>
  </si>
  <si>
    <t>Informe</t>
  </si>
  <si>
    <t>GT2</t>
  </si>
  <si>
    <t>Posibilidad de retraso en las etapas del ciclo de desarrollo de las funcionalidades nuevas o ajustes a los sistemas de información, por no ejecutarse en los tiempos estimados o programados debido a desfase en los alcances de los requerimientos, en la estimación del esfuerzo, participación no oportuna por parte del usuario funcional y/o insuficiencia de recursos financieros.</t>
  </si>
  <si>
    <t>Planear según la necesidad, el ciclo de desarrollo de los requerimientos priorizados por las areas solicitantes acorde con el método de estimación establecido. (reportes mayo - agosto - noviembre)</t>
  </si>
  <si>
    <t>Realizar seguimiento mensual a la ejecución de los planes de trabajo establecidos para los desarrollos.</t>
  </si>
  <si>
    <t xml:space="preserve">Profesional de la Subdirección de Sistemas
Integrados de Información </t>
  </si>
  <si>
    <t>Subdirector de Sistemas integrados de información y Profesional de la Subdirección de Sistemas Integrados de Información</t>
  </si>
  <si>
    <t>Matriz de requerimientos</t>
  </si>
  <si>
    <t>GT3</t>
  </si>
  <si>
    <r>
      <t xml:space="preserve">Divulgar las capacitaciones realizadas por la Dirección de Contratación - </t>
    </r>
    <r>
      <rPr>
        <b/>
        <sz val="11"/>
        <rFont val="Calibri"/>
        <family val="2"/>
        <scheme val="minor"/>
      </rPr>
      <t>DCO</t>
    </r>
    <r>
      <rPr>
        <sz val="11"/>
        <rFont val="Calibri"/>
        <family val="2"/>
        <scheme val="minor"/>
      </rPr>
      <t xml:space="preserve"> en las etapas precontractual y contractual al interior de las  regionales. (Trimestral)</t>
    </r>
  </si>
  <si>
    <r>
      <t xml:space="preserve">Replicar las capacitaciones realizadas por la Dirección de Contratación - </t>
    </r>
    <r>
      <rPr>
        <b/>
        <sz val="11"/>
        <rFont val="Calibri"/>
        <family val="2"/>
        <scheme val="minor"/>
      </rPr>
      <t xml:space="preserve">DCO </t>
    </r>
    <r>
      <rPr>
        <sz val="11"/>
        <rFont val="Calibri"/>
        <family val="2"/>
        <scheme val="minor"/>
      </rPr>
      <t>desde la coordinación del grupo jurídico o quien haga sus veces en las etapas precontractual, contractual y poscontractual al interior de los grupos regionales y centros zonales. (Cuatrimestral)</t>
    </r>
  </si>
  <si>
    <r>
      <t xml:space="preserve">Divulgar el material de las capacitaciones realizadas por la Dirección de Contratación - </t>
    </r>
    <r>
      <rPr>
        <b/>
        <sz val="11"/>
        <rFont val="Calibri"/>
        <family val="2"/>
        <scheme val="minor"/>
      </rPr>
      <t>DCO</t>
    </r>
    <r>
      <rPr>
        <sz val="11"/>
        <rFont val="Calibri"/>
        <family val="2"/>
        <scheme val="minor"/>
      </rPr>
      <t xml:space="preserve"> en las etapas precontractual, contractual y poscontractual a los colaboradores  de las regionales y centros zonales. (Trimestral)</t>
    </r>
  </si>
  <si>
    <r>
      <t xml:space="preserve">Divulgar el material de las capacitaciones realizadas por la Dirección de Contratación - </t>
    </r>
    <r>
      <rPr>
        <b/>
        <sz val="11"/>
        <rFont val="Calibri"/>
        <family val="2"/>
        <scheme val="minor"/>
      </rPr>
      <t>DCO</t>
    </r>
    <r>
      <rPr>
        <sz val="11"/>
        <rFont val="Calibri"/>
        <family val="2"/>
        <scheme val="minor"/>
      </rPr>
      <t xml:space="preserve"> en las etapas precontractual, contractual y poscontractual a los colaboradores del centro zonal. (Trimestral)</t>
    </r>
  </si>
  <si>
    <r>
      <t xml:space="preserve">Seguimiento semestral a los Acuerdos de Gestión firmado por los Directores Regionales. - </t>
    </r>
    <r>
      <rPr>
        <b/>
        <sz val="11"/>
        <rFont val="Calibri"/>
        <family val="2"/>
        <scheme val="minor"/>
      </rPr>
      <t>SEMESTRAL</t>
    </r>
    <r>
      <rPr>
        <sz val="11"/>
        <rFont val="Calibri"/>
        <family val="2"/>
        <scheme val="minor"/>
      </rPr>
      <t xml:space="preserve"> </t>
    </r>
  </si>
  <si>
    <r>
      <t xml:space="preserve">Reportar con oportunidad la gestión judicial de los Grupos Jurídicos Regionales bajo los parámetros establecidos en el Acuerdo de Gestión. - </t>
    </r>
    <r>
      <rPr>
        <b/>
        <sz val="11"/>
        <rFont val="Calibri"/>
        <family val="2"/>
        <scheme val="minor"/>
      </rPr>
      <t>MENSUAL</t>
    </r>
  </si>
  <si>
    <r>
      <t xml:space="preserve">Envío y registro en Ekogui oportuno por parte de los Coordinadores y/o apoderados Regionales  de las fichas de análisis jurídico de conciliación prejudicial. </t>
    </r>
    <r>
      <rPr>
        <b/>
        <sz val="11"/>
        <rFont val="Calibri"/>
        <family val="2"/>
        <scheme val="minor"/>
      </rPr>
      <t>TRIMESTRAL</t>
    </r>
    <r>
      <rPr>
        <sz val="11"/>
        <rFont val="Calibri"/>
        <family val="2"/>
        <scheme val="minor"/>
      </rPr>
      <t xml:space="preserve"> </t>
    </r>
  </si>
  <si>
    <r>
      <t xml:space="preserve">Verificar y validar que los apoderados judiciales envíen y presenten oportunamente las fichas de análisis de conciliación prejudicial. - </t>
    </r>
    <r>
      <rPr>
        <b/>
        <sz val="11"/>
        <rFont val="Calibri"/>
        <family val="2"/>
        <scheme val="minor"/>
      </rPr>
      <t>MENSUAL</t>
    </r>
    <r>
      <rPr>
        <sz val="11"/>
        <rFont val="Calibri"/>
        <family val="2"/>
        <scheme val="minor"/>
      </rPr>
      <t xml:space="preserve">  </t>
    </r>
  </si>
  <si>
    <r>
      <t xml:space="preserve">Realizar seguimiento al cumplimiento oportuno de los apoderados  en los procesos judiciales asignados - </t>
    </r>
    <r>
      <rPr>
        <b/>
        <sz val="11"/>
        <rFont val="Calibri"/>
        <family val="2"/>
        <scheme val="minor"/>
      </rPr>
      <t>MENSUAL</t>
    </r>
  </si>
  <si>
    <r>
      <t xml:space="preserve">Seguimiento semestral a los acuerdos de gestión firmado por los Directores Regionales - </t>
    </r>
    <r>
      <rPr>
        <b/>
        <sz val="11"/>
        <rFont val="Calibri"/>
        <family val="2"/>
        <scheme val="minor"/>
      </rPr>
      <t>SEMESTRAL</t>
    </r>
  </si>
  <si>
    <r>
      <t xml:space="preserve">Resportar en los primeros 10 calendario  el  informe de procesos coactivos al enlace del Grupo de la Jurisdicción Coactiva de la Sede de la Dirección General  - </t>
    </r>
    <r>
      <rPr>
        <b/>
        <sz val="11"/>
        <rFont val="Calibri"/>
        <family val="2"/>
        <scheme val="minor"/>
      </rPr>
      <t>MENSUAL</t>
    </r>
  </si>
  <si>
    <r>
      <t xml:space="preserve">Socializar a los profesionales de la Oficina Asesora Jurídica aquellos aspectos relevantes dentro de los procesos de cobro coactivo de la regionales a las cuales se realizara seguimiento presencial o virtual. - </t>
    </r>
    <r>
      <rPr>
        <b/>
        <sz val="11"/>
        <rFont val="Calibri"/>
        <family val="2"/>
        <scheme val="minor"/>
      </rPr>
      <t>TRIMESTRAL</t>
    </r>
    <r>
      <rPr>
        <sz val="11"/>
        <rFont val="Calibri"/>
        <family val="2"/>
        <scheme val="minor"/>
      </rPr>
      <t xml:space="preserve">  
</t>
    </r>
    <r>
      <rPr>
        <b/>
        <sz val="11"/>
        <rFont val="Calibri"/>
        <family val="2"/>
        <scheme val="minor"/>
      </rPr>
      <t>Nota: Las visitas se realizaran a las regionales priorizadas teniendo en cuenta el estado de la cartera</t>
    </r>
  </si>
  <si>
    <r>
      <t xml:space="preserve">Verificar que los contratistas y funcionarios públicos del Grupo Jurídico de la OAJ y las Regionales diligencien y registren el formato de publicación y divulgación proactiva de la Declaración de Bienes y Rentas, Registro de Conflicto de Interés y Declaración del Impuesto sobre la Renta y Complementarios. Esto aplicará para las personas que ejerzan representación judicial y cobro coactivo. Ley 2013 del 30 de diciembre de 2019, en el cual de manera expresa señalen que en ejecución de sus actividades no presentan conflicto de intereses. </t>
    </r>
    <r>
      <rPr>
        <b/>
        <sz val="11"/>
        <rFont val="Calibri"/>
        <family val="2"/>
        <scheme val="minor"/>
      </rPr>
      <t>Semestral</t>
    </r>
    <r>
      <rPr>
        <sz val="11"/>
        <rFont val="Calibri"/>
        <family val="2"/>
        <scheme val="minor"/>
      </rPr>
      <t xml:space="preserve"> </t>
    </r>
  </si>
  <si>
    <r>
      <t xml:space="preserve">Promover y divulgar los documentos del ICBF entre los colaboradores que realizan actividades de Gestión Jurídica, relacionados con la política de transparencia, visibles en https://www.icbf.gov.co/transparencia/planeacion/codigo-integridad </t>
    </r>
    <r>
      <rPr>
        <b/>
        <sz val="11"/>
        <rFont val="Calibri"/>
        <family val="2"/>
        <scheme val="minor"/>
      </rPr>
      <t>Semestral</t>
    </r>
  </si>
  <si>
    <r>
      <t xml:space="preserve">Verificar que los contratistas y funcionarios públicos del Grupo Jurídico de la OAJ y las Regionales diligencien y registren el formato de publicación y divulgación proactiva de la Declaración de Bienes y Rentas, Registro de Conflicto de Interés y Declaración del Impuesto sobre la Renta y Complementarios. Esto aplicará para las personas que ejerzan representación judicial y cobro coactivo. Ley 2013 del 30 de diciembre de 2019, en el cual de manera expresa señalen que en ejecución de sus actividades no presentan conflicto de intereses </t>
    </r>
    <r>
      <rPr>
        <b/>
        <sz val="11"/>
        <rFont val="Calibri"/>
        <family val="2"/>
        <scheme val="minor"/>
      </rPr>
      <t>Semestral</t>
    </r>
  </si>
  <si>
    <r>
      <t xml:space="preserve">Desarrollar indicador interno sobre el cumplimiento de los términos de acción de repetición. </t>
    </r>
    <r>
      <rPr>
        <b/>
        <sz val="11"/>
        <rFont val="Calibri"/>
        <family val="2"/>
        <scheme val="minor"/>
      </rPr>
      <t>Se debe realizar dentro del período dispuesto</t>
    </r>
  </si>
  <si>
    <r>
      <t xml:space="preserve">Socialización del indicador interno con las Regionales y ajustes y observaciones al indicador. </t>
    </r>
    <r>
      <rPr>
        <b/>
        <sz val="11"/>
        <rFont val="Calibri"/>
        <family val="2"/>
        <scheme val="minor"/>
      </rPr>
      <t>Se debe realizar dentro del período dispuesto</t>
    </r>
  </si>
  <si>
    <r>
      <t xml:space="preserve">Aplicación y ejecución del indicador interno para análisis de los resultados. </t>
    </r>
    <r>
      <rPr>
        <b/>
        <sz val="11"/>
        <rFont val="Calibri"/>
        <family val="2"/>
        <scheme val="minor"/>
      </rPr>
      <t>Se debe realizar dentro del período dispuesto TRIMESTRAL SDG</t>
    </r>
  </si>
  <si>
    <t>DPI: Realizar jornadas de asistencia técnica en el marco del seguimiento a la ejecución y supervisión de contratos de aporte y/o convenios, de acuerdo con las condiciones de calidad definidas para el suministro de AAVN en los servicios de Primera Infancia  (SEMESTRAL Junio-Diciembre)</t>
  </si>
  <si>
    <t xml:space="preserve">DPI: Brindar  las  orientaciones técnicas frente  al manejo de los AAVN teniendo en cuenta lo establecido en los manuales técnicos operativos. (SEMESTRAL- Junio-Diciembre) </t>
  </si>
  <si>
    <t>DAJ: Realizar asistencia técnica en el uso adecuado del AAVN a la Modalidad de Tú a Tú, dirigido a Regionales con apoyo de la Dirección de Nutrición (ANUAL)</t>
  </si>
  <si>
    <t>DI: Realizar asistencia técnica en el uso adecuado del AAVN a la Modalidad de Tú a Tú, dirigido a Regionales con apoyo de la Dirección de Nutrición (ANUAL)</t>
  </si>
  <si>
    <t>Formular y fortalecer la implementación del Plan de Bienestar Social e Incentivos  
Reporte: Bimestral (Feb, Abr, Jun, Ago, Oct y, Dic)</t>
  </si>
  <si>
    <t>Realizar ejercicios de fortalecimiento técnico con las regionales identificadas con debilidad en el proceso de EDL y VDL. 
Reporte: semestral</t>
  </si>
  <si>
    <t>Remitir a la Dirección Regional y Coordinación de Planeación y Sistemas o quien haga sus veces alertas mensuales de seguimiento de ejecución presupuestal (mes vencido), con respecto al plan de contratación y pagos establecidos en la herramienta PACCO, contra lo registrado en SIIF Nación con el fin de detectar diferencias contra la programación realizada.</t>
  </si>
  <si>
    <t>Coordinador Financiera Regional o quien haga sus veces</t>
  </si>
  <si>
    <t>DE3+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</si>
</sst>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sz val="11"/>
      <color rgb="FFFF0000"/>
      <name val="Calibri"/>
      <family val="2"/>
      <scheme val="minor"/>
    </font>
    <font>
      <sz val="8"/>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0" fillId="0" borderId="1" xfId="0" applyBorder="1" applyAlignment="1">
      <alignment horizontal="center" vertical="center" wrapText="1"/>
    </xf>
    <xf numFmtId="0" fontId="3" fillId="0" borderId="5" xfId="0" applyFont="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14" fontId="0" fillId="0" borderId="1" xfId="0" applyNumberForma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lignment vertical="center" wrapText="1"/>
    </xf>
    <xf numFmtId="0" fontId="0" fillId="0" borderId="2" xfId="0" applyBorder="1" applyAlignment="1">
      <alignment vertical="center" wrapText="1"/>
    </xf>
    <xf numFmtId="0" fontId="0" fillId="0" borderId="1" xfId="0"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9" fontId="3" fillId="0" borderId="1" xfId="1" applyFont="1" applyBorder="1" applyAlignment="1" applyProtection="1">
      <alignment horizontal="center" vertical="center" wrapText="1"/>
    </xf>
    <xf numFmtId="0" fontId="0" fillId="0" borderId="8" xfId="0" applyBorder="1" applyAlignment="1">
      <alignment vertical="center" wrapText="1"/>
    </xf>
    <xf numFmtId="0" fontId="0" fillId="0" borderId="7" xfId="0" applyBorder="1" applyAlignment="1">
      <alignment vertical="center" wrapText="1"/>
    </xf>
    <xf numFmtId="14" fontId="0" fillId="0" borderId="8" xfId="0" applyNumberForma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pplyProtection="1">
      <alignment vertical="center" wrapText="1"/>
      <protection locked="0"/>
    </xf>
    <xf numFmtId="0" fontId="0" fillId="0" borderId="0" xfId="0"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horizontal="center" vertical="center" wrapText="1"/>
    </xf>
    <xf numFmtId="14" fontId="7" fillId="0" borderId="1"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14" fontId="7" fillId="4" borderId="1" xfId="0" applyNumberFormat="1"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2">
    <cellStyle name="Normal" xfId="0" builtinId="0"/>
    <cellStyle name="Porcentaje" xfId="1" builtinId="5"/>
  </cellStyles>
  <dxfs count="73">
    <dxf>
      <alignmen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alignmen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alignmen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Jorge Alvarez Viviescas" id="{E4F69405-4210-4E52-A8A9-9E68B33B1F90}" userId="S::Jorge.Alvarez@icbf.gov.co::910cdfb9-9aaa-42af-8ca9-8b2221aac23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O272" totalsRowShown="0" headerRowDxfId="72" dataDxfId="70" headerRowBorderDxfId="71" tableBorderDxfId="69" totalsRowBorderDxfId="68">
  <autoFilter ref="B1:O272" xr:uid="{00000000-0009-0000-0100-000004000000}">
    <filterColumn colId="3">
      <filters>
        <filter val="AB2+"/>
        <filter val="DE3"/>
        <filter val="EI2+"/>
        <filter val="EI3+"/>
        <filter val="GF10+"/>
        <filter val="GF11+"/>
        <filter val="GF9+"/>
        <filter val="GJ3+"/>
        <filter val="IV1+"/>
        <filter val="MS2+"/>
        <filter val="PP2+"/>
        <filter val="PR1+"/>
        <filter val="PR4+"/>
        <filter val="PR5+"/>
        <filter val="RC1+"/>
        <filter val="SA5+"/>
        <filter val="TH6+"/>
      </filters>
    </filterColumn>
  </autoFilter>
  <tableColumns count="14">
    <tableColumn id="1" xr3:uid="{00000000-0010-0000-0000-000001000000}" name="Nº" dataDxfId="67"/>
    <tableColumn id="14" xr3:uid="{00000000-0010-0000-0000-00000E000000}" name="PROCESO" dataDxfId="66"/>
    <tableColumn id="2" xr3:uid="{00000000-0010-0000-0000-000002000000}" name="RIESGO" dataDxfId="65"/>
    <tableColumn id="3" xr3:uid="{00000000-0010-0000-0000-000003000000}" name="CÓDIGO DE RIESGO" dataDxfId="64"/>
    <tableColumn id="4" xr3:uid="{00000000-0010-0000-0000-000004000000}" name="ACTIVIDAD" dataDxfId="63"/>
    <tableColumn id="5" xr3:uid="{00000000-0010-0000-0000-000005000000}" name="APLICA EN" dataDxfId="62"/>
    <tableColumn id="6" xr3:uid="{00000000-0010-0000-0000-000006000000}" name="FECHA INICIO" dataDxfId="61"/>
    <tableColumn id="7" xr3:uid="{00000000-0010-0000-0000-000007000000}" name="FECHA FIN" dataDxfId="60"/>
    <tableColumn id="8" xr3:uid="{00000000-0010-0000-0000-000008000000}" name="PERIODICIDAD" dataDxfId="59"/>
    <tableColumn id="9" xr3:uid="{00000000-0010-0000-0000-000009000000}" name="RESPONSABLE" dataDxfId="58"/>
    <tableColumn id="10" xr3:uid="{00000000-0010-0000-0000-00000A000000}" name="EVIDENCIA" dataDxfId="57"/>
    <tableColumn id="11" xr3:uid="{00000000-0010-0000-0000-00000B000000}" name="1º SEGUIMIENTO" dataDxfId="56"/>
    <tableColumn id="12" xr3:uid="{00000000-0010-0000-0000-00000C000000}" name="2º SEGUIMIENTO" dataDxfId="55"/>
    <tableColumn id="13" xr3:uid="{00000000-0010-0000-0000-00000D000000}" name="3º SEGUIMIENTO" dataDxfId="54"/>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46" displayName="Tabla46" ref="B3:N154" totalsRowShown="0" headerRowDxfId="53" dataDxfId="51" headerRowBorderDxfId="52" tableBorderDxfId="50" totalsRowBorderDxfId="49">
  <autoFilter ref="B3:N154" xr:uid="{00000000-0009-0000-0100-000005000000}"/>
  <tableColumns count="13">
    <tableColumn id="1" xr3:uid="{00000000-0010-0000-0100-000001000000}" name="Nº" dataDxfId="48"/>
    <tableColumn id="15" xr3:uid="{00000000-0010-0000-0100-00000F000000}" name="CÓDIGO DE RIESGO" dataDxfId="47">
      <calculatedColumnFormula>IFERROR(VLOOKUP(Tabla46[[#This Row],[Nº]],Tabla4[],'1º_Seguimiento'!$C$2,FALSE),"")</calculatedColumnFormula>
    </tableColumn>
    <tableColumn id="14" xr3:uid="{00000000-0010-0000-0100-00000E000000}" name="PROCESO" dataDxfId="46">
      <calculatedColumnFormula>IFERROR(VLOOKUP(Tabla46[[#This Row],[Nº]],Tabla4[],'1º_Seguimiento'!$D$2,FALSE),"")</calculatedColumnFormula>
    </tableColumn>
    <tableColumn id="4" xr3:uid="{00000000-0010-0000-0100-000004000000}" name="ACTIVIDAD" dataDxfId="45">
      <calculatedColumnFormula>IFERROR(VLOOKUP(Tabla46[[#This Row],[Nº]],Tabla4[],'1º_Seguimiento'!$E$2,FALSE),"")</calculatedColumnFormula>
    </tableColumn>
    <tableColumn id="6" xr3:uid="{00000000-0010-0000-0100-000006000000}" name="FECHA INICIO" dataDxfId="44">
      <calculatedColumnFormula>IFERROR(VLOOKUP(Tabla46[[#This Row],[Nº]],Tabla4[],'1º_Seguimiento'!$F$2,FALSE),"")</calculatedColumnFormula>
    </tableColumn>
    <tableColumn id="7" xr3:uid="{00000000-0010-0000-0100-000007000000}" name="FECHA FIN" dataDxfId="43">
      <calculatedColumnFormula>IFERROR(VLOOKUP(Tabla46[[#This Row],[Nº]],Tabla4[],'1º_Seguimiento'!$G$2,FALSE),"")</calculatedColumnFormula>
    </tableColumn>
    <tableColumn id="8" xr3:uid="{00000000-0010-0000-0100-000008000000}" name="PERIODICIDAD" dataDxfId="42">
      <calculatedColumnFormula>IFERROR(VLOOKUP(Tabla46[[#This Row],[Nº]],Tabla4[],'1º_Seguimiento'!$H$2,FALSE),"")</calculatedColumnFormula>
    </tableColumn>
    <tableColumn id="9" xr3:uid="{00000000-0010-0000-0100-000009000000}" name="RESPONSABLE" dataDxfId="41">
      <calculatedColumnFormula>IFERROR(VLOOKUP(Tabla46[[#This Row],[Nº]],Tabla4[],'1º_Seguimiento'!$I$2,FALSE),"")</calculatedColumnFormula>
    </tableColumn>
    <tableColumn id="10" xr3:uid="{00000000-0010-0000-0100-00000A000000}" name="EVIDENCIA" dataDxfId="40">
      <calculatedColumnFormula>IFERROR(VLOOKUP(Tabla46[[#This Row],[Nº]],Tabla4[],'1º_Seguimiento'!$J$2,FALSE),"")</calculatedColumnFormula>
    </tableColumn>
    <tableColumn id="11" xr3:uid="{00000000-0010-0000-0100-00000B000000}" name="1º SEGUIMIENTO" dataDxfId="39">
      <calculatedColumnFormula>IFERROR(VLOOKUP(Tabla46[[#This Row],[Nº]],Tabla4[],'1º_Seguimiento'!$K$2,FALSE),"")</calculatedColumnFormula>
    </tableColumn>
    <tableColumn id="12" xr3:uid="{00000000-0010-0000-0100-00000C000000}" name="REPORTE DE CUMPLIMIENTO" dataDxfId="38"/>
    <tableColumn id="16" xr3:uid="{00000000-0010-0000-0100-000010000000}" name="REVISIÓN CUMPLIMIENTO SMO" dataDxfId="37"/>
    <tableColumn id="13" xr3:uid="{00000000-0010-0000-0100-00000D000000}" name="OBSERVACIONES SMO" dataDxfId="36"/>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a469" displayName="Tabla469" ref="B3:N154" totalsRowShown="0" headerRowDxfId="35" dataDxfId="33" headerRowBorderDxfId="34" tableBorderDxfId="32" totalsRowBorderDxfId="31">
  <autoFilter ref="B3:N154" xr:uid="{00000000-0009-0000-0100-000008000000}"/>
  <tableColumns count="13">
    <tableColumn id="1" xr3:uid="{00000000-0010-0000-0200-000001000000}" name="Nº" dataDxfId="30"/>
    <tableColumn id="15" xr3:uid="{00000000-0010-0000-0200-00000F000000}" name="CÓDIGO DE RIESGO" dataDxfId="29">
      <calculatedColumnFormula>IFERROR(VLOOKUP(Tabla469[[#This Row],[Nº]],Tabla4[],$C$2,FALSE),"")</calculatedColumnFormula>
    </tableColumn>
    <tableColumn id="14" xr3:uid="{00000000-0010-0000-0200-00000E000000}" name="PROCESO" dataDxfId="28">
      <calculatedColumnFormula>IFERROR(VLOOKUP(Tabla469[[#This Row],[Nº]],Tabla4[],$D$2,FALSE),"")</calculatedColumnFormula>
    </tableColumn>
    <tableColumn id="4" xr3:uid="{00000000-0010-0000-0200-000004000000}" name="ACTIVIDAD" dataDxfId="27">
      <calculatedColumnFormula>IFERROR(VLOOKUP(Tabla469[[#This Row],[Nº]],Tabla4[],$E$2,FALSE),"")</calculatedColumnFormula>
    </tableColumn>
    <tableColumn id="6" xr3:uid="{00000000-0010-0000-0200-000006000000}" name="FECHA INICIO" dataDxfId="26">
      <calculatedColumnFormula>IFERROR(VLOOKUP(Tabla469[[#This Row],[Nº]],Tabla4[],$F$2,FALSE),"")</calculatedColumnFormula>
    </tableColumn>
    <tableColumn id="7" xr3:uid="{00000000-0010-0000-0200-000007000000}" name="FECHA FIN" dataDxfId="25">
      <calculatedColumnFormula>IFERROR(VLOOKUP(Tabla469[[#This Row],[Nº]],Tabla4[],$G$2,FALSE),"")</calculatedColumnFormula>
    </tableColumn>
    <tableColumn id="8" xr3:uid="{00000000-0010-0000-0200-000008000000}" name="PERIODICIDAD" dataDxfId="24">
      <calculatedColumnFormula>IFERROR(VLOOKUP(Tabla469[[#This Row],[Nº]],Tabla4[],$H$2,FALSE),"")</calculatedColumnFormula>
    </tableColumn>
    <tableColumn id="9" xr3:uid="{00000000-0010-0000-0200-000009000000}" name="RESPONSABLE" dataDxfId="23">
      <calculatedColumnFormula>IFERROR(VLOOKUP(Tabla469[[#This Row],[Nº]],Tabla4[],$I$2,FALSE),"")</calculatedColumnFormula>
    </tableColumn>
    <tableColumn id="10" xr3:uid="{00000000-0010-0000-0200-00000A000000}" name="EVIDENCIA" dataDxfId="22">
      <calculatedColumnFormula>IFERROR(VLOOKUP(Tabla469[[#This Row],[Nº]],Tabla4[],$J$2,FALSE),"")</calculatedColumnFormula>
    </tableColumn>
    <tableColumn id="11" xr3:uid="{00000000-0010-0000-0200-00000B000000}" name="2º SEGUIMIENTO" dataDxfId="21">
      <calculatedColumnFormula>IFERROR(VLOOKUP(Tabla469[[#This Row],[Nº]],Tabla4[],$K$2,FALSE),"")</calculatedColumnFormula>
    </tableColumn>
    <tableColumn id="12" xr3:uid="{00000000-0010-0000-0200-00000C000000}" name="REPORTE DE CUMPLIMIENTO" dataDxfId="20"/>
    <tableColumn id="16" xr3:uid="{00000000-0010-0000-0200-000010000000}" name="REVISIÓN CUMPLIMIENTO SMO" dataDxfId="19"/>
    <tableColumn id="13" xr3:uid="{00000000-0010-0000-0200-00000D000000}" name="OBSERVACIONES SMO" dataDxfId="18"/>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a46910" displayName="Tabla46910" ref="B3:N154" totalsRowShown="0" headerRowDxfId="17" dataDxfId="15" headerRowBorderDxfId="16" tableBorderDxfId="14" totalsRowBorderDxfId="13">
  <autoFilter ref="B3:N154" xr:uid="{00000000-0009-0000-0100-000009000000}"/>
  <tableColumns count="13">
    <tableColumn id="1" xr3:uid="{00000000-0010-0000-0300-000001000000}" name="Nº" dataDxfId="12"/>
    <tableColumn id="15" xr3:uid="{00000000-0010-0000-0300-00000F000000}" name="CÓDIGO DE RIESGO" dataDxfId="11">
      <calculatedColumnFormula>IFERROR(VLOOKUP(Tabla46910[[#This Row],[Nº]],Tabla4[],$C$2,FALSE),"")</calculatedColumnFormula>
    </tableColumn>
    <tableColumn id="14" xr3:uid="{00000000-0010-0000-0300-00000E000000}" name="PROCESO" dataDxfId="10">
      <calculatedColumnFormula>IFERROR(VLOOKUP(Tabla46910[[#This Row],[Nº]],Tabla4[],$D$2,FALSE),"")</calculatedColumnFormula>
    </tableColumn>
    <tableColumn id="4" xr3:uid="{00000000-0010-0000-0300-000004000000}" name="ACTIVIDAD" dataDxfId="9">
      <calculatedColumnFormula>IFERROR(VLOOKUP(Tabla46910[[#This Row],[Nº]],Tabla4[],$E$2,FALSE),"")</calculatedColumnFormula>
    </tableColumn>
    <tableColumn id="6" xr3:uid="{00000000-0010-0000-0300-000006000000}" name="FECHA INICIO" dataDxfId="8">
      <calculatedColumnFormula>IFERROR(VLOOKUP(Tabla46910[[#This Row],[Nº]],Tabla4[],$F$2,FALSE),"")</calculatedColumnFormula>
    </tableColumn>
    <tableColumn id="7" xr3:uid="{00000000-0010-0000-0300-000007000000}" name="FECHA FIN" dataDxfId="7">
      <calculatedColumnFormula>IFERROR(VLOOKUP(Tabla46910[[#This Row],[Nº]],Tabla4[],$G$2,FALSE),"")</calculatedColumnFormula>
    </tableColumn>
    <tableColumn id="8" xr3:uid="{00000000-0010-0000-0300-000008000000}" name="PERIODICIDAD" dataDxfId="6">
      <calculatedColumnFormula>IFERROR(VLOOKUP(Tabla46910[[#This Row],[Nº]],Tabla4[],$H$2,FALSE),"")</calculatedColumnFormula>
    </tableColumn>
    <tableColumn id="9" xr3:uid="{00000000-0010-0000-0300-000009000000}" name="RESPONSABLE" dataDxfId="5">
      <calculatedColumnFormula>IFERROR(VLOOKUP(Tabla46910[[#This Row],[Nº]],Tabla4[],$I$2,FALSE),"")</calculatedColumnFormula>
    </tableColumn>
    <tableColumn id="10" xr3:uid="{00000000-0010-0000-0300-00000A000000}" name="EVIDENCIA" dataDxfId="4">
      <calculatedColumnFormula>IFERROR(VLOOKUP(Tabla46910[[#This Row],[Nº]],Tabla4[],$J$2,FALSE),"")</calculatedColumnFormula>
    </tableColumn>
    <tableColumn id="11" xr3:uid="{00000000-0010-0000-0300-00000B000000}" name="3º SEGUIMIENTO" dataDxfId="3">
      <calculatedColumnFormula>IFERROR(VLOOKUP(Tabla46910[[#This Row],[Nº]],Tabla4[],$K$2,FALSE),"")</calculatedColumnFormula>
    </tableColumn>
    <tableColumn id="12" xr3:uid="{00000000-0010-0000-0300-00000C000000}" name="REPORTE DE CUMPLIMIENTO" dataDxfId="2"/>
    <tableColumn id="16" xr3:uid="{00000000-0010-0000-0300-000010000000}" name="REVISIÓN CUMPLIMIENTO SMO" dataDxfId="1"/>
    <tableColumn id="13" xr3:uid="{00000000-0010-0000-0300-00000D000000}" name="OBSERVACIONES SMO" dataDxfId="0"/>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86" dT="2022-12-05T15:31:20.36" personId="{E4F69405-4210-4E52-A8A9-9E68B33B1F90}" id="{22B3CE83-D00B-4EA4-B93A-CBDBF4327898}">
    <text>En rojo????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72"/>
  <sheetViews>
    <sheetView showGridLines="0" tabSelected="1" view="pageLayout" topLeftCell="E1" zoomScale="70" zoomScaleNormal="85" zoomScalePageLayoutView="70" workbookViewId="0">
      <selection activeCell="P27" sqref="P27"/>
    </sheetView>
  </sheetViews>
  <sheetFormatPr baseColWidth="10" defaultRowHeight="15" x14ac:dyDescent="0.25"/>
  <cols>
    <col min="1" max="1" width="4.28515625" style="23" customWidth="1"/>
    <col min="2" max="2" width="9.85546875" style="23" bestFit="1" customWidth="1"/>
    <col min="3" max="3" width="26.140625" style="23" customWidth="1"/>
    <col min="4" max="4" width="54.28515625" style="23" customWidth="1"/>
    <col min="5" max="5" width="12.28515625" style="23" customWidth="1"/>
    <col min="6" max="6" width="57.140625" style="23" customWidth="1"/>
    <col min="7" max="7" width="17.5703125" style="23" bestFit="1" customWidth="1"/>
    <col min="8" max="8" width="15.85546875" style="23" customWidth="1"/>
    <col min="9" max="9" width="15.42578125" style="23" bestFit="1" customWidth="1"/>
    <col min="10" max="10" width="17" style="23" hidden="1" customWidth="1"/>
    <col min="11" max="12" width="40" style="23" customWidth="1"/>
    <col min="13" max="15" width="53.28515625" style="23" hidden="1" customWidth="1"/>
    <col min="16" max="16384" width="11.42578125" style="23"/>
  </cols>
  <sheetData>
    <row r="1" spans="2:15" ht="30" x14ac:dyDescent="0.25">
      <c r="B1" s="48" t="s">
        <v>29</v>
      </c>
      <c r="C1" s="48" t="s">
        <v>0</v>
      </c>
      <c r="D1" s="48" t="s">
        <v>1</v>
      </c>
      <c r="E1" s="48" t="s">
        <v>2</v>
      </c>
      <c r="F1" s="48" t="s">
        <v>3</v>
      </c>
      <c r="G1" s="48" t="s">
        <v>28</v>
      </c>
      <c r="H1" s="48" t="s">
        <v>24</v>
      </c>
      <c r="I1" s="48" t="s">
        <v>4</v>
      </c>
      <c r="J1" s="48" t="s">
        <v>5</v>
      </c>
      <c r="K1" s="48" t="s">
        <v>6</v>
      </c>
      <c r="L1" s="48" t="s">
        <v>7</v>
      </c>
      <c r="M1" s="24" t="s">
        <v>25</v>
      </c>
      <c r="N1" s="25" t="s">
        <v>26</v>
      </c>
      <c r="O1" s="26" t="s">
        <v>27</v>
      </c>
    </row>
    <row r="2" spans="2:15" ht="105" hidden="1" x14ac:dyDescent="0.25">
      <c r="B2" s="49">
        <v>1</v>
      </c>
      <c r="C2" s="49" t="s">
        <v>9</v>
      </c>
      <c r="D2" s="49" t="s">
        <v>38</v>
      </c>
      <c r="E2" s="49" t="s">
        <v>49</v>
      </c>
      <c r="F2" s="31" t="s">
        <v>39</v>
      </c>
      <c r="G2" s="31" t="s">
        <v>43</v>
      </c>
      <c r="H2" s="28">
        <v>44958</v>
      </c>
      <c r="I2" s="28">
        <v>45275</v>
      </c>
      <c r="J2" s="49"/>
      <c r="K2" s="31" t="s">
        <v>46</v>
      </c>
      <c r="L2" s="31" t="s">
        <v>46</v>
      </c>
      <c r="M2" s="10"/>
      <c r="N2" s="1"/>
      <c r="O2" s="27"/>
    </row>
    <row r="3" spans="2:15" ht="105" hidden="1" x14ac:dyDescent="0.25">
      <c r="B3" s="49">
        <v>2</v>
      </c>
      <c r="C3" s="49" t="s">
        <v>9</v>
      </c>
      <c r="D3" s="49" t="s">
        <v>38</v>
      </c>
      <c r="E3" s="49" t="s">
        <v>49</v>
      </c>
      <c r="F3" s="31" t="s">
        <v>40</v>
      </c>
      <c r="G3" s="31" t="s">
        <v>43</v>
      </c>
      <c r="H3" s="28">
        <v>45017</v>
      </c>
      <c r="I3" s="28">
        <v>45275</v>
      </c>
      <c r="J3" s="49"/>
      <c r="K3" s="31" t="s">
        <v>46</v>
      </c>
      <c r="L3" s="31" t="s">
        <v>46</v>
      </c>
      <c r="M3" s="10"/>
      <c r="N3" s="1"/>
      <c r="O3" s="27"/>
    </row>
    <row r="4" spans="2:15" ht="105" hidden="1" x14ac:dyDescent="0.25">
      <c r="B4" s="49">
        <v>3</v>
      </c>
      <c r="C4" s="49" t="s">
        <v>9</v>
      </c>
      <c r="D4" s="49" t="s">
        <v>38</v>
      </c>
      <c r="E4" s="49" t="s">
        <v>49</v>
      </c>
      <c r="F4" s="31" t="s">
        <v>41</v>
      </c>
      <c r="G4" s="31" t="s">
        <v>44</v>
      </c>
      <c r="H4" s="28">
        <v>44958</v>
      </c>
      <c r="I4" s="28">
        <v>45275</v>
      </c>
      <c r="J4" s="49"/>
      <c r="K4" s="31" t="s">
        <v>47</v>
      </c>
      <c r="L4" s="31" t="s">
        <v>47</v>
      </c>
      <c r="M4" s="10"/>
      <c r="N4" s="1"/>
      <c r="O4" s="27"/>
    </row>
    <row r="5" spans="2:15" ht="105" hidden="1" x14ac:dyDescent="0.25">
      <c r="B5" s="49">
        <v>4</v>
      </c>
      <c r="C5" s="49" t="s">
        <v>9</v>
      </c>
      <c r="D5" s="49" t="s">
        <v>38</v>
      </c>
      <c r="E5" s="49" t="s">
        <v>49</v>
      </c>
      <c r="F5" s="31" t="s">
        <v>42</v>
      </c>
      <c r="G5" s="31" t="s">
        <v>45</v>
      </c>
      <c r="H5" s="28">
        <v>44958</v>
      </c>
      <c r="I5" s="28">
        <v>45275</v>
      </c>
      <c r="J5" s="49"/>
      <c r="K5" s="31" t="s">
        <v>48</v>
      </c>
      <c r="L5" s="31" t="s">
        <v>48</v>
      </c>
      <c r="M5" s="10"/>
      <c r="N5" s="1"/>
      <c r="O5" s="27"/>
    </row>
    <row r="6" spans="2:15" ht="135" hidden="1" x14ac:dyDescent="0.25">
      <c r="B6" s="49">
        <v>5</v>
      </c>
      <c r="C6" s="49" t="s">
        <v>9</v>
      </c>
      <c r="D6" s="49" t="s">
        <v>50</v>
      </c>
      <c r="E6" s="49" t="s">
        <v>51</v>
      </c>
      <c r="F6" s="31" t="s">
        <v>52</v>
      </c>
      <c r="G6" s="31" t="s">
        <v>43</v>
      </c>
      <c r="H6" s="28">
        <v>44958</v>
      </c>
      <c r="I6" s="28">
        <v>45046</v>
      </c>
      <c r="J6" s="49"/>
      <c r="K6" s="31" t="s">
        <v>46</v>
      </c>
      <c r="L6" s="31" t="s">
        <v>54</v>
      </c>
      <c r="M6" s="10"/>
      <c r="N6" s="10"/>
      <c r="O6" s="27"/>
    </row>
    <row r="7" spans="2:15" ht="135" hidden="1" x14ac:dyDescent="0.25">
      <c r="B7" s="49">
        <v>6</v>
      </c>
      <c r="C7" s="49" t="s">
        <v>9</v>
      </c>
      <c r="D7" s="49" t="s">
        <v>50</v>
      </c>
      <c r="E7" s="49"/>
      <c r="F7" s="31" t="s">
        <v>53</v>
      </c>
      <c r="G7" s="31" t="s">
        <v>43</v>
      </c>
      <c r="H7" s="28">
        <v>45017</v>
      </c>
      <c r="I7" s="28">
        <v>45275</v>
      </c>
      <c r="J7" s="49"/>
      <c r="K7" s="31" t="s">
        <v>46</v>
      </c>
      <c r="L7" s="31" t="s">
        <v>54</v>
      </c>
      <c r="M7" s="10"/>
      <c r="N7" s="10"/>
      <c r="O7" s="27"/>
    </row>
    <row r="8" spans="2:15" ht="60" hidden="1" x14ac:dyDescent="0.25">
      <c r="B8" s="49">
        <v>7</v>
      </c>
      <c r="C8" s="49" t="s">
        <v>9</v>
      </c>
      <c r="D8" s="49" t="s">
        <v>56</v>
      </c>
      <c r="E8" s="49" t="s">
        <v>55</v>
      </c>
      <c r="F8" s="31" t="s">
        <v>57</v>
      </c>
      <c r="G8" s="31" t="s">
        <v>43</v>
      </c>
      <c r="H8" s="28">
        <v>44958</v>
      </c>
      <c r="I8" s="28">
        <v>45199</v>
      </c>
      <c r="J8" s="49"/>
      <c r="K8" s="31" t="s">
        <v>59</v>
      </c>
      <c r="L8" s="31" t="s">
        <v>60</v>
      </c>
      <c r="M8" s="10"/>
      <c r="N8" s="1"/>
      <c r="O8" s="27"/>
    </row>
    <row r="9" spans="2:15" ht="60" hidden="1" x14ac:dyDescent="0.25">
      <c r="B9" s="49">
        <v>8</v>
      </c>
      <c r="C9" s="49" t="s">
        <v>9</v>
      </c>
      <c r="D9" s="49" t="s">
        <v>56</v>
      </c>
      <c r="E9" s="49"/>
      <c r="F9" s="31" t="s">
        <v>58</v>
      </c>
      <c r="G9" s="31" t="s">
        <v>43</v>
      </c>
      <c r="H9" s="28">
        <v>45078</v>
      </c>
      <c r="I9" s="28">
        <v>45275</v>
      </c>
      <c r="J9" s="49"/>
      <c r="K9" s="31" t="s">
        <v>59</v>
      </c>
      <c r="L9" s="31" t="s">
        <v>61</v>
      </c>
      <c r="M9" s="10"/>
      <c r="N9" s="1"/>
      <c r="O9" s="27"/>
    </row>
    <row r="10" spans="2:15" ht="60" hidden="1" x14ac:dyDescent="0.25">
      <c r="B10" s="49">
        <v>9</v>
      </c>
      <c r="C10" s="49" t="s">
        <v>20</v>
      </c>
      <c r="D10" s="49" t="s">
        <v>63</v>
      </c>
      <c r="E10" s="49" t="s">
        <v>62</v>
      </c>
      <c r="F10" s="31" t="s">
        <v>64</v>
      </c>
      <c r="G10" s="31" t="s">
        <v>43</v>
      </c>
      <c r="H10" s="28">
        <v>44958</v>
      </c>
      <c r="I10" s="28">
        <v>45275</v>
      </c>
      <c r="J10" s="49"/>
      <c r="K10" s="31" t="s">
        <v>71</v>
      </c>
      <c r="L10" s="31" t="s">
        <v>76</v>
      </c>
      <c r="M10" s="10"/>
      <c r="N10" s="1"/>
      <c r="O10" s="27"/>
    </row>
    <row r="11" spans="2:15" ht="60" hidden="1" x14ac:dyDescent="0.25">
      <c r="B11" s="49">
        <v>10</v>
      </c>
      <c r="C11" s="49" t="s">
        <v>20</v>
      </c>
      <c r="D11" s="49" t="s">
        <v>63</v>
      </c>
      <c r="E11" s="49" t="s">
        <v>62</v>
      </c>
      <c r="F11" s="31" t="s">
        <v>65</v>
      </c>
      <c r="G11" s="31" t="s">
        <v>44</v>
      </c>
      <c r="H11" s="28">
        <v>44958</v>
      </c>
      <c r="I11" s="28">
        <v>45275</v>
      </c>
      <c r="J11" s="49"/>
      <c r="K11" s="31" t="s">
        <v>71</v>
      </c>
      <c r="L11" s="31" t="s">
        <v>76</v>
      </c>
      <c r="M11" s="10"/>
      <c r="N11" s="1"/>
      <c r="O11" s="27"/>
    </row>
    <row r="12" spans="2:15" ht="60" hidden="1" x14ac:dyDescent="0.25">
      <c r="B12" s="49">
        <v>11</v>
      </c>
      <c r="C12" s="49" t="s">
        <v>20</v>
      </c>
      <c r="D12" s="49" t="s">
        <v>63</v>
      </c>
      <c r="E12" s="49" t="s">
        <v>62</v>
      </c>
      <c r="F12" s="31" t="s">
        <v>66</v>
      </c>
      <c r="G12" s="31" t="s">
        <v>43</v>
      </c>
      <c r="H12" s="28">
        <v>45017</v>
      </c>
      <c r="I12" s="28">
        <v>45275</v>
      </c>
      <c r="J12" s="49"/>
      <c r="K12" s="31" t="s">
        <v>72</v>
      </c>
      <c r="L12" s="31" t="s">
        <v>77</v>
      </c>
      <c r="M12" s="10"/>
      <c r="N12" s="1"/>
      <c r="O12" s="27"/>
    </row>
    <row r="13" spans="2:15" ht="105" hidden="1" x14ac:dyDescent="0.25">
      <c r="B13" s="49">
        <v>12</v>
      </c>
      <c r="C13" s="49" t="s">
        <v>20</v>
      </c>
      <c r="D13" s="49" t="s">
        <v>63</v>
      </c>
      <c r="E13" s="49" t="s">
        <v>62</v>
      </c>
      <c r="F13" s="31" t="s">
        <v>67</v>
      </c>
      <c r="G13" s="31" t="s">
        <v>43</v>
      </c>
      <c r="H13" s="28">
        <v>44958</v>
      </c>
      <c r="I13" s="28">
        <v>45275</v>
      </c>
      <c r="J13" s="49"/>
      <c r="K13" s="31" t="s">
        <v>73</v>
      </c>
      <c r="L13" s="31" t="s">
        <v>78</v>
      </c>
      <c r="M13" s="10"/>
      <c r="N13" s="1"/>
      <c r="O13" s="27"/>
    </row>
    <row r="14" spans="2:15" ht="120" hidden="1" x14ac:dyDescent="0.25">
      <c r="B14" s="49">
        <v>13</v>
      </c>
      <c r="C14" s="49" t="s">
        <v>20</v>
      </c>
      <c r="D14" s="49" t="s">
        <v>63</v>
      </c>
      <c r="E14" s="49" t="s">
        <v>62</v>
      </c>
      <c r="F14" s="31" t="s">
        <v>68</v>
      </c>
      <c r="G14" s="31" t="s">
        <v>43</v>
      </c>
      <c r="H14" s="28">
        <v>44931</v>
      </c>
      <c r="I14" s="28">
        <v>45275</v>
      </c>
      <c r="J14" s="49"/>
      <c r="K14" s="31" t="s">
        <v>74</v>
      </c>
      <c r="L14" s="31" t="s">
        <v>79</v>
      </c>
      <c r="M14" s="10"/>
      <c r="N14" s="1"/>
      <c r="O14" s="27"/>
    </row>
    <row r="15" spans="2:15" ht="60" hidden="1" x14ac:dyDescent="0.25">
      <c r="B15" s="49">
        <v>14</v>
      </c>
      <c r="C15" s="49" t="s">
        <v>20</v>
      </c>
      <c r="D15" s="49" t="s">
        <v>63</v>
      </c>
      <c r="E15" s="49" t="s">
        <v>62</v>
      </c>
      <c r="F15" s="31" t="s">
        <v>69</v>
      </c>
      <c r="G15" s="31" t="s">
        <v>43</v>
      </c>
      <c r="H15" s="28">
        <v>44958</v>
      </c>
      <c r="I15" s="28">
        <v>45153</v>
      </c>
      <c r="J15" s="49"/>
      <c r="K15" s="31" t="s">
        <v>74</v>
      </c>
      <c r="L15" s="31" t="s">
        <v>77</v>
      </c>
      <c r="M15" s="10"/>
      <c r="N15" s="1"/>
      <c r="O15" s="27"/>
    </row>
    <row r="16" spans="2:15" ht="60" hidden="1" x14ac:dyDescent="0.25">
      <c r="B16" s="49">
        <v>15</v>
      </c>
      <c r="C16" s="49" t="s">
        <v>20</v>
      </c>
      <c r="D16" s="49" t="s">
        <v>63</v>
      </c>
      <c r="E16" s="49" t="s">
        <v>62</v>
      </c>
      <c r="F16" s="31" t="s">
        <v>70</v>
      </c>
      <c r="G16" s="31" t="s">
        <v>43</v>
      </c>
      <c r="H16" s="28">
        <v>44931</v>
      </c>
      <c r="I16" s="28">
        <v>45275</v>
      </c>
      <c r="J16" s="49"/>
      <c r="K16" s="31" t="s">
        <v>75</v>
      </c>
      <c r="L16" s="31" t="s">
        <v>80</v>
      </c>
      <c r="M16" s="10"/>
      <c r="N16" s="1"/>
      <c r="O16" s="27"/>
    </row>
    <row r="17" spans="2:15" ht="60" hidden="1" x14ac:dyDescent="0.25">
      <c r="B17" s="49">
        <v>16</v>
      </c>
      <c r="C17" s="49" t="s">
        <v>20</v>
      </c>
      <c r="D17" s="49" t="s">
        <v>82</v>
      </c>
      <c r="E17" s="49" t="s">
        <v>81</v>
      </c>
      <c r="F17" s="31" t="s">
        <v>83</v>
      </c>
      <c r="G17" s="31" t="s">
        <v>43</v>
      </c>
      <c r="H17" s="28">
        <v>44986</v>
      </c>
      <c r="I17" s="28">
        <v>45015</v>
      </c>
      <c r="J17" s="49"/>
      <c r="K17" s="31" t="s">
        <v>86</v>
      </c>
      <c r="L17" s="31" t="s">
        <v>88</v>
      </c>
      <c r="M17" s="10"/>
      <c r="N17" s="1"/>
      <c r="O17" s="27"/>
    </row>
    <row r="18" spans="2:15" ht="60" hidden="1" x14ac:dyDescent="0.25">
      <c r="B18" s="49">
        <v>17</v>
      </c>
      <c r="C18" s="49" t="s">
        <v>20</v>
      </c>
      <c r="D18" s="49" t="s">
        <v>82</v>
      </c>
      <c r="E18" s="49" t="s">
        <v>81</v>
      </c>
      <c r="F18" s="31" t="s">
        <v>84</v>
      </c>
      <c r="G18" s="31" t="s">
        <v>43</v>
      </c>
      <c r="H18" s="28">
        <v>44985</v>
      </c>
      <c r="I18" s="28">
        <v>45107</v>
      </c>
      <c r="J18" s="49"/>
      <c r="K18" s="31" t="s">
        <v>86</v>
      </c>
      <c r="L18" s="31" t="s">
        <v>89</v>
      </c>
      <c r="M18" s="10"/>
      <c r="N18" s="1"/>
      <c r="O18" s="27"/>
    </row>
    <row r="19" spans="2:15" ht="90" hidden="1" x14ac:dyDescent="0.25">
      <c r="B19" s="49">
        <v>18</v>
      </c>
      <c r="C19" s="49" t="s">
        <v>20</v>
      </c>
      <c r="D19" s="49" t="s">
        <v>82</v>
      </c>
      <c r="E19" s="49" t="s">
        <v>81</v>
      </c>
      <c r="F19" s="31" t="s">
        <v>85</v>
      </c>
      <c r="G19" s="31" t="s">
        <v>43</v>
      </c>
      <c r="H19" s="28">
        <v>44986</v>
      </c>
      <c r="I19" s="28">
        <v>45077</v>
      </c>
      <c r="J19" s="49"/>
      <c r="K19" s="31" t="s">
        <v>87</v>
      </c>
      <c r="L19" s="31" t="s">
        <v>90</v>
      </c>
      <c r="M19" s="10"/>
      <c r="N19" s="1"/>
      <c r="O19" s="27"/>
    </row>
    <row r="20" spans="2:15" ht="60" hidden="1" x14ac:dyDescent="0.25">
      <c r="B20" s="49">
        <v>19</v>
      </c>
      <c r="C20" s="49" t="s">
        <v>20</v>
      </c>
      <c r="D20" s="49" t="s">
        <v>92</v>
      </c>
      <c r="E20" s="49" t="s">
        <v>91</v>
      </c>
      <c r="F20" s="31" t="s">
        <v>93</v>
      </c>
      <c r="G20" s="31" t="s">
        <v>43</v>
      </c>
      <c r="H20" s="28">
        <v>45108</v>
      </c>
      <c r="I20" s="28">
        <v>45229</v>
      </c>
      <c r="J20" s="49"/>
      <c r="K20" s="31" t="s">
        <v>97</v>
      </c>
      <c r="L20" s="31" t="s">
        <v>99</v>
      </c>
      <c r="M20" s="10"/>
      <c r="N20" s="1"/>
      <c r="O20" s="27"/>
    </row>
    <row r="21" spans="2:15" ht="60" hidden="1" x14ac:dyDescent="0.25">
      <c r="B21" s="49">
        <v>20</v>
      </c>
      <c r="C21" s="49" t="s">
        <v>20</v>
      </c>
      <c r="D21" s="49" t="s">
        <v>92</v>
      </c>
      <c r="E21" s="49" t="s">
        <v>91</v>
      </c>
      <c r="F21" s="31" t="s">
        <v>94</v>
      </c>
      <c r="G21" s="31" t="s">
        <v>43</v>
      </c>
      <c r="H21" s="28">
        <v>44958</v>
      </c>
      <c r="I21" s="28">
        <v>45275</v>
      </c>
      <c r="J21" s="49"/>
      <c r="K21" s="31" t="s">
        <v>97</v>
      </c>
      <c r="L21" s="31" t="s">
        <v>100</v>
      </c>
      <c r="M21" s="10"/>
      <c r="N21" s="1"/>
      <c r="O21" s="27"/>
    </row>
    <row r="22" spans="2:15" ht="60" hidden="1" x14ac:dyDescent="0.25">
      <c r="B22" s="49">
        <v>21</v>
      </c>
      <c r="C22" s="49" t="s">
        <v>20</v>
      </c>
      <c r="D22" s="49" t="s">
        <v>92</v>
      </c>
      <c r="E22" s="49" t="s">
        <v>91</v>
      </c>
      <c r="F22" s="31" t="s">
        <v>95</v>
      </c>
      <c r="G22" s="31" t="s">
        <v>44</v>
      </c>
      <c r="H22" s="28">
        <v>45139</v>
      </c>
      <c r="I22" s="28">
        <v>45260</v>
      </c>
      <c r="J22" s="49"/>
      <c r="K22" s="31" t="s">
        <v>98</v>
      </c>
      <c r="L22" s="31" t="s">
        <v>99</v>
      </c>
      <c r="M22" s="10"/>
      <c r="N22" s="1"/>
      <c r="O22" s="27"/>
    </row>
    <row r="23" spans="2:15" ht="60" hidden="1" x14ac:dyDescent="0.25">
      <c r="B23" s="49">
        <v>22</v>
      </c>
      <c r="C23" s="49" t="s">
        <v>20</v>
      </c>
      <c r="D23" s="49" t="s">
        <v>92</v>
      </c>
      <c r="E23" s="49" t="s">
        <v>91</v>
      </c>
      <c r="F23" s="31" t="s">
        <v>96</v>
      </c>
      <c r="G23" s="31" t="s">
        <v>44</v>
      </c>
      <c r="H23" s="28">
        <v>44958</v>
      </c>
      <c r="I23" s="28">
        <v>45275</v>
      </c>
      <c r="J23" s="49"/>
      <c r="K23" s="31" t="s">
        <v>98</v>
      </c>
      <c r="L23" s="31" t="s">
        <v>101</v>
      </c>
      <c r="M23" s="10"/>
      <c r="N23" s="1"/>
      <c r="O23" s="27"/>
    </row>
    <row r="24" spans="2:15" ht="75" hidden="1" x14ac:dyDescent="0.25">
      <c r="B24" s="49">
        <v>23</v>
      </c>
      <c r="C24" s="49" t="s">
        <v>20</v>
      </c>
      <c r="D24" s="49" t="s">
        <v>103</v>
      </c>
      <c r="E24" s="49" t="s">
        <v>102</v>
      </c>
      <c r="F24" s="31" t="s">
        <v>104</v>
      </c>
      <c r="G24" s="31" t="s">
        <v>43</v>
      </c>
      <c r="H24" s="28">
        <v>44958</v>
      </c>
      <c r="I24" s="28">
        <v>45016</v>
      </c>
      <c r="J24" s="49"/>
      <c r="K24" s="31" t="s">
        <v>107</v>
      </c>
      <c r="L24" s="31" t="s">
        <v>109</v>
      </c>
      <c r="M24" s="10"/>
      <c r="N24" s="1"/>
      <c r="O24" s="27"/>
    </row>
    <row r="25" spans="2:15" ht="75" hidden="1" x14ac:dyDescent="0.25">
      <c r="B25" s="49">
        <v>24</v>
      </c>
      <c r="C25" s="49" t="s">
        <v>20</v>
      </c>
      <c r="D25" s="49" t="s">
        <v>103</v>
      </c>
      <c r="E25" s="49" t="s">
        <v>102</v>
      </c>
      <c r="F25" s="31" t="s">
        <v>105</v>
      </c>
      <c r="G25" s="31" t="s">
        <v>44</v>
      </c>
      <c r="H25" s="28">
        <v>44958</v>
      </c>
      <c r="I25" s="28">
        <v>45275</v>
      </c>
      <c r="J25" s="49"/>
      <c r="K25" s="31" t="s">
        <v>108</v>
      </c>
      <c r="L25" s="31" t="s">
        <v>110</v>
      </c>
      <c r="M25" s="29"/>
      <c r="N25" s="1"/>
      <c r="O25" s="27"/>
    </row>
    <row r="26" spans="2:15" ht="105" hidden="1" x14ac:dyDescent="0.25">
      <c r="B26" s="49">
        <v>25</v>
      </c>
      <c r="C26" s="49" t="s">
        <v>20</v>
      </c>
      <c r="D26" s="49" t="s">
        <v>103</v>
      </c>
      <c r="E26" s="49" t="s">
        <v>102</v>
      </c>
      <c r="F26" s="31" t="s">
        <v>106</v>
      </c>
      <c r="G26" s="31" t="s">
        <v>44</v>
      </c>
      <c r="H26" s="28">
        <v>44958</v>
      </c>
      <c r="I26" s="28">
        <v>45275</v>
      </c>
      <c r="J26" s="49"/>
      <c r="K26" s="31" t="s">
        <v>108</v>
      </c>
      <c r="L26" s="31" t="s">
        <v>110</v>
      </c>
      <c r="M26" s="10"/>
      <c r="N26" s="1"/>
      <c r="O26" s="27"/>
    </row>
    <row r="27" spans="2:15" ht="90" x14ac:dyDescent="0.25">
      <c r="B27" s="49">
        <v>26</v>
      </c>
      <c r="C27" s="49" t="s">
        <v>20</v>
      </c>
      <c r="D27" s="49" t="s">
        <v>112</v>
      </c>
      <c r="E27" s="49" t="s">
        <v>111</v>
      </c>
      <c r="F27" s="31" t="s">
        <v>113</v>
      </c>
      <c r="G27" s="31" t="s">
        <v>43</v>
      </c>
      <c r="H27" s="28">
        <v>44958</v>
      </c>
      <c r="I27" s="28">
        <v>45275</v>
      </c>
      <c r="J27" s="31"/>
      <c r="K27" s="31" t="s">
        <v>117</v>
      </c>
      <c r="L27" s="31" t="s">
        <v>119</v>
      </c>
      <c r="M27" s="10"/>
      <c r="N27" s="13"/>
      <c r="O27" s="27"/>
    </row>
    <row r="28" spans="2:15" ht="30" x14ac:dyDescent="0.25">
      <c r="B28" s="49">
        <v>27</v>
      </c>
      <c r="C28" s="49" t="s">
        <v>20</v>
      </c>
      <c r="D28" s="49" t="s">
        <v>112</v>
      </c>
      <c r="E28" s="49" t="s">
        <v>111</v>
      </c>
      <c r="F28" s="31" t="s">
        <v>114</v>
      </c>
      <c r="G28" s="31" t="s">
        <v>43</v>
      </c>
      <c r="H28" s="28">
        <v>44958</v>
      </c>
      <c r="I28" s="28">
        <v>45275</v>
      </c>
      <c r="J28" s="31"/>
      <c r="K28" s="31" t="s">
        <v>117</v>
      </c>
      <c r="L28" s="31" t="s">
        <v>120</v>
      </c>
      <c r="M28" s="10"/>
      <c r="N28" s="13"/>
      <c r="O28" s="27"/>
    </row>
    <row r="29" spans="2:15" ht="30" x14ac:dyDescent="0.25">
      <c r="B29" s="49">
        <v>28</v>
      </c>
      <c r="C29" s="49" t="s">
        <v>20</v>
      </c>
      <c r="D29" s="49" t="s">
        <v>112</v>
      </c>
      <c r="E29" s="49" t="s">
        <v>111</v>
      </c>
      <c r="F29" s="31" t="s">
        <v>115</v>
      </c>
      <c r="G29" s="31" t="s">
        <v>44</v>
      </c>
      <c r="H29" s="28">
        <v>44958</v>
      </c>
      <c r="I29" s="28">
        <v>45275</v>
      </c>
      <c r="J29" s="31"/>
      <c r="K29" s="31" t="s">
        <v>117</v>
      </c>
      <c r="L29" s="31" t="s">
        <v>120</v>
      </c>
      <c r="M29" s="10"/>
      <c r="N29" s="13"/>
      <c r="O29" s="27"/>
    </row>
    <row r="30" spans="2:15" ht="60" x14ac:dyDescent="0.25">
      <c r="B30" s="49">
        <v>29</v>
      </c>
      <c r="C30" s="49" t="s">
        <v>20</v>
      </c>
      <c r="D30" s="49" t="s">
        <v>112</v>
      </c>
      <c r="E30" s="49" t="s">
        <v>111</v>
      </c>
      <c r="F30" s="31" t="s">
        <v>116</v>
      </c>
      <c r="G30" s="31" t="s">
        <v>44</v>
      </c>
      <c r="H30" s="28">
        <v>44958</v>
      </c>
      <c r="I30" s="28">
        <v>45061</v>
      </c>
      <c r="J30" s="31"/>
      <c r="K30" s="31" t="s">
        <v>118</v>
      </c>
      <c r="L30" s="31" t="s">
        <v>99</v>
      </c>
      <c r="M30" s="10"/>
      <c r="N30" s="13"/>
      <c r="O30" s="27"/>
    </row>
    <row r="31" spans="2:15" ht="60" hidden="1" x14ac:dyDescent="0.25">
      <c r="B31" s="49">
        <v>30</v>
      </c>
      <c r="C31" s="49" t="s">
        <v>19</v>
      </c>
      <c r="D31" s="49" t="s">
        <v>122</v>
      </c>
      <c r="E31" s="49" t="s">
        <v>121</v>
      </c>
      <c r="F31" s="49" t="s">
        <v>737</v>
      </c>
      <c r="G31" s="31" t="s">
        <v>43</v>
      </c>
      <c r="H31" s="28">
        <v>44941</v>
      </c>
      <c r="I31" s="28">
        <v>44941</v>
      </c>
      <c r="J31" s="49"/>
      <c r="K31" s="31" t="s">
        <v>123</v>
      </c>
      <c r="L31" s="31" t="s">
        <v>126</v>
      </c>
      <c r="M31" s="10"/>
      <c r="N31" s="1"/>
      <c r="O31" s="27"/>
    </row>
    <row r="32" spans="2:15" ht="75" hidden="1" x14ac:dyDescent="0.25">
      <c r="B32" s="49">
        <v>31</v>
      </c>
      <c r="C32" s="49" t="s">
        <v>19</v>
      </c>
      <c r="D32" s="49" t="s">
        <v>122</v>
      </c>
      <c r="E32" s="49" t="s">
        <v>121</v>
      </c>
      <c r="F32" s="49" t="s">
        <v>738</v>
      </c>
      <c r="G32" s="31" t="s">
        <v>44</v>
      </c>
      <c r="H32" s="28">
        <v>44938</v>
      </c>
      <c r="I32" s="28">
        <v>45291</v>
      </c>
      <c r="J32" s="49"/>
      <c r="K32" s="31" t="s">
        <v>124</v>
      </c>
      <c r="L32" s="31" t="s">
        <v>127</v>
      </c>
      <c r="M32" s="10"/>
      <c r="N32" s="1"/>
      <c r="O32" s="27"/>
    </row>
    <row r="33" spans="2:15" ht="60" hidden="1" x14ac:dyDescent="0.25">
      <c r="B33" s="49">
        <v>32</v>
      </c>
      <c r="C33" s="49" t="s">
        <v>19</v>
      </c>
      <c r="D33" s="49" t="s">
        <v>122</v>
      </c>
      <c r="E33" s="49" t="s">
        <v>121</v>
      </c>
      <c r="F33" s="49" t="s">
        <v>739</v>
      </c>
      <c r="G33" s="31" t="s">
        <v>44</v>
      </c>
      <c r="H33" s="28">
        <v>44956</v>
      </c>
      <c r="I33" s="28">
        <v>45291</v>
      </c>
      <c r="J33" s="49"/>
      <c r="K33" s="31" t="s">
        <v>124</v>
      </c>
      <c r="L33" s="31" t="s">
        <v>128</v>
      </c>
      <c r="M33" s="10"/>
      <c r="N33" s="1"/>
      <c r="O33" s="27"/>
    </row>
    <row r="34" spans="2:15" ht="60" hidden="1" x14ac:dyDescent="0.25">
      <c r="B34" s="49">
        <v>33</v>
      </c>
      <c r="C34" s="49" t="s">
        <v>19</v>
      </c>
      <c r="D34" s="49" t="s">
        <v>122</v>
      </c>
      <c r="E34" s="49" t="s">
        <v>121</v>
      </c>
      <c r="F34" s="49" t="s">
        <v>740</v>
      </c>
      <c r="G34" s="31" t="s">
        <v>43</v>
      </c>
      <c r="H34" s="28">
        <v>44956</v>
      </c>
      <c r="I34" s="28">
        <v>45291</v>
      </c>
      <c r="J34" s="49"/>
      <c r="K34" s="31" t="s">
        <v>125</v>
      </c>
      <c r="L34" s="31" t="s">
        <v>129</v>
      </c>
      <c r="M34" s="10"/>
      <c r="N34" s="1"/>
      <c r="O34" s="27"/>
    </row>
    <row r="35" spans="2:15" ht="60" hidden="1" x14ac:dyDescent="0.25">
      <c r="B35" s="49">
        <v>34</v>
      </c>
      <c r="C35" s="49" t="s">
        <v>19</v>
      </c>
      <c r="D35" s="49" t="s">
        <v>122</v>
      </c>
      <c r="E35" s="49" t="s">
        <v>121</v>
      </c>
      <c r="F35" s="49" t="s">
        <v>741</v>
      </c>
      <c r="G35" s="31" t="s">
        <v>43</v>
      </c>
      <c r="H35" s="28">
        <v>44938</v>
      </c>
      <c r="I35" s="28">
        <v>45291</v>
      </c>
      <c r="J35" s="49"/>
      <c r="K35" s="31" t="s">
        <v>123</v>
      </c>
      <c r="L35" s="31" t="s">
        <v>130</v>
      </c>
      <c r="M35" s="10"/>
      <c r="N35" s="21"/>
      <c r="O35" s="30"/>
    </row>
    <row r="36" spans="2:15" ht="75" hidden="1" x14ac:dyDescent="0.25">
      <c r="B36" s="49">
        <v>35</v>
      </c>
      <c r="C36" s="49" t="s">
        <v>19</v>
      </c>
      <c r="D36" s="49" t="s">
        <v>132</v>
      </c>
      <c r="E36" s="49" t="s">
        <v>131</v>
      </c>
      <c r="F36" s="31" t="s">
        <v>742</v>
      </c>
      <c r="G36" s="31" t="s">
        <v>43</v>
      </c>
      <c r="H36" s="28">
        <v>44941</v>
      </c>
      <c r="I36" s="28">
        <v>44941</v>
      </c>
      <c r="J36" s="49"/>
      <c r="K36" s="31" t="s">
        <v>133</v>
      </c>
      <c r="L36" s="31" t="s">
        <v>135</v>
      </c>
      <c r="M36" s="10"/>
      <c r="N36" s="21"/>
      <c r="O36" s="30"/>
    </row>
    <row r="37" spans="2:15" ht="75" hidden="1" x14ac:dyDescent="0.25">
      <c r="B37" s="49">
        <v>36</v>
      </c>
      <c r="C37" s="49" t="s">
        <v>19</v>
      </c>
      <c r="D37" s="49" t="s">
        <v>132</v>
      </c>
      <c r="E37" s="49" t="s">
        <v>131</v>
      </c>
      <c r="F37" s="31" t="s">
        <v>743</v>
      </c>
      <c r="G37" s="31" t="s">
        <v>44</v>
      </c>
      <c r="H37" s="28">
        <v>44941</v>
      </c>
      <c r="I37" s="28">
        <v>44941</v>
      </c>
      <c r="J37" s="49"/>
      <c r="K37" s="31" t="s">
        <v>134</v>
      </c>
      <c r="L37" s="31" t="s">
        <v>136</v>
      </c>
      <c r="M37" s="10"/>
      <c r="N37" s="21"/>
      <c r="O37" s="30"/>
    </row>
    <row r="38" spans="2:15" ht="105" hidden="1" x14ac:dyDescent="0.25">
      <c r="B38" s="49">
        <v>37</v>
      </c>
      <c r="C38" s="49" t="s">
        <v>19</v>
      </c>
      <c r="D38" s="49" t="s">
        <v>132</v>
      </c>
      <c r="E38" s="49" t="s">
        <v>131</v>
      </c>
      <c r="F38" s="31" t="s">
        <v>744</v>
      </c>
      <c r="G38" s="31" t="s">
        <v>44</v>
      </c>
      <c r="H38" s="28">
        <v>44941</v>
      </c>
      <c r="I38" s="28">
        <v>45290</v>
      </c>
      <c r="J38" s="49"/>
      <c r="K38" s="31" t="s">
        <v>134</v>
      </c>
      <c r="L38" s="31" t="s">
        <v>137</v>
      </c>
      <c r="M38" s="10"/>
      <c r="N38" s="21"/>
      <c r="O38" s="30"/>
    </row>
    <row r="39" spans="2:15" ht="150" x14ac:dyDescent="0.25">
      <c r="B39" s="49">
        <v>38</v>
      </c>
      <c r="C39" s="49" t="s">
        <v>19</v>
      </c>
      <c r="D39" s="49" t="s">
        <v>139</v>
      </c>
      <c r="E39" s="49" t="s">
        <v>138</v>
      </c>
      <c r="F39" s="31" t="s">
        <v>745</v>
      </c>
      <c r="G39" s="31" t="s">
        <v>43</v>
      </c>
      <c r="H39" s="28">
        <v>44956</v>
      </c>
      <c r="I39" s="28">
        <v>45290</v>
      </c>
      <c r="J39" s="31"/>
      <c r="K39" s="31" t="s">
        <v>140</v>
      </c>
      <c r="L39" s="31" t="s">
        <v>142</v>
      </c>
      <c r="M39" s="10"/>
      <c r="N39" s="13"/>
      <c r="O39" s="30"/>
    </row>
    <row r="40" spans="2:15" ht="75" x14ac:dyDescent="0.25">
      <c r="B40" s="49">
        <v>39</v>
      </c>
      <c r="C40" s="49" t="s">
        <v>19</v>
      </c>
      <c r="D40" s="49" t="s">
        <v>139</v>
      </c>
      <c r="E40" s="49" t="s">
        <v>138</v>
      </c>
      <c r="F40" s="31" t="s">
        <v>746</v>
      </c>
      <c r="G40" s="31" t="s">
        <v>43</v>
      </c>
      <c r="H40" s="28">
        <v>44941</v>
      </c>
      <c r="I40" s="28">
        <v>45290</v>
      </c>
      <c r="J40" s="31"/>
      <c r="K40" s="31" t="s">
        <v>140</v>
      </c>
      <c r="L40" s="31" t="s">
        <v>143</v>
      </c>
      <c r="M40" s="10"/>
      <c r="N40" s="13"/>
      <c r="O40" s="30"/>
    </row>
    <row r="41" spans="2:15" ht="150" x14ac:dyDescent="0.25">
      <c r="B41" s="49">
        <v>40</v>
      </c>
      <c r="C41" s="49" t="s">
        <v>19</v>
      </c>
      <c r="D41" s="49" t="s">
        <v>139</v>
      </c>
      <c r="E41" s="49" t="s">
        <v>138</v>
      </c>
      <c r="F41" s="31" t="s">
        <v>747</v>
      </c>
      <c r="G41" s="31" t="s">
        <v>44</v>
      </c>
      <c r="H41" s="28">
        <v>44956</v>
      </c>
      <c r="I41" s="28">
        <v>45290</v>
      </c>
      <c r="J41" s="31"/>
      <c r="K41" s="31" t="s">
        <v>141</v>
      </c>
      <c r="L41" s="31" t="s">
        <v>144</v>
      </c>
      <c r="M41" s="10"/>
      <c r="N41" s="13"/>
      <c r="O41" s="30"/>
    </row>
    <row r="42" spans="2:15" ht="75" x14ac:dyDescent="0.25">
      <c r="B42" s="49">
        <v>41</v>
      </c>
      <c r="C42" s="49" t="s">
        <v>19</v>
      </c>
      <c r="D42" s="49" t="s">
        <v>139</v>
      </c>
      <c r="E42" s="49" t="s">
        <v>138</v>
      </c>
      <c r="F42" s="31" t="s">
        <v>746</v>
      </c>
      <c r="G42" s="31" t="s">
        <v>44</v>
      </c>
      <c r="H42" s="28">
        <v>44941</v>
      </c>
      <c r="I42" s="28">
        <v>45290</v>
      </c>
      <c r="J42" s="31"/>
      <c r="K42" s="31" t="s">
        <v>141</v>
      </c>
      <c r="L42" s="31" t="s">
        <v>145</v>
      </c>
      <c r="M42" s="10"/>
      <c r="N42" s="13"/>
      <c r="O42" s="30"/>
    </row>
    <row r="43" spans="2:15" ht="45" hidden="1" x14ac:dyDescent="0.25">
      <c r="B43" s="49">
        <v>42</v>
      </c>
      <c r="C43" s="49" t="s">
        <v>19</v>
      </c>
      <c r="D43" s="49" t="s">
        <v>147</v>
      </c>
      <c r="E43" s="49" t="s">
        <v>146</v>
      </c>
      <c r="F43" s="49" t="s">
        <v>748</v>
      </c>
      <c r="G43" s="31" t="s">
        <v>43</v>
      </c>
      <c r="H43" s="28">
        <v>44946</v>
      </c>
      <c r="I43" s="28">
        <v>45015</v>
      </c>
      <c r="J43" s="49"/>
      <c r="K43" s="31" t="s">
        <v>148</v>
      </c>
      <c r="L43" s="31" t="s">
        <v>150</v>
      </c>
      <c r="M43" s="10"/>
      <c r="N43" s="21"/>
      <c r="O43" s="30"/>
    </row>
    <row r="44" spans="2:15" ht="45" hidden="1" x14ac:dyDescent="0.25">
      <c r="B44" s="49">
        <v>43</v>
      </c>
      <c r="C44" s="49" t="s">
        <v>19</v>
      </c>
      <c r="D44" s="49" t="s">
        <v>147</v>
      </c>
      <c r="E44" s="49" t="s">
        <v>146</v>
      </c>
      <c r="F44" s="49" t="s">
        <v>749</v>
      </c>
      <c r="G44" s="31" t="s">
        <v>43</v>
      </c>
      <c r="H44" s="28">
        <v>45017</v>
      </c>
      <c r="I44" s="28">
        <v>45107</v>
      </c>
      <c r="J44" s="49"/>
      <c r="K44" s="31" t="s">
        <v>149</v>
      </c>
      <c r="L44" s="31" t="s">
        <v>151</v>
      </c>
      <c r="M44" s="10"/>
      <c r="N44" s="21"/>
      <c r="O44" s="30"/>
    </row>
    <row r="45" spans="2:15" ht="45" hidden="1" x14ac:dyDescent="0.25">
      <c r="B45" s="49">
        <v>44</v>
      </c>
      <c r="C45" s="49" t="s">
        <v>19</v>
      </c>
      <c r="D45" s="49" t="s">
        <v>147</v>
      </c>
      <c r="E45" s="49" t="s">
        <v>146</v>
      </c>
      <c r="F45" s="49" t="s">
        <v>750</v>
      </c>
      <c r="G45" s="31" t="s">
        <v>43</v>
      </c>
      <c r="H45" s="28">
        <v>45108</v>
      </c>
      <c r="I45" s="28">
        <v>45290</v>
      </c>
      <c r="J45" s="49"/>
      <c r="K45" s="31" t="s">
        <v>149</v>
      </c>
      <c r="L45" s="31" t="s">
        <v>152</v>
      </c>
      <c r="M45" s="10"/>
      <c r="N45" s="21"/>
      <c r="O45" s="30"/>
    </row>
    <row r="46" spans="2:15" ht="90" hidden="1" x14ac:dyDescent="0.25">
      <c r="B46" s="49">
        <v>45</v>
      </c>
      <c r="C46" s="49" t="s">
        <v>16</v>
      </c>
      <c r="D46" s="49" t="s">
        <v>154</v>
      </c>
      <c r="E46" s="49" t="s">
        <v>153</v>
      </c>
      <c r="F46" s="31" t="s">
        <v>155</v>
      </c>
      <c r="G46" s="31" t="s">
        <v>43</v>
      </c>
      <c r="H46" s="28">
        <v>44999</v>
      </c>
      <c r="I46" s="28">
        <v>45275</v>
      </c>
      <c r="J46" s="49"/>
      <c r="K46" s="31" t="s">
        <v>167</v>
      </c>
      <c r="L46" s="31" t="s">
        <v>174</v>
      </c>
      <c r="M46" s="29"/>
      <c r="N46" s="21"/>
      <c r="O46" s="30"/>
    </row>
    <row r="47" spans="2:15" ht="75" hidden="1" x14ac:dyDescent="0.25">
      <c r="B47" s="49">
        <v>46</v>
      </c>
      <c r="C47" s="49" t="s">
        <v>16</v>
      </c>
      <c r="D47" s="49" t="s">
        <v>154</v>
      </c>
      <c r="E47" s="49" t="s">
        <v>153</v>
      </c>
      <c r="F47" s="31" t="s">
        <v>156</v>
      </c>
      <c r="G47" s="31" t="s">
        <v>43</v>
      </c>
      <c r="H47" s="28">
        <v>44999</v>
      </c>
      <c r="I47" s="28">
        <v>45275</v>
      </c>
      <c r="J47" s="49"/>
      <c r="K47" s="31" t="s">
        <v>167</v>
      </c>
      <c r="L47" s="31" t="s">
        <v>174</v>
      </c>
      <c r="M47" s="29"/>
      <c r="N47" s="21"/>
      <c r="O47" s="30"/>
    </row>
    <row r="48" spans="2:15" ht="75" hidden="1" x14ac:dyDescent="0.25">
      <c r="B48" s="49">
        <v>47</v>
      </c>
      <c r="C48" s="49" t="s">
        <v>16</v>
      </c>
      <c r="D48" s="49" t="s">
        <v>154</v>
      </c>
      <c r="E48" s="49" t="s">
        <v>153</v>
      </c>
      <c r="F48" s="31" t="s">
        <v>157</v>
      </c>
      <c r="G48" s="31" t="s">
        <v>43</v>
      </c>
      <c r="H48" s="28">
        <v>44999</v>
      </c>
      <c r="I48" s="28">
        <v>45275</v>
      </c>
      <c r="J48" s="49"/>
      <c r="K48" s="31" t="s">
        <v>167</v>
      </c>
      <c r="L48" s="31" t="s">
        <v>174</v>
      </c>
      <c r="M48" s="29"/>
      <c r="N48" s="21"/>
      <c r="O48" s="30"/>
    </row>
    <row r="49" spans="2:15" ht="75" hidden="1" x14ac:dyDescent="0.25">
      <c r="B49" s="49">
        <v>48</v>
      </c>
      <c r="C49" s="49" t="s">
        <v>16</v>
      </c>
      <c r="D49" s="49" t="s">
        <v>154</v>
      </c>
      <c r="E49" s="49" t="s">
        <v>153</v>
      </c>
      <c r="F49" s="31" t="s">
        <v>158</v>
      </c>
      <c r="G49" s="31" t="s">
        <v>43</v>
      </c>
      <c r="H49" s="28">
        <v>45047</v>
      </c>
      <c r="I49" s="28">
        <v>45275</v>
      </c>
      <c r="J49" s="49"/>
      <c r="K49" s="31" t="s">
        <v>167</v>
      </c>
      <c r="L49" s="31" t="s">
        <v>175</v>
      </c>
      <c r="M49" s="29"/>
      <c r="N49" s="21"/>
      <c r="O49" s="30"/>
    </row>
    <row r="50" spans="2:15" ht="75" hidden="1" x14ac:dyDescent="0.25">
      <c r="B50" s="49">
        <v>49</v>
      </c>
      <c r="C50" s="49" t="s">
        <v>16</v>
      </c>
      <c r="D50" s="49" t="s">
        <v>154</v>
      </c>
      <c r="E50" s="49" t="s">
        <v>153</v>
      </c>
      <c r="F50" s="31" t="s">
        <v>159</v>
      </c>
      <c r="G50" s="31" t="s">
        <v>43</v>
      </c>
      <c r="H50" s="28">
        <v>44958</v>
      </c>
      <c r="I50" s="28">
        <v>45230</v>
      </c>
      <c r="J50" s="49"/>
      <c r="K50" s="31" t="s">
        <v>168</v>
      </c>
      <c r="L50" s="31" t="s">
        <v>176</v>
      </c>
      <c r="M50" s="29"/>
      <c r="N50" s="21"/>
      <c r="O50" s="30"/>
    </row>
    <row r="51" spans="2:15" ht="75" hidden="1" x14ac:dyDescent="0.25">
      <c r="B51" s="49">
        <v>50</v>
      </c>
      <c r="C51" s="49" t="s">
        <v>16</v>
      </c>
      <c r="D51" s="49" t="s">
        <v>154</v>
      </c>
      <c r="E51" s="49" t="s">
        <v>153</v>
      </c>
      <c r="F51" s="31" t="s">
        <v>160</v>
      </c>
      <c r="G51" s="31" t="s">
        <v>43</v>
      </c>
      <c r="H51" s="28">
        <v>44958</v>
      </c>
      <c r="I51" s="28">
        <v>45230</v>
      </c>
      <c r="J51" s="49"/>
      <c r="K51" s="31" t="s">
        <v>168</v>
      </c>
      <c r="L51" s="31" t="s">
        <v>177</v>
      </c>
      <c r="M51" s="29"/>
      <c r="N51" s="21"/>
      <c r="O51" s="30"/>
    </row>
    <row r="52" spans="2:15" ht="75" hidden="1" x14ac:dyDescent="0.25">
      <c r="B52" s="49">
        <v>51</v>
      </c>
      <c r="C52" s="49" t="s">
        <v>16</v>
      </c>
      <c r="D52" s="49" t="s">
        <v>154</v>
      </c>
      <c r="E52" s="49" t="s">
        <v>153</v>
      </c>
      <c r="F52" s="31" t="s">
        <v>161</v>
      </c>
      <c r="G52" s="31" t="s">
        <v>43</v>
      </c>
      <c r="H52" s="28">
        <v>44986</v>
      </c>
      <c r="I52" s="28">
        <v>45199</v>
      </c>
      <c r="J52" s="49"/>
      <c r="K52" s="31" t="s">
        <v>169</v>
      </c>
      <c r="L52" s="31" t="s">
        <v>178</v>
      </c>
      <c r="M52" s="29"/>
      <c r="N52" s="21"/>
      <c r="O52" s="30"/>
    </row>
    <row r="53" spans="2:15" ht="75" hidden="1" x14ac:dyDescent="0.25">
      <c r="B53" s="49">
        <v>52</v>
      </c>
      <c r="C53" s="49" t="s">
        <v>16</v>
      </c>
      <c r="D53" s="49" t="s">
        <v>154</v>
      </c>
      <c r="E53" s="49" t="s">
        <v>153</v>
      </c>
      <c r="F53" s="31" t="s">
        <v>162</v>
      </c>
      <c r="G53" s="31" t="s">
        <v>43</v>
      </c>
      <c r="H53" s="28">
        <v>44927</v>
      </c>
      <c r="I53" s="28">
        <v>45275</v>
      </c>
      <c r="J53" s="49"/>
      <c r="K53" s="31" t="s">
        <v>170</v>
      </c>
      <c r="L53" s="31" t="s">
        <v>179</v>
      </c>
      <c r="M53" s="29"/>
      <c r="N53" s="21"/>
      <c r="O53" s="30"/>
    </row>
    <row r="54" spans="2:15" ht="75" hidden="1" x14ac:dyDescent="0.25">
      <c r="B54" s="49">
        <v>53</v>
      </c>
      <c r="C54" s="49" t="s">
        <v>16</v>
      </c>
      <c r="D54" s="49" t="s">
        <v>154</v>
      </c>
      <c r="E54" s="49" t="s">
        <v>153</v>
      </c>
      <c r="F54" s="31" t="s">
        <v>163</v>
      </c>
      <c r="G54" s="31" t="s">
        <v>44</v>
      </c>
      <c r="H54" s="28">
        <v>44999</v>
      </c>
      <c r="I54" s="28">
        <v>45275</v>
      </c>
      <c r="J54" s="49"/>
      <c r="K54" s="31" t="s">
        <v>171</v>
      </c>
      <c r="L54" s="31" t="s">
        <v>174</v>
      </c>
      <c r="M54" s="29"/>
      <c r="N54" s="21"/>
      <c r="O54" s="30"/>
    </row>
    <row r="55" spans="2:15" ht="75" hidden="1" x14ac:dyDescent="0.25">
      <c r="B55" s="49">
        <v>54</v>
      </c>
      <c r="C55" s="49" t="s">
        <v>16</v>
      </c>
      <c r="D55" s="49" t="s">
        <v>154</v>
      </c>
      <c r="E55" s="49" t="s">
        <v>153</v>
      </c>
      <c r="F55" s="31" t="s">
        <v>164</v>
      </c>
      <c r="G55" s="31" t="s">
        <v>44</v>
      </c>
      <c r="H55" s="28">
        <v>45047</v>
      </c>
      <c r="I55" s="28">
        <v>45275</v>
      </c>
      <c r="J55" s="49"/>
      <c r="K55" s="31" t="s">
        <v>171</v>
      </c>
      <c r="L55" s="31" t="s">
        <v>180</v>
      </c>
      <c r="M55" s="29"/>
      <c r="N55" s="21"/>
      <c r="O55" s="30"/>
    </row>
    <row r="56" spans="2:15" ht="75" hidden="1" x14ac:dyDescent="0.25">
      <c r="B56" s="49">
        <v>55</v>
      </c>
      <c r="C56" s="49" t="s">
        <v>16</v>
      </c>
      <c r="D56" s="49" t="s">
        <v>154</v>
      </c>
      <c r="E56" s="49" t="s">
        <v>153</v>
      </c>
      <c r="F56" s="31" t="s">
        <v>165</v>
      </c>
      <c r="G56" s="31" t="s">
        <v>44</v>
      </c>
      <c r="H56" s="28">
        <v>44958</v>
      </c>
      <c r="I56" s="28">
        <v>45230</v>
      </c>
      <c r="J56" s="49"/>
      <c r="K56" s="31" t="s">
        <v>172</v>
      </c>
      <c r="L56" s="31" t="s">
        <v>176</v>
      </c>
      <c r="M56" s="29"/>
      <c r="N56" s="21"/>
      <c r="O56" s="30"/>
    </row>
    <row r="57" spans="2:15" ht="75" hidden="1" x14ac:dyDescent="0.25">
      <c r="B57" s="49">
        <v>56</v>
      </c>
      <c r="C57" s="49" t="s">
        <v>16</v>
      </c>
      <c r="D57" s="49" t="s">
        <v>154</v>
      </c>
      <c r="E57" s="49" t="s">
        <v>153</v>
      </c>
      <c r="F57" s="31" t="s">
        <v>733</v>
      </c>
      <c r="G57" s="31" t="s">
        <v>44</v>
      </c>
      <c r="H57" s="28">
        <v>45017</v>
      </c>
      <c r="I57" s="28">
        <v>45229</v>
      </c>
      <c r="J57" s="49"/>
      <c r="K57" s="31" t="s">
        <v>173</v>
      </c>
      <c r="L57" s="31" t="s">
        <v>181</v>
      </c>
      <c r="M57" s="29"/>
      <c r="N57" s="21"/>
      <c r="O57" s="30"/>
    </row>
    <row r="58" spans="2:15" ht="75" hidden="1" x14ac:dyDescent="0.25">
      <c r="B58" s="49">
        <v>57</v>
      </c>
      <c r="C58" s="49" t="s">
        <v>16</v>
      </c>
      <c r="D58" s="49" t="s">
        <v>154</v>
      </c>
      <c r="E58" s="49" t="s">
        <v>153</v>
      </c>
      <c r="F58" s="31" t="s">
        <v>166</v>
      </c>
      <c r="G58" s="31" t="s">
        <v>44</v>
      </c>
      <c r="H58" s="28">
        <v>44927</v>
      </c>
      <c r="I58" s="28">
        <v>45275</v>
      </c>
      <c r="J58" s="49"/>
      <c r="K58" s="31" t="s">
        <v>173</v>
      </c>
      <c r="L58" s="31" t="s">
        <v>182</v>
      </c>
      <c r="M58" s="29"/>
      <c r="N58" s="21"/>
      <c r="O58" s="30"/>
    </row>
    <row r="59" spans="2:15" ht="45" x14ac:dyDescent="0.25">
      <c r="B59" s="49">
        <v>58</v>
      </c>
      <c r="C59" s="49" t="s">
        <v>16</v>
      </c>
      <c r="D59" s="49" t="s">
        <v>184</v>
      </c>
      <c r="E59" s="49" t="s">
        <v>183</v>
      </c>
      <c r="F59" s="31" t="s">
        <v>185</v>
      </c>
      <c r="G59" s="31" t="s">
        <v>43</v>
      </c>
      <c r="H59" s="28">
        <v>44986</v>
      </c>
      <c r="I59" s="28">
        <v>45199</v>
      </c>
      <c r="J59" s="31"/>
      <c r="K59" s="31" t="s">
        <v>189</v>
      </c>
      <c r="L59" s="31" t="s">
        <v>178</v>
      </c>
      <c r="M59" s="10"/>
      <c r="N59" s="13"/>
      <c r="O59" s="30"/>
    </row>
    <row r="60" spans="2:15" ht="75" x14ac:dyDescent="0.25">
      <c r="B60" s="49">
        <v>59</v>
      </c>
      <c r="C60" s="49" t="s">
        <v>16</v>
      </c>
      <c r="D60" s="49" t="s">
        <v>184</v>
      </c>
      <c r="E60" s="49" t="s">
        <v>183</v>
      </c>
      <c r="F60" s="31" t="s">
        <v>734</v>
      </c>
      <c r="G60" s="31" t="s">
        <v>44</v>
      </c>
      <c r="H60" s="28">
        <v>45017</v>
      </c>
      <c r="I60" s="28">
        <v>45229</v>
      </c>
      <c r="J60" s="31"/>
      <c r="K60" s="31" t="s">
        <v>173</v>
      </c>
      <c r="L60" s="31" t="s">
        <v>77</v>
      </c>
      <c r="M60" s="29"/>
      <c r="N60" s="31"/>
      <c r="O60" s="30"/>
    </row>
    <row r="61" spans="2:15" ht="60" x14ac:dyDescent="0.25">
      <c r="B61" s="49">
        <v>60</v>
      </c>
      <c r="C61" s="49" t="s">
        <v>16</v>
      </c>
      <c r="D61" s="49" t="s">
        <v>184</v>
      </c>
      <c r="E61" s="49" t="s">
        <v>183</v>
      </c>
      <c r="F61" s="31" t="s">
        <v>735</v>
      </c>
      <c r="G61" s="31" t="s">
        <v>44</v>
      </c>
      <c r="H61" s="28">
        <v>45017</v>
      </c>
      <c r="I61" s="28">
        <v>45229</v>
      </c>
      <c r="J61" s="31"/>
      <c r="K61" s="31" t="s">
        <v>173</v>
      </c>
      <c r="L61" s="31" t="s">
        <v>192</v>
      </c>
      <c r="M61" s="29"/>
      <c r="N61" s="31"/>
      <c r="O61" s="30"/>
    </row>
    <row r="62" spans="2:15" ht="60" x14ac:dyDescent="0.25">
      <c r="B62" s="49">
        <v>61</v>
      </c>
      <c r="C62" s="49" t="s">
        <v>16</v>
      </c>
      <c r="D62" s="49" t="s">
        <v>184</v>
      </c>
      <c r="E62" s="49" t="s">
        <v>183</v>
      </c>
      <c r="F62" s="31" t="s">
        <v>736</v>
      </c>
      <c r="G62" s="31" t="s">
        <v>45</v>
      </c>
      <c r="H62" s="28">
        <v>45017</v>
      </c>
      <c r="I62" s="28">
        <v>45229</v>
      </c>
      <c r="J62" s="31"/>
      <c r="K62" s="31" t="s">
        <v>190</v>
      </c>
      <c r="L62" s="31" t="s">
        <v>192</v>
      </c>
      <c r="M62" s="29"/>
      <c r="N62" s="31"/>
      <c r="O62" s="30"/>
    </row>
    <row r="63" spans="2:15" ht="60" x14ac:dyDescent="0.25">
      <c r="B63" s="49">
        <v>62</v>
      </c>
      <c r="C63" s="49" t="s">
        <v>16</v>
      </c>
      <c r="D63" s="49" t="s">
        <v>184</v>
      </c>
      <c r="E63" s="49" t="s">
        <v>183</v>
      </c>
      <c r="F63" s="31" t="s">
        <v>186</v>
      </c>
      <c r="G63" s="31" t="s">
        <v>43</v>
      </c>
      <c r="H63" s="28">
        <v>44986</v>
      </c>
      <c r="I63" s="28">
        <v>45275</v>
      </c>
      <c r="J63" s="31"/>
      <c r="K63" s="31" t="s">
        <v>170</v>
      </c>
      <c r="L63" s="31" t="s">
        <v>193</v>
      </c>
      <c r="M63" s="29"/>
      <c r="N63" s="31"/>
      <c r="O63" s="30"/>
    </row>
    <row r="64" spans="2:15" ht="60" x14ac:dyDescent="0.25">
      <c r="B64" s="49">
        <v>63</v>
      </c>
      <c r="C64" s="49" t="s">
        <v>16</v>
      </c>
      <c r="D64" s="49" t="s">
        <v>184</v>
      </c>
      <c r="E64" s="49" t="s">
        <v>183</v>
      </c>
      <c r="F64" s="31" t="s">
        <v>166</v>
      </c>
      <c r="G64" s="31" t="s">
        <v>44</v>
      </c>
      <c r="H64" s="28">
        <v>44927</v>
      </c>
      <c r="I64" s="28">
        <v>45275</v>
      </c>
      <c r="J64" s="31"/>
      <c r="K64" s="31" t="s">
        <v>173</v>
      </c>
      <c r="L64" s="31" t="s">
        <v>182</v>
      </c>
      <c r="M64" s="29"/>
      <c r="N64" s="31"/>
      <c r="O64" s="30"/>
    </row>
    <row r="65" spans="2:15" ht="165" x14ac:dyDescent="0.25">
      <c r="B65" s="49">
        <v>64</v>
      </c>
      <c r="C65" s="49" t="s">
        <v>16</v>
      </c>
      <c r="D65" s="49" t="s">
        <v>184</v>
      </c>
      <c r="E65" s="49" t="s">
        <v>183</v>
      </c>
      <c r="F65" s="31" t="s">
        <v>187</v>
      </c>
      <c r="G65" s="31" t="s">
        <v>43</v>
      </c>
      <c r="H65" s="28">
        <v>45108</v>
      </c>
      <c r="I65" s="28">
        <v>45275</v>
      </c>
      <c r="J65" s="31"/>
      <c r="K65" s="31" t="s">
        <v>191</v>
      </c>
      <c r="L65" s="31" t="s">
        <v>194</v>
      </c>
      <c r="M65" s="29"/>
      <c r="N65" s="31"/>
      <c r="O65" s="30"/>
    </row>
    <row r="66" spans="2:15" ht="150" x14ac:dyDescent="0.25">
      <c r="B66" s="49">
        <v>65</v>
      </c>
      <c r="C66" s="49" t="s">
        <v>16</v>
      </c>
      <c r="D66" s="49" t="s">
        <v>184</v>
      </c>
      <c r="E66" s="49" t="s">
        <v>183</v>
      </c>
      <c r="F66" s="31" t="s">
        <v>188</v>
      </c>
      <c r="G66" s="31" t="s">
        <v>44</v>
      </c>
      <c r="H66" s="28">
        <v>45108</v>
      </c>
      <c r="I66" s="28">
        <v>45275</v>
      </c>
      <c r="J66" s="31"/>
      <c r="K66" s="31" t="s">
        <v>173</v>
      </c>
      <c r="L66" s="31" t="s">
        <v>195</v>
      </c>
      <c r="M66" s="29"/>
      <c r="N66" s="31"/>
      <c r="O66" s="30"/>
    </row>
    <row r="67" spans="2:15" ht="60" hidden="1" x14ac:dyDescent="0.25">
      <c r="B67" s="49">
        <v>66</v>
      </c>
      <c r="C67" s="49" t="s">
        <v>16</v>
      </c>
      <c r="D67" s="49" t="s">
        <v>197</v>
      </c>
      <c r="E67" s="49" t="s">
        <v>196</v>
      </c>
      <c r="F67" s="31" t="s">
        <v>198</v>
      </c>
      <c r="G67" s="31" t="s">
        <v>43</v>
      </c>
      <c r="H67" s="28">
        <v>44986</v>
      </c>
      <c r="I67" s="28">
        <v>45199</v>
      </c>
      <c r="J67" s="49"/>
      <c r="K67" s="31" t="s">
        <v>169</v>
      </c>
      <c r="L67" s="31" t="s">
        <v>178</v>
      </c>
      <c r="M67" s="29"/>
      <c r="N67" s="21"/>
      <c r="O67" s="30"/>
    </row>
    <row r="68" spans="2:15" ht="75" hidden="1" x14ac:dyDescent="0.25">
      <c r="B68" s="49">
        <v>67</v>
      </c>
      <c r="C68" s="49" t="s">
        <v>16</v>
      </c>
      <c r="D68" s="49" t="s">
        <v>197</v>
      </c>
      <c r="E68" s="49" t="s">
        <v>196</v>
      </c>
      <c r="F68" s="31" t="s">
        <v>199</v>
      </c>
      <c r="G68" s="31" t="s">
        <v>44</v>
      </c>
      <c r="H68" s="28">
        <v>45017</v>
      </c>
      <c r="I68" s="28">
        <v>45229</v>
      </c>
      <c r="J68" s="49"/>
      <c r="K68" s="31" t="s">
        <v>173</v>
      </c>
      <c r="L68" s="31" t="s">
        <v>77</v>
      </c>
      <c r="M68" s="29"/>
      <c r="N68" s="21"/>
      <c r="O68" s="30"/>
    </row>
    <row r="69" spans="2:15" ht="60" hidden="1" x14ac:dyDescent="0.25">
      <c r="B69" s="49">
        <v>68</v>
      </c>
      <c r="C69" s="49" t="s">
        <v>16</v>
      </c>
      <c r="D69" s="49" t="s">
        <v>197</v>
      </c>
      <c r="E69" s="49" t="s">
        <v>196</v>
      </c>
      <c r="F69" s="31" t="s">
        <v>200</v>
      </c>
      <c r="G69" s="31" t="s">
        <v>44</v>
      </c>
      <c r="H69" s="28">
        <v>45017</v>
      </c>
      <c r="I69" s="28">
        <v>45229</v>
      </c>
      <c r="J69" s="49"/>
      <c r="K69" s="31" t="s">
        <v>203</v>
      </c>
      <c r="L69" s="31" t="s">
        <v>192</v>
      </c>
      <c r="M69" s="29"/>
      <c r="N69" s="21"/>
      <c r="O69" s="30"/>
    </row>
    <row r="70" spans="2:15" ht="60" hidden="1" x14ac:dyDescent="0.25">
      <c r="B70" s="49">
        <v>69</v>
      </c>
      <c r="C70" s="49" t="s">
        <v>16</v>
      </c>
      <c r="D70" s="49" t="s">
        <v>197</v>
      </c>
      <c r="E70" s="49" t="s">
        <v>196</v>
      </c>
      <c r="F70" s="31" t="s">
        <v>201</v>
      </c>
      <c r="G70" s="31" t="s">
        <v>45</v>
      </c>
      <c r="H70" s="28">
        <v>45017</v>
      </c>
      <c r="I70" s="28">
        <v>45229</v>
      </c>
      <c r="J70" s="49"/>
      <c r="K70" s="31" t="s">
        <v>190</v>
      </c>
      <c r="L70" s="31" t="s">
        <v>192</v>
      </c>
      <c r="M70" s="29"/>
      <c r="N70" s="21"/>
      <c r="O70" s="30"/>
    </row>
    <row r="71" spans="2:15" ht="60" hidden="1" x14ac:dyDescent="0.25">
      <c r="B71" s="49">
        <v>70</v>
      </c>
      <c r="C71" s="49" t="s">
        <v>16</v>
      </c>
      <c r="D71" s="49" t="s">
        <v>197</v>
      </c>
      <c r="E71" s="49" t="s">
        <v>196</v>
      </c>
      <c r="F71" s="31" t="s">
        <v>186</v>
      </c>
      <c r="G71" s="31" t="s">
        <v>43</v>
      </c>
      <c r="H71" s="28">
        <v>44927</v>
      </c>
      <c r="I71" s="28">
        <v>45275</v>
      </c>
      <c r="J71" s="49"/>
      <c r="K71" s="31" t="s">
        <v>170</v>
      </c>
      <c r="L71" s="31" t="s">
        <v>179</v>
      </c>
      <c r="M71" s="29"/>
      <c r="N71" s="21"/>
      <c r="O71" s="30"/>
    </row>
    <row r="72" spans="2:15" ht="60" hidden="1" x14ac:dyDescent="0.25">
      <c r="B72" s="49">
        <v>71</v>
      </c>
      <c r="C72" s="49" t="s">
        <v>16</v>
      </c>
      <c r="D72" s="49" t="s">
        <v>197</v>
      </c>
      <c r="E72" s="49" t="s">
        <v>196</v>
      </c>
      <c r="F72" s="31" t="s">
        <v>202</v>
      </c>
      <c r="G72" s="31" t="s">
        <v>44</v>
      </c>
      <c r="H72" s="28">
        <v>44927</v>
      </c>
      <c r="I72" s="28">
        <v>45275</v>
      </c>
      <c r="J72" s="49"/>
      <c r="K72" s="31" t="s">
        <v>173</v>
      </c>
      <c r="L72" s="31" t="s">
        <v>182</v>
      </c>
      <c r="M72" s="29"/>
      <c r="N72" s="21"/>
      <c r="O72" s="30"/>
    </row>
    <row r="73" spans="2:15" ht="90" x14ac:dyDescent="0.25">
      <c r="B73" s="49">
        <v>72</v>
      </c>
      <c r="C73" s="49" t="s">
        <v>15</v>
      </c>
      <c r="D73" s="49" t="s">
        <v>205</v>
      </c>
      <c r="E73" s="49" t="s">
        <v>204</v>
      </c>
      <c r="F73" s="31" t="s">
        <v>206</v>
      </c>
      <c r="G73" s="31" t="s">
        <v>43</v>
      </c>
      <c r="H73" s="28">
        <v>44958</v>
      </c>
      <c r="I73" s="28">
        <v>45275</v>
      </c>
      <c r="J73" s="31"/>
      <c r="K73" s="31" t="s">
        <v>208</v>
      </c>
      <c r="L73" s="31" t="s">
        <v>54</v>
      </c>
      <c r="M73" s="10"/>
      <c r="N73" s="13"/>
      <c r="O73" s="30"/>
    </row>
    <row r="74" spans="2:15" ht="75" x14ac:dyDescent="0.25">
      <c r="B74" s="49">
        <v>73</v>
      </c>
      <c r="C74" s="49" t="s">
        <v>15</v>
      </c>
      <c r="D74" s="49" t="s">
        <v>205</v>
      </c>
      <c r="E74" s="49" t="s">
        <v>204</v>
      </c>
      <c r="F74" s="31" t="s">
        <v>207</v>
      </c>
      <c r="G74" s="31" t="s">
        <v>44</v>
      </c>
      <c r="H74" s="28">
        <v>44958</v>
      </c>
      <c r="I74" s="28">
        <v>45275</v>
      </c>
      <c r="J74" s="31"/>
      <c r="K74" s="31" t="s">
        <v>209</v>
      </c>
      <c r="L74" s="31" t="s">
        <v>54</v>
      </c>
      <c r="M74" s="10"/>
      <c r="N74" s="13"/>
      <c r="O74" s="30"/>
    </row>
    <row r="75" spans="2:15" ht="105" hidden="1" x14ac:dyDescent="0.25">
      <c r="B75" s="49">
        <v>74</v>
      </c>
      <c r="C75" s="49" t="s">
        <v>15</v>
      </c>
      <c r="D75" s="49" t="s">
        <v>211</v>
      </c>
      <c r="E75" s="49" t="s">
        <v>210</v>
      </c>
      <c r="F75" s="31" t="s">
        <v>212</v>
      </c>
      <c r="G75" s="31" t="s">
        <v>43</v>
      </c>
      <c r="H75" s="28">
        <v>44927</v>
      </c>
      <c r="I75" s="28">
        <v>45275</v>
      </c>
      <c r="J75" s="49"/>
      <c r="K75" s="31" t="s">
        <v>223</v>
      </c>
      <c r="L75" s="31" t="s">
        <v>230</v>
      </c>
      <c r="M75" s="10"/>
      <c r="N75" s="21"/>
      <c r="O75" s="30"/>
    </row>
    <row r="76" spans="2:15" ht="75" hidden="1" x14ac:dyDescent="0.25">
      <c r="B76" s="49">
        <v>75</v>
      </c>
      <c r="C76" s="49" t="s">
        <v>15</v>
      </c>
      <c r="D76" s="49" t="s">
        <v>211</v>
      </c>
      <c r="E76" s="49" t="s">
        <v>210</v>
      </c>
      <c r="F76" s="31" t="s">
        <v>213</v>
      </c>
      <c r="G76" s="31" t="s">
        <v>43</v>
      </c>
      <c r="H76" s="28">
        <v>44927</v>
      </c>
      <c r="I76" s="28">
        <v>45275</v>
      </c>
      <c r="J76" s="49"/>
      <c r="K76" s="31" t="s">
        <v>224</v>
      </c>
      <c r="L76" s="31" t="s">
        <v>230</v>
      </c>
      <c r="M76" s="10"/>
      <c r="N76" s="21"/>
      <c r="O76" s="30"/>
    </row>
    <row r="77" spans="2:15" ht="75" hidden="1" x14ac:dyDescent="0.25">
      <c r="B77" s="49">
        <v>76</v>
      </c>
      <c r="C77" s="49" t="s">
        <v>15</v>
      </c>
      <c r="D77" s="49" t="s">
        <v>211</v>
      </c>
      <c r="E77" s="49" t="s">
        <v>210</v>
      </c>
      <c r="F77" s="31" t="s">
        <v>214</v>
      </c>
      <c r="G77" s="31" t="s">
        <v>43</v>
      </c>
      <c r="H77" s="28">
        <v>44927</v>
      </c>
      <c r="I77" s="28">
        <v>45275</v>
      </c>
      <c r="J77" s="49"/>
      <c r="K77" s="31" t="s">
        <v>225</v>
      </c>
      <c r="L77" s="31" t="s">
        <v>231</v>
      </c>
      <c r="M77" s="10"/>
      <c r="N77" s="21"/>
      <c r="O77" s="30"/>
    </row>
    <row r="78" spans="2:15" ht="75" hidden="1" x14ac:dyDescent="0.25">
      <c r="B78" s="49">
        <v>77</v>
      </c>
      <c r="C78" s="49" t="s">
        <v>15</v>
      </c>
      <c r="D78" s="49" t="s">
        <v>211</v>
      </c>
      <c r="E78" s="49" t="s">
        <v>210</v>
      </c>
      <c r="F78" s="31" t="s">
        <v>215</v>
      </c>
      <c r="G78" s="31" t="s">
        <v>43</v>
      </c>
      <c r="H78" s="28">
        <v>44927</v>
      </c>
      <c r="I78" s="28">
        <v>45275</v>
      </c>
      <c r="J78" s="49"/>
      <c r="K78" s="31" t="s">
        <v>224</v>
      </c>
      <c r="L78" s="31" t="s">
        <v>230</v>
      </c>
      <c r="M78" s="10"/>
      <c r="N78" s="21"/>
      <c r="O78" s="30"/>
    </row>
    <row r="79" spans="2:15" ht="75" hidden="1" x14ac:dyDescent="0.25">
      <c r="B79" s="49">
        <v>78</v>
      </c>
      <c r="C79" s="49" t="s">
        <v>15</v>
      </c>
      <c r="D79" s="49" t="s">
        <v>211</v>
      </c>
      <c r="E79" s="49" t="s">
        <v>210</v>
      </c>
      <c r="F79" s="31" t="s">
        <v>216</v>
      </c>
      <c r="G79" s="31" t="s">
        <v>43</v>
      </c>
      <c r="H79" s="28">
        <v>44927</v>
      </c>
      <c r="I79" s="28">
        <v>45275</v>
      </c>
      <c r="J79" s="49"/>
      <c r="K79" s="31" t="s">
        <v>224</v>
      </c>
      <c r="L79" s="31" t="s">
        <v>230</v>
      </c>
      <c r="M79" s="10"/>
      <c r="N79" s="21"/>
      <c r="O79" s="30"/>
    </row>
    <row r="80" spans="2:15" ht="75" hidden="1" x14ac:dyDescent="0.25">
      <c r="B80" s="49">
        <v>79</v>
      </c>
      <c r="C80" s="49" t="s">
        <v>15</v>
      </c>
      <c r="D80" s="49" t="s">
        <v>211</v>
      </c>
      <c r="E80" s="49" t="s">
        <v>210</v>
      </c>
      <c r="F80" s="31" t="s">
        <v>217</v>
      </c>
      <c r="G80" s="31" t="s">
        <v>43</v>
      </c>
      <c r="H80" s="28">
        <v>44927</v>
      </c>
      <c r="I80" s="28">
        <v>45275</v>
      </c>
      <c r="J80" s="49"/>
      <c r="K80" s="31" t="s">
        <v>224</v>
      </c>
      <c r="L80" s="31" t="s">
        <v>230</v>
      </c>
      <c r="M80" s="10"/>
      <c r="N80" s="21"/>
      <c r="O80" s="30"/>
    </row>
    <row r="81" spans="2:15" ht="75" hidden="1" x14ac:dyDescent="0.25">
      <c r="B81" s="49">
        <v>80</v>
      </c>
      <c r="C81" s="49" t="s">
        <v>15</v>
      </c>
      <c r="D81" s="49" t="s">
        <v>211</v>
      </c>
      <c r="E81" s="49" t="s">
        <v>210</v>
      </c>
      <c r="F81" s="31" t="s">
        <v>218</v>
      </c>
      <c r="G81" s="31" t="s">
        <v>43</v>
      </c>
      <c r="H81" s="28">
        <v>44927</v>
      </c>
      <c r="I81" s="28">
        <v>45275</v>
      </c>
      <c r="J81" s="49"/>
      <c r="K81" s="31" t="s">
        <v>226</v>
      </c>
      <c r="L81" s="31" t="s">
        <v>174</v>
      </c>
      <c r="M81" s="10"/>
      <c r="N81" s="21"/>
      <c r="O81" s="30"/>
    </row>
    <row r="82" spans="2:15" ht="75" hidden="1" x14ac:dyDescent="0.25">
      <c r="B82" s="49">
        <v>81</v>
      </c>
      <c r="C82" s="49" t="s">
        <v>15</v>
      </c>
      <c r="D82" s="49" t="s">
        <v>211</v>
      </c>
      <c r="E82" s="49" t="s">
        <v>210</v>
      </c>
      <c r="F82" s="31" t="s">
        <v>219</v>
      </c>
      <c r="G82" s="31" t="s">
        <v>44</v>
      </c>
      <c r="H82" s="28">
        <v>44927</v>
      </c>
      <c r="I82" s="28">
        <v>45275</v>
      </c>
      <c r="J82" s="49"/>
      <c r="K82" s="31" t="s">
        <v>227</v>
      </c>
      <c r="L82" s="31" t="s">
        <v>232</v>
      </c>
      <c r="M82" s="10"/>
      <c r="N82" s="21"/>
      <c r="O82" s="30"/>
    </row>
    <row r="83" spans="2:15" ht="75" hidden="1" x14ac:dyDescent="0.25">
      <c r="B83" s="49">
        <v>82</v>
      </c>
      <c r="C83" s="49" t="s">
        <v>15</v>
      </c>
      <c r="D83" s="49" t="s">
        <v>211</v>
      </c>
      <c r="E83" s="49" t="s">
        <v>210</v>
      </c>
      <c r="F83" s="42" t="s">
        <v>220</v>
      </c>
      <c r="G83" s="42" t="s">
        <v>44</v>
      </c>
      <c r="H83" s="35">
        <v>44927</v>
      </c>
      <c r="I83" s="35">
        <v>45275</v>
      </c>
      <c r="J83" s="49"/>
      <c r="K83" s="42" t="s">
        <v>228</v>
      </c>
      <c r="L83" s="42" t="s">
        <v>233</v>
      </c>
      <c r="M83" s="32"/>
      <c r="N83" s="21"/>
      <c r="O83" s="30"/>
    </row>
    <row r="84" spans="2:15" ht="75" hidden="1" x14ac:dyDescent="0.25">
      <c r="B84" s="49">
        <v>83</v>
      </c>
      <c r="C84" s="49" t="s">
        <v>15</v>
      </c>
      <c r="D84" s="49" t="s">
        <v>211</v>
      </c>
      <c r="E84" s="49" t="s">
        <v>210</v>
      </c>
      <c r="F84" s="31" t="s">
        <v>221</v>
      </c>
      <c r="G84" s="31" t="s">
        <v>44</v>
      </c>
      <c r="H84" s="28">
        <v>44927</v>
      </c>
      <c r="I84" s="28">
        <v>45275</v>
      </c>
      <c r="J84" s="49"/>
      <c r="K84" s="31" t="s">
        <v>227</v>
      </c>
      <c r="L84" s="31" t="s">
        <v>232</v>
      </c>
      <c r="M84" s="10"/>
      <c r="N84" s="21"/>
      <c r="O84" s="30"/>
    </row>
    <row r="85" spans="2:15" ht="75" hidden="1" x14ac:dyDescent="0.25">
      <c r="B85" s="49">
        <v>84</v>
      </c>
      <c r="C85" s="49" t="s">
        <v>15</v>
      </c>
      <c r="D85" s="49" t="s">
        <v>211</v>
      </c>
      <c r="E85" s="49" t="s">
        <v>210</v>
      </c>
      <c r="F85" s="31" t="s">
        <v>222</v>
      </c>
      <c r="G85" s="31" t="s">
        <v>45</v>
      </c>
      <c r="H85" s="28">
        <v>44927</v>
      </c>
      <c r="I85" s="28">
        <v>45275</v>
      </c>
      <c r="J85" s="49"/>
      <c r="K85" s="31" t="s">
        <v>229</v>
      </c>
      <c r="L85" s="31" t="s">
        <v>233</v>
      </c>
      <c r="M85" s="10"/>
      <c r="N85" s="21"/>
      <c r="O85" s="30"/>
    </row>
    <row r="86" spans="2:15" ht="90" hidden="1" x14ac:dyDescent="0.25">
      <c r="B86" s="49">
        <v>85</v>
      </c>
      <c r="C86" s="49" t="s">
        <v>15</v>
      </c>
      <c r="D86" s="49" t="s">
        <v>235</v>
      </c>
      <c r="E86" s="49" t="s">
        <v>234</v>
      </c>
      <c r="F86" s="31" t="s">
        <v>236</v>
      </c>
      <c r="G86" s="31" t="s">
        <v>43</v>
      </c>
      <c r="H86" s="28">
        <v>44927</v>
      </c>
      <c r="I86" s="28">
        <v>45275</v>
      </c>
      <c r="J86" s="49"/>
      <c r="K86" s="31" t="s">
        <v>239</v>
      </c>
      <c r="L86" s="31" t="s">
        <v>241</v>
      </c>
      <c r="M86" s="10"/>
      <c r="N86" s="21"/>
      <c r="O86" s="30"/>
    </row>
    <row r="87" spans="2:15" ht="90" hidden="1" x14ac:dyDescent="0.25">
      <c r="B87" s="49">
        <v>86</v>
      </c>
      <c r="C87" s="49" t="s">
        <v>15</v>
      </c>
      <c r="D87" s="49" t="s">
        <v>235</v>
      </c>
      <c r="E87" s="49" t="s">
        <v>234</v>
      </c>
      <c r="F87" s="31" t="s">
        <v>237</v>
      </c>
      <c r="G87" s="31" t="s">
        <v>44</v>
      </c>
      <c r="H87" s="28">
        <v>44927</v>
      </c>
      <c r="I87" s="28">
        <v>45275</v>
      </c>
      <c r="J87" s="49"/>
      <c r="K87" s="31" t="s">
        <v>240</v>
      </c>
      <c r="L87" s="31" t="s">
        <v>241</v>
      </c>
      <c r="M87" s="10"/>
      <c r="N87" s="21"/>
      <c r="O87" s="30"/>
    </row>
    <row r="88" spans="2:15" ht="90" hidden="1" x14ac:dyDescent="0.25">
      <c r="B88" s="49">
        <v>87</v>
      </c>
      <c r="C88" s="49" t="s">
        <v>15</v>
      </c>
      <c r="D88" s="49" t="s">
        <v>235</v>
      </c>
      <c r="E88" s="49" t="s">
        <v>234</v>
      </c>
      <c r="F88" s="31" t="s">
        <v>238</v>
      </c>
      <c r="G88" s="31" t="s">
        <v>45</v>
      </c>
      <c r="H88" s="28">
        <v>44927</v>
      </c>
      <c r="I88" s="28">
        <v>45275</v>
      </c>
      <c r="J88" s="49"/>
      <c r="K88" s="31" t="s">
        <v>240</v>
      </c>
      <c r="L88" s="31" t="s">
        <v>241</v>
      </c>
      <c r="M88" s="10"/>
      <c r="N88" s="21"/>
      <c r="O88" s="30"/>
    </row>
    <row r="89" spans="2:15" ht="75" x14ac:dyDescent="0.25">
      <c r="B89" s="49">
        <v>88</v>
      </c>
      <c r="C89" s="49" t="s">
        <v>14</v>
      </c>
      <c r="D89" s="49" t="s">
        <v>243</v>
      </c>
      <c r="E89" s="49" t="s">
        <v>242</v>
      </c>
      <c r="F89" s="31" t="s">
        <v>244</v>
      </c>
      <c r="G89" s="31" t="s">
        <v>43</v>
      </c>
      <c r="H89" s="28">
        <v>44986</v>
      </c>
      <c r="I89" s="28">
        <v>45260</v>
      </c>
      <c r="J89" s="31"/>
      <c r="K89" s="31" t="s">
        <v>248</v>
      </c>
      <c r="L89" s="31" t="s">
        <v>251</v>
      </c>
      <c r="M89" s="10"/>
      <c r="N89" s="13"/>
      <c r="O89" s="30"/>
    </row>
    <row r="90" spans="2:15" ht="105" x14ac:dyDescent="0.25">
      <c r="B90" s="49">
        <v>89</v>
      </c>
      <c r="C90" s="49" t="s">
        <v>14</v>
      </c>
      <c r="D90" s="49" t="s">
        <v>243</v>
      </c>
      <c r="E90" s="49" t="s">
        <v>242</v>
      </c>
      <c r="F90" s="31" t="s">
        <v>245</v>
      </c>
      <c r="G90" s="31" t="s">
        <v>43</v>
      </c>
      <c r="H90" s="28">
        <v>44941</v>
      </c>
      <c r="I90" s="28">
        <v>45138</v>
      </c>
      <c r="J90" s="31"/>
      <c r="K90" s="31" t="s">
        <v>249</v>
      </c>
      <c r="L90" s="31" t="s">
        <v>252</v>
      </c>
      <c r="M90" s="10"/>
      <c r="N90" s="13"/>
      <c r="O90" s="30"/>
    </row>
    <row r="91" spans="2:15" ht="105" x14ac:dyDescent="0.25">
      <c r="B91" s="49">
        <v>90</v>
      </c>
      <c r="C91" s="49" t="s">
        <v>14</v>
      </c>
      <c r="D91" s="49" t="s">
        <v>243</v>
      </c>
      <c r="E91" s="49" t="s">
        <v>242</v>
      </c>
      <c r="F91" s="31" t="s">
        <v>246</v>
      </c>
      <c r="G91" s="31" t="s">
        <v>44</v>
      </c>
      <c r="H91" s="28">
        <v>44927</v>
      </c>
      <c r="I91" s="28">
        <v>45275</v>
      </c>
      <c r="J91" s="31"/>
      <c r="K91" s="31" t="s">
        <v>250</v>
      </c>
      <c r="L91" s="31" t="s">
        <v>253</v>
      </c>
      <c r="M91" s="10"/>
      <c r="N91" s="13"/>
      <c r="O91" s="30"/>
    </row>
    <row r="92" spans="2:15" ht="75" x14ac:dyDescent="0.25">
      <c r="B92" s="49">
        <v>91</v>
      </c>
      <c r="C92" s="49" t="s">
        <v>14</v>
      </c>
      <c r="D92" s="49" t="s">
        <v>243</v>
      </c>
      <c r="E92" s="49" t="s">
        <v>242</v>
      </c>
      <c r="F92" s="31" t="s">
        <v>247</v>
      </c>
      <c r="G92" s="31" t="s">
        <v>44</v>
      </c>
      <c r="H92" s="28">
        <v>44986</v>
      </c>
      <c r="I92" s="28">
        <v>45260</v>
      </c>
      <c r="J92" s="31"/>
      <c r="K92" s="31" t="s">
        <v>250</v>
      </c>
      <c r="L92" s="31" t="s">
        <v>251</v>
      </c>
      <c r="M92" s="10"/>
      <c r="N92" s="13"/>
      <c r="O92" s="30"/>
    </row>
    <row r="93" spans="2:15" ht="75" hidden="1" x14ac:dyDescent="0.25">
      <c r="B93" s="49">
        <v>92</v>
      </c>
      <c r="C93" s="49" t="s">
        <v>14</v>
      </c>
      <c r="D93" s="49" t="s">
        <v>266</v>
      </c>
      <c r="E93" s="49" t="s">
        <v>265</v>
      </c>
      <c r="F93" s="31" t="s">
        <v>254</v>
      </c>
      <c r="G93" s="31" t="s">
        <v>43</v>
      </c>
      <c r="H93" s="28">
        <v>44986</v>
      </c>
      <c r="I93" s="28">
        <v>45275</v>
      </c>
      <c r="J93" s="49"/>
      <c r="K93" s="31" t="s">
        <v>259</v>
      </c>
      <c r="L93" s="31" t="s">
        <v>263</v>
      </c>
      <c r="M93" s="10"/>
      <c r="N93" s="21"/>
      <c r="O93" s="30"/>
    </row>
    <row r="94" spans="2:15" ht="75" hidden="1" x14ac:dyDescent="0.25">
      <c r="B94" s="49">
        <v>93</v>
      </c>
      <c r="C94" s="49" t="s">
        <v>14</v>
      </c>
      <c r="D94" s="49" t="s">
        <v>266</v>
      </c>
      <c r="E94" s="49" t="s">
        <v>265</v>
      </c>
      <c r="F94" s="31" t="s">
        <v>255</v>
      </c>
      <c r="G94" s="31" t="s">
        <v>44</v>
      </c>
      <c r="H94" s="28">
        <v>44986</v>
      </c>
      <c r="I94" s="28">
        <v>45275</v>
      </c>
      <c r="J94" s="49"/>
      <c r="K94" s="31" t="s">
        <v>260</v>
      </c>
      <c r="L94" s="31" t="s">
        <v>263</v>
      </c>
      <c r="M94" s="10"/>
      <c r="N94" s="21"/>
      <c r="O94" s="30"/>
    </row>
    <row r="95" spans="2:15" ht="75" hidden="1" x14ac:dyDescent="0.25">
      <c r="B95" s="49">
        <v>94</v>
      </c>
      <c r="C95" s="49" t="s">
        <v>14</v>
      </c>
      <c r="D95" s="49" t="s">
        <v>266</v>
      </c>
      <c r="E95" s="49" t="s">
        <v>265</v>
      </c>
      <c r="F95" s="31" t="s">
        <v>256</v>
      </c>
      <c r="G95" s="31" t="s">
        <v>43</v>
      </c>
      <c r="H95" s="28">
        <v>45170</v>
      </c>
      <c r="I95" s="28">
        <v>45275</v>
      </c>
      <c r="J95" s="49"/>
      <c r="K95" s="31" t="s">
        <v>261</v>
      </c>
      <c r="L95" s="31" t="s">
        <v>264</v>
      </c>
      <c r="M95" s="10"/>
      <c r="N95" s="21"/>
      <c r="O95" s="30"/>
    </row>
    <row r="96" spans="2:15" ht="75" hidden="1" x14ac:dyDescent="0.25">
      <c r="B96" s="49">
        <v>95</v>
      </c>
      <c r="C96" s="49" t="s">
        <v>14</v>
      </c>
      <c r="D96" s="49" t="s">
        <v>266</v>
      </c>
      <c r="E96" s="49" t="s">
        <v>265</v>
      </c>
      <c r="F96" s="31" t="s">
        <v>257</v>
      </c>
      <c r="G96" s="31" t="s">
        <v>43</v>
      </c>
      <c r="H96" s="28">
        <v>44986</v>
      </c>
      <c r="I96" s="28">
        <v>45275</v>
      </c>
      <c r="J96" s="49"/>
      <c r="K96" s="31" t="s">
        <v>262</v>
      </c>
      <c r="L96" s="31" t="s">
        <v>263</v>
      </c>
      <c r="M96" s="10"/>
      <c r="N96" s="21"/>
      <c r="O96" s="30"/>
    </row>
    <row r="97" spans="2:15" ht="75" hidden="1" x14ac:dyDescent="0.25">
      <c r="B97" s="49">
        <v>96</v>
      </c>
      <c r="C97" s="49" t="s">
        <v>14</v>
      </c>
      <c r="D97" s="49" t="s">
        <v>266</v>
      </c>
      <c r="E97" s="49" t="s">
        <v>265</v>
      </c>
      <c r="F97" s="31" t="s">
        <v>258</v>
      </c>
      <c r="G97" s="31" t="s">
        <v>44</v>
      </c>
      <c r="H97" s="28">
        <v>44986</v>
      </c>
      <c r="I97" s="28">
        <v>45275</v>
      </c>
      <c r="J97" s="49"/>
      <c r="K97" s="31" t="s">
        <v>260</v>
      </c>
      <c r="L97" s="31" t="s">
        <v>263</v>
      </c>
      <c r="M97" s="10"/>
      <c r="N97" s="21"/>
      <c r="O97" s="30"/>
    </row>
    <row r="98" spans="2:15" ht="60" hidden="1" x14ac:dyDescent="0.25">
      <c r="B98" s="49">
        <v>97</v>
      </c>
      <c r="C98" s="49" t="s">
        <v>14</v>
      </c>
      <c r="D98" s="49" t="s">
        <v>275</v>
      </c>
      <c r="E98" s="49" t="s">
        <v>274</v>
      </c>
      <c r="F98" s="31" t="s">
        <v>267</v>
      </c>
      <c r="G98" s="31" t="s">
        <v>43</v>
      </c>
      <c r="H98" s="28">
        <v>44958</v>
      </c>
      <c r="I98" s="28">
        <v>45275</v>
      </c>
      <c r="J98" s="49"/>
      <c r="K98" s="31" t="s">
        <v>270</v>
      </c>
      <c r="L98" s="31" t="s">
        <v>272</v>
      </c>
      <c r="M98" s="10"/>
      <c r="N98" s="21"/>
      <c r="O98" s="30"/>
    </row>
    <row r="99" spans="2:15" ht="60" hidden="1" x14ac:dyDescent="0.25">
      <c r="B99" s="49">
        <v>98</v>
      </c>
      <c r="C99" s="49" t="s">
        <v>14</v>
      </c>
      <c r="D99" s="49" t="s">
        <v>275</v>
      </c>
      <c r="E99" s="49" t="s">
        <v>274</v>
      </c>
      <c r="F99" s="31" t="s">
        <v>268</v>
      </c>
      <c r="G99" s="31" t="s">
        <v>43</v>
      </c>
      <c r="H99" s="28">
        <v>44927</v>
      </c>
      <c r="I99" s="28">
        <v>45275</v>
      </c>
      <c r="J99" s="49"/>
      <c r="K99" s="31" t="s">
        <v>270</v>
      </c>
      <c r="L99" s="31" t="s">
        <v>264</v>
      </c>
      <c r="M99" s="10"/>
      <c r="N99" s="21"/>
      <c r="O99" s="30"/>
    </row>
    <row r="100" spans="2:15" ht="60" hidden="1" x14ac:dyDescent="0.25">
      <c r="B100" s="49">
        <v>99</v>
      </c>
      <c r="C100" s="49" t="s">
        <v>14</v>
      </c>
      <c r="D100" s="49" t="s">
        <v>275</v>
      </c>
      <c r="E100" s="49" t="s">
        <v>274</v>
      </c>
      <c r="F100" s="31" t="s">
        <v>269</v>
      </c>
      <c r="G100" s="31" t="s">
        <v>44</v>
      </c>
      <c r="H100" s="28">
        <v>44958</v>
      </c>
      <c r="I100" s="28">
        <v>45275</v>
      </c>
      <c r="J100" s="49"/>
      <c r="K100" s="31" t="s">
        <v>271</v>
      </c>
      <c r="L100" s="31" t="s">
        <v>273</v>
      </c>
      <c r="M100" s="10"/>
      <c r="N100" s="21"/>
      <c r="O100" s="30"/>
    </row>
    <row r="101" spans="2:15" ht="60" x14ac:dyDescent="0.25">
      <c r="B101" s="49">
        <v>100</v>
      </c>
      <c r="C101" s="49" t="s">
        <v>14</v>
      </c>
      <c r="D101" s="49" t="s">
        <v>277</v>
      </c>
      <c r="E101" s="49" t="s">
        <v>276</v>
      </c>
      <c r="F101" s="31" t="s">
        <v>278</v>
      </c>
      <c r="G101" s="31" t="s">
        <v>43</v>
      </c>
      <c r="H101" s="28">
        <v>44958</v>
      </c>
      <c r="I101" s="28">
        <v>45275</v>
      </c>
      <c r="J101" s="31"/>
      <c r="K101" s="31" t="s">
        <v>270</v>
      </c>
      <c r="L101" s="31" t="s">
        <v>282</v>
      </c>
      <c r="M101" s="10"/>
      <c r="N101" s="13"/>
      <c r="O101" s="30"/>
    </row>
    <row r="102" spans="2:15" ht="60" x14ac:dyDescent="0.25">
      <c r="B102" s="49">
        <v>101</v>
      </c>
      <c r="C102" s="49" t="s">
        <v>14</v>
      </c>
      <c r="D102" s="49" t="s">
        <v>277</v>
      </c>
      <c r="E102" s="49" t="s">
        <v>276</v>
      </c>
      <c r="F102" s="31" t="s">
        <v>279</v>
      </c>
      <c r="G102" s="31" t="s">
        <v>43</v>
      </c>
      <c r="H102" s="28">
        <v>44958</v>
      </c>
      <c r="I102" s="28">
        <v>45275</v>
      </c>
      <c r="J102" s="31"/>
      <c r="K102" s="31" t="s">
        <v>270</v>
      </c>
      <c r="L102" s="31" t="s">
        <v>283</v>
      </c>
      <c r="M102" s="10"/>
      <c r="N102" s="13"/>
      <c r="O102" s="30"/>
    </row>
    <row r="103" spans="2:15" ht="60" x14ac:dyDescent="0.25">
      <c r="B103" s="49">
        <v>102</v>
      </c>
      <c r="C103" s="49" t="s">
        <v>14</v>
      </c>
      <c r="D103" s="49" t="s">
        <v>277</v>
      </c>
      <c r="E103" s="49" t="s">
        <v>276</v>
      </c>
      <c r="F103" s="31" t="s">
        <v>280</v>
      </c>
      <c r="G103" s="31" t="s">
        <v>44</v>
      </c>
      <c r="H103" s="28">
        <v>44958</v>
      </c>
      <c r="I103" s="28">
        <v>45275</v>
      </c>
      <c r="J103" s="31"/>
      <c r="K103" s="31" t="s">
        <v>281</v>
      </c>
      <c r="L103" s="31" t="s">
        <v>283</v>
      </c>
      <c r="M103" s="10"/>
      <c r="N103" s="13"/>
      <c r="O103" s="30"/>
    </row>
    <row r="104" spans="2:15" ht="75" x14ac:dyDescent="0.25">
      <c r="B104" s="49">
        <v>103</v>
      </c>
      <c r="C104" s="49" t="s">
        <v>14</v>
      </c>
      <c r="D104" s="49" t="s">
        <v>288</v>
      </c>
      <c r="E104" s="49" t="s">
        <v>287</v>
      </c>
      <c r="F104" s="31" t="s">
        <v>284</v>
      </c>
      <c r="G104" s="31" t="s">
        <v>43</v>
      </c>
      <c r="H104" s="28">
        <v>44958</v>
      </c>
      <c r="I104" s="28">
        <v>45275</v>
      </c>
      <c r="J104" s="31"/>
      <c r="K104" s="31" t="s">
        <v>270</v>
      </c>
      <c r="L104" s="31" t="s">
        <v>273</v>
      </c>
      <c r="M104" s="10"/>
      <c r="N104" s="13"/>
      <c r="O104" s="30"/>
    </row>
    <row r="105" spans="2:15" ht="75" x14ac:dyDescent="0.25">
      <c r="B105" s="49">
        <v>104</v>
      </c>
      <c r="C105" s="49" t="s">
        <v>14</v>
      </c>
      <c r="D105" s="49" t="s">
        <v>288</v>
      </c>
      <c r="E105" s="49" t="s">
        <v>287</v>
      </c>
      <c r="F105" s="31" t="s">
        <v>285</v>
      </c>
      <c r="G105" s="31" t="s">
        <v>44</v>
      </c>
      <c r="H105" s="28">
        <v>44958</v>
      </c>
      <c r="I105" s="28">
        <v>45275</v>
      </c>
      <c r="J105" s="31"/>
      <c r="K105" s="31" t="s">
        <v>286</v>
      </c>
      <c r="L105" s="31" t="s">
        <v>273</v>
      </c>
      <c r="M105" s="10"/>
      <c r="N105" s="13"/>
      <c r="O105" s="30"/>
    </row>
    <row r="106" spans="2:15" ht="75" x14ac:dyDescent="0.25">
      <c r="B106" s="49">
        <v>105</v>
      </c>
      <c r="C106" s="49" t="s">
        <v>13</v>
      </c>
      <c r="D106" s="49" t="s">
        <v>290</v>
      </c>
      <c r="E106" s="49" t="s">
        <v>289</v>
      </c>
      <c r="F106" s="31" t="s">
        <v>291</v>
      </c>
      <c r="G106" s="31" t="s">
        <v>43</v>
      </c>
      <c r="H106" s="28">
        <v>44927</v>
      </c>
      <c r="I106" s="28">
        <v>45275</v>
      </c>
      <c r="J106" s="31"/>
      <c r="K106" s="31" t="s">
        <v>308</v>
      </c>
      <c r="L106" s="31" t="s">
        <v>321</v>
      </c>
      <c r="M106" s="10"/>
      <c r="N106" s="13"/>
      <c r="O106" s="30"/>
    </row>
    <row r="107" spans="2:15" ht="75" x14ac:dyDescent="0.25">
      <c r="B107" s="49">
        <v>106</v>
      </c>
      <c r="C107" s="49" t="s">
        <v>13</v>
      </c>
      <c r="D107" s="49" t="s">
        <v>290</v>
      </c>
      <c r="E107" s="49" t="s">
        <v>289</v>
      </c>
      <c r="F107" s="31" t="s">
        <v>292</v>
      </c>
      <c r="G107" s="31" t="s">
        <v>44</v>
      </c>
      <c r="H107" s="28">
        <v>44927</v>
      </c>
      <c r="I107" s="28">
        <v>45275</v>
      </c>
      <c r="J107" s="31"/>
      <c r="K107" s="31" t="s">
        <v>309</v>
      </c>
      <c r="L107" s="31" t="s">
        <v>321</v>
      </c>
      <c r="M107" s="10"/>
      <c r="N107" s="13"/>
      <c r="O107" s="30"/>
    </row>
    <row r="108" spans="2:15" ht="60" x14ac:dyDescent="0.25">
      <c r="B108" s="49">
        <v>107</v>
      </c>
      <c r="C108" s="49" t="s">
        <v>13</v>
      </c>
      <c r="D108" s="49" t="s">
        <v>290</v>
      </c>
      <c r="E108" s="49" t="s">
        <v>289</v>
      </c>
      <c r="F108" s="31" t="s">
        <v>293</v>
      </c>
      <c r="G108" s="31" t="s">
        <v>43</v>
      </c>
      <c r="H108" s="28">
        <v>44986</v>
      </c>
      <c r="I108" s="28">
        <v>45107</v>
      </c>
      <c r="J108" s="31"/>
      <c r="K108" s="31" t="s">
        <v>310</v>
      </c>
      <c r="L108" s="31" t="s">
        <v>109</v>
      </c>
      <c r="M108" s="10"/>
      <c r="N108" s="13"/>
      <c r="O108" s="30"/>
    </row>
    <row r="109" spans="2:15" ht="60" x14ac:dyDescent="0.25">
      <c r="B109" s="49">
        <v>108</v>
      </c>
      <c r="C109" s="49" t="s">
        <v>13</v>
      </c>
      <c r="D109" s="49" t="s">
        <v>290</v>
      </c>
      <c r="E109" s="49" t="s">
        <v>289</v>
      </c>
      <c r="F109" s="31" t="s">
        <v>294</v>
      </c>
      <c r="G109" s="31" t="s">
        <v>43</v>
      </c>
      <c r="H109" s="28">
        <v>45017</v>
      </c>
      <c r="I109" s="28">
        <v>45275</v>
      </c>
      <c r="J109" s="31"/>
      <c r="K109" s="31" t="s">
        <v>310</v>
      </c>
      <c r="L109" s="31" t="s">
        <v>174</v>
      </c>
      <c r="M109" s="10"/>
      <c r="N109" s="13"/>
      <c r="O109" s="30"/>
    </row>
    <row r="110" spans="2:15" ht="60" x14ac:dyDescent="0.25">
      <c r="B110" s="49">
        <v>109</v>
      </c>
      <c r="C110" s="49" t="s">
        <v>13</v>
      </c>
      <c r="D110" s="49" t="s">
        <v>290</v>
      </c>
      <c r="E110" s="49" t="s">
        <v>289</v>
      </c>
      <c r="F110" s="31" t="s">
        <v>295</v>
      </c>
      <c r="G110" s="31" t="s">
        <v>44</v>
      </c>
      <c r="H110" s="28">
        <v>45017</v>
      </c>
      <c r="I110" s="28">
        <v>45275</v>
      </c>
      <c r="J110" s="31"/>
      <c r="K110" s="31" t="s">
        <v>311</v>
      </c>
      <c r="L110" s="31" t="s">
        <v>322</v>
      </c>
      <c r="M110" s="10"/>
      <c r="N110" s="13"/>
      <c r="O110" s="30"/>
    </row>
    <row r="111" spans="2:15" ht="75" x14ac:dyDescent="0.25">
      <c r="B111" s="49">
        <v>110</v>
      </c>
      <c r="C111" s="49" t="s">
        <v>13</v>
      </c>
      <c r="D111" s="49" t="s">
        <v>290</v>
      </c>
      <c r="E111" s="49" t="s">
        <v>289</v>
      </c>
      <c r="F111" s="31" t="s">
        <v>751</v>
      </c>
      <c r="G111" s="31" t="s">
        <v>43</v>
      </c>
      <c r="H111" s="28">
        <v>44941</v>
      </c>
      <c r="I111" s="28">
        <v>45275</v>
      </c>
      <c r="J111" s="31"/>
      <c r="K111" s="31" t="s">
        <v>312</v>
      </c>
      <c r="L111" s="31" t="s">
        <v>323</v>
      </c>
      <c r="M111" s="10"/>
      <c r="N111" s="13"/>
      <c r="O111" s="30"/>
    </row>
    <row r="112" spans="2:15" ht="60" x14ac:dyDescent="0.25">
      <c r="B112" s="49">
        <v>111</v>
      </c>
      <c r="C112" s="49" t="s">
        <v>13</v>
      </c>
      <c r="D112" s="49" t="s">
        <v>290</v>
      </c>
      <c r="E112" s="49" t="s">
        <v>289</v>
      </c>
      <c r="F112" s="31" t="s">
        <v>752</v>
      </c>
      <c r="G112" s="31" t="s">
        <v>43</v>
      </c>
      <c r="H112" s="28">
        <v>44941</v>
      </c>
      <c r="I112" s="28">
        <v>45275</v>
      </c>
      <c r="J112" s="31"/>
      <c r="K112" s="31" t="s">
        <v>313</v>
      </c>
      <c r="L112" s="31" t="s">
        <v>324</v>
      </c>
      <c r="M112" s="10"/>
      <c r="N112" s="13"/>
      <c r="O112" s="30"/>
    </row>
    <row r="113" spans="2:15" ht="105" x14ac:dyDescent="0.25">
      <c r="B113" s="49">
        <v>112</v>
      </c>
      <c r="C113" s="49" t="s">
        <v>13</v>
      </c>
      <c r="D113" s="49" t="s">
        <v>290</v>
      </c>
      <c r="E113" s="49" t="s">
        <v>289</v>
      </c>
      <c r="F113" s="31" t="s">
        <v>296</v>
      </c>
      <c r="G113" s="31" t="s">
        <v>44</v>
      </c>
      <c r="H113" s="28">
        <v>44941</v>
      </c>
      <c r="I113" s="28">
        <v>45275</v>
      </c>
      <c r="J113" s="31"/>
      <c r="K113" s="31" t="s">
        <v>314</v>
      </c>
      <c r="L113" s="31" t="s">
        <v>325</v>
      </c>
      <c r="M113" s="10"/>
      <c r="N113" s="13"/>
      <c r="O113" s="30"/>
    </row>
    <row r="114" spans="2:15" ht="60" x14ac:dyDescent="0.25">
      <c r="B114" s="49">
        <v>113</v>
      </c>
      <c r="C114" s="49" t="s">
        <v>13</v>
      </c>
      <c r="D114" s="49" t="s">
        <v>290</v>
      </c>
      <c r="E114" s="49" t="s">
        <v>289</v>
      </c>
      <c r="F114" s="31" t="s">
        <v>297</v>
      </c>
      <c r="G114" s="31" t="s">
        <v>45</v>
      </c>
      <c r="H114" s="28">
        <v>44941</v>
      </c>
      <c r="I114" s="28">
        <v>45275</v>
      </c>
      <c r="J114" s="31"/>
      <c r="K114" s="31" t="s">
        <v>315</v>
      </c>
      <c r="L114" s="31" t="s">
        <v>326</v>
      </c>
      <c r="M114" s="10"/>
      <c r="N114" s="13"/>
      <c r="O114" s="30"/>
    </row>
    <row r="115" spans="2:15" ht="60" x14ac:dyDescent="0.25">
      <c r="B115" s="49">
        <v>114</v>
      </c>
      <c r="C115" s="49" t="s">
        <v>13</v>
      </c>
      <c r="D115" s="49" t="s">
        <v>290</v>
      </c>
      <c r="E115" s="49" t="s">
        <v>289</v>
      </c>
      <c r="F115" s="31" t="s">
        <v>298</v>
      </c>
      <c r="G115" s="31" t="s">
        <v>43</v>
      </c>
      <c r="H115" s="28">
        <v>44936</v>
      </c>
      <c r="I115" s="28">
        <v>44956</v>
      </c>
      <c r="J115" s="31"/>
      <c r="K115" s="31" t="s">
        <v>316</v>
      </c>
      <c r="L115" s="31" t="s">
        <v>327</v>
      </c>
      <c r="M115" s="33"/>
      <c r="N115" s="29"/>
      <c r="O115" s="30"/>
    </row>
    <row r="116" spans="2:15" ht="60" x14ac:dyDescent="0.25">
      <c r="B116" s="49">
        <v>115</v>
      </c>
      <c r="C116" s="49" t="s">
        <v>13</v>
      </c>
      <c r="D116" s="49" t="s">
        <v>290</v>
      </c>
      <c r="E116" s="49" t="s">
        <v>289</v>
      </c>
      <c r="F116" s="31" t="s">
        <v>753</v>
      </c>
      <c r="G116" s="31" t="s">
        <v>43</v>
      </c>
      <c r="H116" s="28">
        <v>44958</v>
      </c>
      <c r="I116" s="28">
        <v>45046</v>
      </c>
      <c r="J116" s="31"/>
      <c r="K116" s="31" t="s">
        <v>316</v>
      </c>
      <c r="L116" s="31" t="s">
        <v>328</v>
      </c>
      <c r="M116" s="29"/>
      <c r="N116" s="31"/>
      <c r="O116" s="30"/>
    </row>
    <row r="117" spans="2:15" ht="60" x14ac:dyDescent="0.25">
      <c r="B117" s="49">
        <v>116</v>
      </c>
      <c r="C117" s="49" t="s">
        <v>13</v>
      </c>
      <c r="D117" s="49" t="s">
        <v>290</v>
      </c>
      <c r="E117" s="49" t="s">
        <v>289</v>
      </c>
      <c r="F117" s="31" t="s">
        <v>299</v>
      </c>
      <c r="G117" s="31" t="s">
        <v>43</v>
      </c>
      <c r="H117" s="28">
        <v>45016</v>
      </c>
      <c r="I117" s="28">
        <v>45275</v>
      </c>
      <c r="J117" s="31"/>
      <c r="K117" s="31" t="s">
        <v>316</v>
      </c>
      <c r="L117" s="31" t="s">
        <v>329</v>
      </c>
      <c r="M117" s="29"/>
      <c r="N117" s="31"/>
      <c r="O117" s="30"/>
    </row>
    <row r="118" spans="2:15" ht="75" x14ac:dyDescent="0.25">
      <c r="B118" s="49">
        <v>117</v>
      </c>
      <c r="C118" s="49" t="s">
        <v>13</v>
      </c>
      <c r="D118" s="49" t="s">
        <v>290</v>
      </c>
      <c r="E118" s="49" t="s">
        <v>289</v>
      </c>
      <c r="F118" s="31" t="s">
        <v>300</v>
      </c>
      <c r="G118" s="31" t="s">
        <v>44</v>
      </c>
      <c r="H118" s="28">
        <v>44958</v>
      </c>
      <c r="I118" s="28">
        <v>45261</v>
      </c>
      <c r="J118" s="31"/>
      <c r="K118" s="31" t="s">
        <v>317</v>
      </c>
      <c r="L118" s="31" t="s">
        <v>330</v>
      </c>
      <c r="M118" s="29"/>
      <c r="N118" s="31"/>
      <c r="O118" s="30"/>
    </row>
    <row r="119" spans="2:15" ht="60" x14ac:dyDescent="0.25">
      <c r="B119" s="49">
        <v>118</v>
      </c>
      <c r="C119" s="49" t="s">
        <v>13</v>
      </c>
      <c r="D119" s="49" t="s">
        <v>290</v>
      </c>
      <c r="E119" s="49" t="s">
        <v>289</v>
      </c>
      <c r="F119" s="31" t="s">
        <v>301</v>
      </c>
      <c r="G119" s="31" t="s">
        <v>44</v>
      </c>
      <c r="H119" s="28">
        <v>44958</v>
      </c>
      <c r="I119" s="28">
        <v>45291</v>
      </c>
      <c r="J119" s="31"/>
      <c r="K119" s="31" t="s">
        <v>317</v>
      </c>
      <c r="L119" s="31" t="s">
        <v>331</v>
      </c>
      <c r="M119" s="29"/>
      <c r="N119" s="31"/>
      <c r="O119" s="30"/>
    </row>
    <row r="120" spans="2:15" ht="60" x14ac:dyDescent="0.25">
      <c r="B120" s="49">
        <v>119</v>
      </c>
      <c r="C120" s="49" t="s">
        <v>13</v>
      </c>
      <c r="D120" s="49" t="s">
        <v>290</v>
      </c>
      <c r="E120" s="49" t="s">
        <v>289</v>
      </c>
      <c r="F120" s="31" t="s">
        <v>302</v>
      </c>
      <c r="G120" s="31" t="s">
        <v>45</v>
      </c>
      <c r="H120" s="28">
        <v>44958</v>
      </c>
      <c r="I120" s="28">
        <v>45291</v>
      </c>
      <c r="J120" s="31"/>
      <c r="K120" s="31" t="s">
        <v>318</v>
      </c>
      <c r="L120" s="31" t="s">
        <v>331</v>
      </c>
      <c r="M120" s="46"/>
      <c r="N120" s="34"/>
      <c r="O120" s="30"/>
    </row>
    <row r="121" spans="2:15" ht="60" x14ac:dyDescent="0.25">
      <c r="B121" s="49">
        <v>120</v>
      </c>
      <c r="C121" s="49" t="s">
        <v>13</v>
      </c>
      <c r="D121" s="49" t="s">
        <v>290</v>
      </c>
      <c r="E121" s="49" t="s">
        <v>289</v>
      </c>
      <c r="F121" s="42" t="s">
        <v>303</v>
      </c>
      <c r="G121" s="42" t="s">
        <v>43</v>
      </c>
      <c r="H121" s="35">
        <v>44936</v>
      </c>
      <c r="I121" s="35">
        <v>44956</v>
      </c>
      <c r="J121" s="42"/>
      <c r="K121" s="42" t="s">
        <v>319</v>
      </c>
      <c r="L121" s="42" t="s">
        <v>327</v>
      </c>
      <c r="M121" s="37"/>
      <c r="N121" s="38"/>
      <c r="O121" s="30"/>
    </row>
    <row r="122" spans="2:15" ht="60" x14ac:dyDescent="0.25">
      <c r="B122" s="49">
        <v>121</v>
      </c>
      <c r="C122" s="49" t="s">
        <v>13</v>
      </c>
      <c r="D122" s="49" t="s">
        <v>290</v>
      </c>
      <c r="E122" s="49" t="s">
        <v>289</v>
      </c>
      <c r="F122" s="42" t="s">
        <v>754</v>
      </c>
      <c r="G122" s="42" t="s">
        <v>43</v>
      </c>
      <c r="H122" s="35">
        <v>44958</v>
      </c>
      <c r="I122" s="35">
        <v>45046</v>
      </c>
      <c r="J122" s="42"/>
      <c r="K122" s="42" t="s">
        <v>320</v>
      </c>
      <c r="L122" s="42" t="s">
        <v>332</v>
      </c>
      <c r="M122" s="37"/>
      <c r="N122" s="38"/>
      <c r="O122" s="30"/>
    </row>
    <row r="123" spans="2:15" ht="60" x14ac:dyDescent="0.25">
      <c r="B123" s="49">
        <v>122</v>
      </c>
      <c r="C123" s="49" t="s">
        <v>13</v>
      </c>
      <c r="D123" s="49" t="s">
        <v>290</v>
      </c>
      <c r="E123" s="49" t="s">
        <v>289</v>
      </c>
      <c r="F123" s="42" t="s">
        <v>304</v>
      </c>
      <c r="G123" s="42" t="s">
        <v>43</v>
      </c>
      <c r="H123" s="35">
        <v>45016</v>
      </c>
      <c r="I123" s="35">
        <v>45275</v>
      </c>
      <c r="J123" s="42"/>
      <c r="K123" s="42" t="s">
        <v>320</v>
      </c>
      <c r="L123" s="42" t="s">
        <v>329</v>
      </c>
      <c r="M123" s="37"/>
      <c r="N123" s="38"/>
      <c r="O123" s="30"/>
    </row>
    <row r="124" spans="2:15" ht="60" x14ac:dyDescent="0.25">
      <c r="B124" s="49">
        <v>123</v>
      </c>
      <c r="C124" s="49" t="s">
        <v>13</v>
      </c>
      <c r="D124" s="49" t="s">
        <v>290</v>
      </c>
      <c r="E124" s="49" t="s">
        <v>289</v>
      </c>
      <c r="F124" s="42" t="s">
        <v>305</v>
      </c>
      <c r="G124" s="42" t="s">
        <v>44</v>
      </c>
      <c r="H124" s="35">
        <v>44958</v>
      </c>
      <c r="I124" s="35">
        <v>45291</v>
      </c>
      <c r="J124" s="42"/>
      <c r="K124" s="42" t="s">
        <v>317</v>
      </c>
      <c r="L124" s="42" t="s">
        <v>333</v>
      </c>
      <c r="M124" s="37"/>
      <c r="N124" s="38"/>
      <c r="O124" s="30"/>
    </row>
    <row r="125" spans="2:15" ht="60" x14ac:dyDescent="0.25">
      <c r="B125" s="49">
        <v>124</v>
      </c>
      <c r="C125" s="49" t="s">
        <v>13</v>
      </c>
      <c r="D125" s="49" t="s">
        <v>290</v>
      </c>
      <c r="E125" s="49" t="s">
        <v>289</v>
      </c>
      <c r="F125" s="42" t="s">
        <v>306</v>
      </c>
      <c r="G125" s="42" t="s">
        <v>44</v>
      </c>
      <c r="H125" s="35">
        <v>44958</v>
      </c>
      <c r="I125" s="35">
        <v>45261</v>
      </c>
      <c r="J125" s="42"/>
      <c r="K125" s="42" t="s">
        <v>317</v>
      </c>
      <c r="L125" s="42" t="s">
        <v>330</v>
      </c>
      <c r="M125" s="37"/>
      <c r="N125" s="38"/>
      <c r="O125" s="30"/>
    </row>
    <row r="126" spans="2:15" ht="60" x14ac:dyDescent="0.25">
      <c r="B126" s="49">
        <v>125</v>
      </c>
      <c r="C126" s="49" t="s">
        <v>13</v>
      </c>
      <c r="D126" s="49" t="s">
        <v>290</v>
      </c>
      <c r="E126" s="49" t="s">
        <v>289</v>
      </c>
      <c r="F126" s="42" t="s">
        <v>307</v>
      </c>
      <c r="G126" s="42" t="s">
        <v>45</v>
      </c>
      <c r="H126" s="35">
        <v>44958</v>
      </c>
      <c r="I126" s="35">
        <v>45291</v>
      </c>
      <c r="J126" s="42"/>
      <c r="K126" s="42" t="s">
        <v>318</v>
      </c>
      <c r="L126" s="42" t="s">
        <v>334</v>
      </c>
      <c r="M126" s="36"/>
      <c r="N126" s="39"/>
      <c r="O126" s="30"/>
    </row>
    <row r="127" spans="2:15" ht="90" hidden="1" x14ac:dyDescent="0.25">
      <c r="B127" s="49">
        <v>126</v>
      </c>
      <c r="C127" s="49" t="s">
        <v>13</v>
      </c>
      <c r="D127" s="49" t="s">
        <v>336</v>
      </c>
      <c r="E127" s="49" t="s">
        <v>335</v>
      </c>
      <c r="F127" s="31" t="s">
        <v>337</v>
      </c>
      <c r="G127" s="31" t="s">
        <v>43</v>
      </c>
      <c r="H127" s="28">
        <v>44927</v>
      </c>
      <c r="I127" s="28">
        <v>45275</v>
      </c>
      <c r="J127" s="49"/>
      <c r="K127" s="31" t="s">
        <v>362</v>
      </c>
      <c r="L127" s="31" t="s">
        <v>376</v>
      </c>
      <c r="M127" s="29"/>
      <c r="N127" s="21"/>
      <c r="O127" s="30"/>
    </row>
    <row r="128" spans="2:15" ht="90" hidden="1" x14ac:dyDescent="0.25">
      <c r="B128" s="49">
        <v>127</v>
      </c>
      <c r="C128" s="49" t="s">
        <v>13</v>
      </c>
      <c r="D128" s="49" t="s">
        <v>336</v>
      </c>
      <c r="E128" s="49" t="s">
        <v>335</v>
      </c>
      <c r="F128" s="31" t="s">
        <v>338</v>
      </c>
      <c r="G128" s="31" t="s">
        <v>43</v>
      </c>
      <c r="H128" s="28">
        <v>44927</v>
      </c>
      <c r="I128" s="28">
        <v>45275</v>
      </c>
      <c r="J128" s="49"/>
      <c r="K128" s="31" t="s">
        <v>362</v>
      </c>
      <c r="L128" s="31" t="s">
        <v>376</v>
      </c>
      <c r="M128" s="29"/>
      <c r="N128" s="21"/>
      <c r="O128" s="30"/>
    </row>
    <row r="129" spans="2:15" ht="105" hidden="1" x14ac:dyDescent="0.25">
      <c r="B129" s="49">
        <v>128</v>
      </c>
      <c r="C129" s="49" t="s">
        <v>13</v>
      </c>
      <c r="D129" s="49" t="s">
        <v>336</v>
      </c>
      <c r="E129" s="49" t="s">
        <v>335</v>
      </c>
      <c r="F129" s="31" t="s">
        <v>361</v>
      </c>
      <c r="G129" s="31" t="s">
        <v>43</v>
      </c>
      <c r="H129" s="28">
        <v>44986</v>
      </c>
      <c r="I129" s="28">
        <v>45275</v>
      </c>
      <c r="J129" s="49"/>
      <c r="K129" s="31" t="s">
        <v>362</v>
      </c>
      <c r="L129" s="31" t="s">
        <v>377</v>
      </c>
      <c r="M129" s="29"/>
      <c r="N129" s="21"/>
      <c r="O129" s="30"/>
    </row>
    <row r="130" spans="2:15" ht="90" hidden="1" x14ac:dyDescent="0.25">
      <c r="B130" s="49">
        <v>129</v>
      </c>
      <c r="C130" s="49" t="s">
        <v>13</v>
      </c>
      <c r="D130" s="49" t="s">
        <v>336</v>
      </c>
      <c r="E130" s="49" t="s">
        <v>335</v>
      </c>
      <c r="F130" s="31" t="s">
        <v>339</v>
      </c>
      <c r="G130" s="31" t="s">
        <v>44</v>
      </c>
      <c r="H130" s="28">
        <v>44927</v>
      </c>
      <c r="I130" s="28">
        <v>45275</v>
      </c>
      <c r="J130" s="49"/>
      <c r="K130" s="31" t="s">
        <v>363</v>
      </c>
      <c r="L130" s="31" t="s">
        <v>378</v>
      </c>
      <c r="M130" s="10"/>
      <c r="N130" s="21"/>
      <c r="O130" s="30"/>
    </row>
    <row r="131" spans="2:15" ht="90" hidden="1" x14ac:dyDescent="0.25">
      <c r="B131" s="49">
        <v>130</v>
      </c>
      <c r="C131" s="49" t="s">
        <v>13</v>
      </c>
      <c r="D131" s="49" t="s">
        <v>336</v>
      </c>
      <c r="E131" s="49" t="s">
        <v>335</v>
      </c>
      <c r="F131" s="31" t="s">
        <v>340</v>
      </c>
      <c r="G131" s="31" t="s">
        <v>44</v>
      </c>
      <c r="H131" s="28">
        <v>44927</v>
      </c>
      <c r="I131" s="28">
        <v>45275</v>
      </c>
      <c r="J131" s="49"/>
      <c r="K131" s="31" t="s">
        <v>363</v>
      </c>
      <c r="L131" s="31" t="s">
        <v>379</v>
      </c>
      <c r="M131" s="10"/>
      <c r="N131" s="21"/>
      <c r="O131" s="30"/>
    </row>
    <row r="132" spans="2:15" ht="90" hidden="1" x14ac:dyDescent="0.25">
      <c r="B132" s="49">
        <v>131</v>
      </c>
      <c r="C132" s="49" t="s">
        <v>13</v>
      </c>
      <c r="D132" s="49" t="s">
        <v>336</v>
      </c>
      <c r="E132" s="49" t="s">
        <v>335</v>
      </c>
      <c r="F132" s="31" t="s">
        <v>341</v>
      </c>
      <c r="G132" s="31" t="s">
        <v>44</v>
      </c>
      <c r="H132" s="28">
        <v>44927</v>
      </c>
      <c r="I132" s="28">
        <v>45275</v>
      </c>
      <c r="J132" s="49"/>
      <c r="K132" s="31" t="s">
        <v>363</v>
      </c>
      <c r="L132" s="31" t="s">
        <v>379</v>
      </c>
      <c r="M132" s="10"/>
      <c r="N132" s="21"/>
      <c r="O132" s="30"/>
    </row>
    <row r="133" spans="2:15" ht="90" hidden="1" x14ac:dyDescent="0.25">
      <c r="B133" s="49">
        <v>132</v>
      </c>
      <c r="C133" s="49" t="s">
        <v>13</v>
      </c>
      <c r="D133" s="49" t="s">
        <v>336</v>
      </c>
      <c r="E133" s="49" t="s">
        <v>335</v>
      </c>
      <c r="F133" s="31" t="s">
        <v>342</v>
      </c>
      <c r="G133" s="31" t="s">
        <v>45</v>
      </c>
      <c r="H133" s="28">
        <v>44927</v>
      </c>
      <c r="I133" s="28">
        <v>45275</v>
      </c>
      <c r="J133" s="49"/>
      <c r="K133" s="31" t="s">
        <v>364</v>
      </c>
      <c r="L133" s="31" t="s">
        <v>378</v>
      </c>
      <c r="M133" s="10"/>
      <c r="N133" s="21"/>
      <c r="O133" s="30"/>
    </row>
    <row r="134" spans="2:15" ht="90" hidden="1" x14ac:dyDescent="0.25">
      <c r="B134" s="49">
        <v>133</v>
      </c>
      <c r="C134" s="49" t="s">
        <v>13</v>
      </c>
      <c r="D134" s="49" t="s">
        <v>336</v>
      </c>
      <c r="E134" s="49" t="s">
        <v>335</v>
      </c>
      <c r="F134" s="31" t="s">
        <v>343</v>
      </c>
      <c r="G134" s="31" t="s">
        <v>45</v>
      </c>
      <c r="H134" s="28">
        <v>44927</v>
      </c>
      <c r="I134" s="28">
        <v>45275</v>
      </c>
      <c r="J134" s="49"/>
      <c r="K134" s="31" t="s">
        <v>364</v>
      </c>
      <c r="L134" s="31" t="s">
        <v>378</v>
      </c>
      <c r="M134" s="10"/>
      <c r="N134" s="21"/>
      <c r="O134" s="30"/>
    </row>
    <row r="135" spans="2:15" ht="90" hidden="1" x14ac:dyDescent="0.25">
      <c r="B135" s="49">
        <v>134</v>
      </c>
      <c r="C135" s="49" t="s">
        <v>13</v>
      </c>
      <c r="D135" s="49" t="s">
        <v>336</v>
      </c>
      <c r="E135" s="49" t="s">
        <v>335</v>
      </c>
      <c r="F135" s="31" t="s">
        <v>344</v>
      </c>
      <c r="G135" s="31" t="s">
        <v>45</v>
      </c>
      <c r="H135" s="28">
        <v>44927</v>
      </c>
      <c r="I135" s="28">
        <v>45275</v>
      </c>
      <c r="J135" s="49"/>
      <c r="K135" s="31" t="s">
        <v>364</v>
      </c>
      <c r="L135" s="31" t="s">
        <v>379</v>
      </c>
      <c r="M135" s="10"/>
      <c r="N135" s="21"/>
      <c r="O135" s="30"/>
    </row>
    <row r="136" spans="2:15" ht="90" hidden="1" x14ac:dyDescent="0.25">
      <c r="B136" s="49">
        <v>135</v>
      </c>
      <c r="C136" s="49" t="s">
        <v>13</v>
      </c>
      <c r="D136" s="49" t="s">
        <v>336</v>
      </c>
      <c r="E136" s="49" t="s">
        <v>335</v>
      </c>
      <c r="F136" s="42" t="s">
        <v>345</v>
      </c>
      <c r="G136" s="42" t="s">
        <v>43</v>
      </c>
      <c r="H136" s="35">
        <v>44986</v>
      </c>
      <c r="I136" s="35">
        <v>45275</v>
      </c>
      <c r="J136" s="49"/>
      <c r="K136" s="42" t="s">
        <v>320</v>
      </c>
      <c r="L136" s="42" t="s">
        <v>380</v>
      </c>
      <c r="M136" s="40"/>
      <c r="N136" s="21"/>
      <c r="O136" s="30"/>
    </row>
    <row r="137" spans="2:15" ht="90" hidden="1" x14ac:dyDescent="0.25">
      <c r="B137" s="49">
        <v>136</v>
      </c>
      <c r="C137" s="49" t="s">
        <v>13</v>
      </c>
      <c r="D137" s="49" t="s">
        <v>336</v>
      </c>
      <c r="E137" s="49" t="s">
        <v>335</v>
      </c>
      <c r="F137" s="42" t="s">
        <v>346</v>
      </c>
      <c r="G137" s="42" t="s">
        <v>43</v>
      </c>
      <c r="H137" s="35">
        <v>44986</v>
      </c>
      <c r="I137" s="35">
        <v>45275</v>
      </c>
      <c r="J137" s="49"/>
      <c r="K137" s="42" t="s">
        <v>320</v>
      </c>
      <c r="L137" s="42" t="s">
        <v>381</v>
      </c>
      <c r="M137" s="41"/>
      <c r="N137" s="21"/>
      <c r="O137" s="30"/>
    </row>
    <row r="138" spans="2:15" ht="90" hidden="1" x14ac:dyDescent="0.25">
      <c r="B138" s="49">
        <v>137</v>
      </c>
      <c r="C138" s="49" t="s">
        <v>13</v>
      </c>
      <c r="D138" s="49" t="s">
        <v>336</v>
      </c>
      <c r="E138" s="49" t="s">
        <v>335</v>
      </c>
      <c r="F138" s="42" t="s">
        <v>347</v>
      </c>
      <c r="G138" s="42" t="s">
        <v>43</v>
      </c>
      <c r="H138" s="35">
        <v>44986</v>
      </c>
      <c r="I138" s="35">
        <v>45275</v>
      </c>
      <c r="J138" s="49"/>
      <c r="K138" s="42" t="s">
        <v>320</v>
      </c>
      <c r="L138" s="42" t="s">
        <v>382</v>
      </c>
      <c r="M138" s="40"/>
      <c r="N138" s="21"/>
      <c r="O138" s="30"/>
    </row>
    <row r="139" spans="2:15" ht="90" hidden="1" x14ac:dyDescent="0.25">
      <c r="B139" s="49">
        <v>138</v>
      </c>
      <c r="C139" s="49" t="s">
        <v>13</v>
      </c>
      <c r="D139" s="49" t="s">
        <v>336</v>
      </c>
      <c r="E139" s="49" t="s">
        <v>335</v>
      </c>
      <c r="F139" s="42" t="s">
        <v>348</v>
      </c>
      <c r="G139" s="42" t="s">
        <v>44</v>
      </c>
      <c r="H139" s="35">
        <v>44986</v>
      </c>
      <c r="I139" s="35">
        <v>45275</v>
      </c>
      <c r="J139" s="49"/>
      <c r="K139" s="42" t="s">
        <v>365</v>
      </c>
      <c r="L139" s="42" t="s">
        <v>383</v>
      </c>
      <c r="M139" s="43"/>
      <c r="N139" s="21"/>
      <c r="O139" s="30"/>
    </row>
    <row r="140" spans="2:15" ht="120" hidden="1" x14ac:dyDescent="0.25">
      <c r="B140" s="49">
        <v>139</v>
      </c>
      <c r="C140" s="49" t="s">
        <v>13</v>
      </c>
      <c r="D140" s="49" t="s">
        <v>336</v>
      </c>
      <c r="E140" s="49" t="s">
        <v>335</v>
      </c>
      <c r="F140" s="42" t="s">
        <v>349</v>
      </c>
      <c r="G140" s="42" t="s">
        <v>44</v>
      </c>
      <c r="H140" s="35">
        <v>44986</v>
      </c>
      <c r="I140" s="35">
        <v>45275</v>
      </c>
      <c r="J140" s="49"/>
      <c r="K140" s="42" t="s">
        <v>365</v>
      </c>
      <c r="L140" s="42" t="s">
        <v>384</v>
      </c>
      <c r="M140" s="32"/>
      <c r="N140" s="21"/>
      <c r="O140" s="30"/>
    </row>
    <row r="141" spans="2:15" ht="90" hidden="1" x14ac:dyDescent="0.25">
      <c r="B141" s="49">
        <v>140</v>
      </c>
      <c r="C141" s="49" t="s">
        <v>13</v>
      </c>
      <c r="D141" s="49" t="s">
        <v>336</v>
      </c>
      <c r="E141" s="49" t="s">
        <v>335</v>
      </c>
      <c r="F141" s="42" t="s">
        <v>350</v>
      </c>
      <c r="G141" s="42" t="s">
        <v>45</v>
      </c>
      <c r="H141" s="35">
        <v>44986</v>
      </c>
      <c r="I141" s="35">
        <v>45275</v>
      </c>
      <c r="J141" s="49"/>
      <c r="K141" s="42" t="s">
        <v>366</v>
      </c>
      <c r="L141" s="42" t="s">
        <v>383</v>
      </c>
      <c r="M141" s="43"/>
      <c r="N141" s="21"/>
      <c r="O141" s="30"/>
    </row>
    <row r="142" spans="2:15" ht="120" hidden="1" x14ac:dyDescent="0.25">
      <c r="B142" s="49">
        <v>141</v>
      </c>
      <c r="C142" s="49" t="s">
        <v>13</v>
      </c>
      <c r="D142" s="49" t="s">
        <v>336</v>
      </c>
      <c r="E142" s="49" t="s">
        <v>335</v>
      </c>
      <c r="F142" s="42" t="s">
        <v>351</v>
      </c>
      <c r="G142" s="42" t="s">
        <v>45</v>
      </c>
      <c r="H142" s="35">
        <v>44986</v>
      </c>
      <c r="I142" s="35">
        <v>45275</v>
      </c>
      <c r="J142" s="49"/>
      <c r="K142" s="42" t="s">
        <v>365</v>
      </c>
      <c r="L142" s="42" t="s">
        <v>384</v>
      </c>
      <c r="M142" s="32"/>
      <c r="N142" s="21"/>
      <c r="O142" s="30"/>
    </row>
    <row r="143" spans="2:15" ht="90" hidden="1" x14ac:dyDescent="0.25">
      <c r="B143" s="49">
        <v>142</v>
      </c>
      <c r="C143" s="49" t="s">
        <v>13</v>
      </c>
      <c r="D143" s="49" t="s">
        <v>336</v>
      </c>
      <c r="E143" s="49" t="s">
        <v>335</v>
      </c>
      <c r="F143" s="31" t="s">
        <v>352</v>
      </c>
      <c r="G143" s="31" t="s">
        <v>43</v>
      </c>
      <c r="H143" s="28">
        <v>45048</v>
      </c>
      <c r="I143" s="28">
        <v>45198</v>
      </c>
      <c r="J143" s="49"/>
      <c r="K143" s="31" t="s">
        <v>367</v>
      </c>
      <c r="L143" s="31" t="s">
        <v>385</v>
      </c>
      <c r="M143" s="29"/>
      <c r="N143" s="21"/>
      <c r="O143" s="30"/>
    </row>
    <row r="144" spans="2:15" ht="150" hidden="1" x14ac:dyDescent="0.25">
      <c r="B144" s="49">
        <v>143</v>
      </c>
      <c r="C144" s="49" t="s">
        <v>13</v>
      </c>
      <c r="D144" s="49" t="s">
        <v>336</v>
      </c>
      <c r="E144" s="49" t="s">
        <v>335</v>
      </c>
      <c r="F144" s="31" t="s">
        <v>353</v>
      </c>
      <c r="G144" s="31" t="s">
        <v>43</v>
      </c>
      <c r="H144" s="28">
        <v>45170</v>
      </c>
      <c r="I144" s="28">
        <v>45198</v>
      </c>
      <c r="J144" s="49"/>
      <c r="K144" s="31" t="s">
        <v>368</v>
      </c>
      <c r="L144" s="31" t="s">
        <v>386</v>
      </c>
      <c r="M144" s="29"/>
      <c r="N144" s="21"/>
      <c r="O144" s="30"/>
    </row>
    <row r="145" spans="2:15" ht="135" hidden="1" x14ac:dyDescent="0.25">
      <c r="B145" s="49">
        <v>144</v>
      </c>
      <c r="C145" s="49" t="s">
        <v>13</v>
      </c>
      <c r="D145" s="49" t="s">
        <v>336</v>
      </c>
      <c r="E145" s="49" t="s">
        <v>335</v>
      </c>
      <c r="F145" s="31" t="s">
        <v>354</v>
      </c>
      <c r="G145" s="31" t="s">
        <v>43</v>
      </c>
      <c r="H145" s="28">
        <v>45184</v>
      </c>
      <c r="I145" s="28">
        <v>45198</v>
      </c>
      <c r="J145" s="49"/>
      <c r="K145" s="31" t="s">
        <v>369</v>
      </c>
      <c r="L145" s="31" t="s">
        <v>230</v>
      </c>
      <c r="M145" s="29"/>
      <c r="N145" s="21"/>
      <c r="O145" s="30"/>
    </row>
    <row r="146" spans="2:15" ht="90" hidden="1" x14ac:dyDescent="0.25">
      <c r="B146" s="49">
        <v>145</v>
      </c>
      <c r="C146" s="49" t="s">
        <v>13</v>
      </c>
      <c r="D146" s="49" t="s">
        <v>336</v>
      </c>
      <c r="E146" s="49" t="s">
        <v>335</v>
      </c>
      <c r="F146" s="31" t="s">
        <v>355</v>
      </c>
      <c r="G146" s="31" t="s">
        <v>43</v>
      </c>
      <c r="H146" s="28">
        <v>45231</v>
      </c>
      <c r="I146" s="28">
        <v>45260</v>
      </c>
      <c r="J146" s="49"/>
      <c r="K146" s="31" t="s">
        <v>370</v>
      </c>
      <c r="L146" s="31" t="s">
        <v>387</v>
      </c>
      <c r="M146" s="29"/>
      <c r="N146" s="21"/>
      <c r="O146" s="30"/>
    </row>
    <row r="147" spans="2:15" ht="90" hidden="1" x14ac:dyDescent="0.25">
      <c r="B147" s="49">
        <v>146</v>
      </c>
      <c r="C147" s="49" t="s">
        <v>13</v>
      </c>
      <c r="D147" s="49" t="s">
        <v>336</v>
      </c>
      <c r="E147" s="49" t="s">
        <v>335</v>
      </c>
      <c r="F147" s="31" t="s">
        <v>356</v>
      </c>
      <c r="G147" s="31" t="s">
        <v>44</v>
      </c>
      <c r="H147" s="28">
        <v>45048</v>
      </c>
      <c r="I147" s="28">
        <v>45198</v>
      </c>
      <c r="J147" s="49"/>
      <c r="K147" s="31" t="s">
        <v>371</v>
      </c>
      <c r="L147" s="31" t="s">
        <v>388</v>
      </c>
      <c r="M147" s="29"/>
      <c r="N147" s="21"/>
      <c r="O147" s="30"/>
    </row>
    <row r="148" spans="2:15" ht="90" hidden="1" x14ac:dyDescent="0.25">
      <c r="B148" s="49">
        <v>147</v>
      </c>
      <c r="C148" s="49" t="s">
        <v>13</v>
      </c>
      <c r="D148" s="49" t="s">
        <v>336</v>
      </c>
      <c r="E148" s="49" t="s">
        <v>335</v>
      </c>
      <c r="F148" s="31" t="s">
        <v>357</v>
      </c>
      <c r="G148" s="31" t="s">
        <v>44</v>
      </c>
      <c r="H148" s="28">
        <v>45184</v>
      </c>
      <c r="I148" s="28">
        <v>45230</v>
      </c>
      <c r="J148" s="49"/>
      <c r="K148" s="31" t="s">
        <v>372</v>
      </c>
      <c r="L148" s="31" t="s">
        <v>389</v>
      </c>
      <c r="M148" s="29"/>
      <c r="N148" s="21"/>
      <c r="O148" s="30"/>
    </row>
    <row r="149" spans="2:15" ht="90" hidden="1" x14ac:dyDescent="0.25">
      <c r="B149" s="49">
        <v>148</v>
      </c>
      <c r="C149" s="49" t="s">
        <v>13</v>
      </c>
      <c r="D149" s="49" t="s">
        <v>336</v>
      </c>
      <c r="E149" s="49" t="s">
        <v>335</v>
      </c>
      <c r="F149" s="31" t="s">
        <v>358</v>
      </c>
      <c r="G149" s="31" t="s">
        <v>43</v>
      </c>
      <c r="H149" s="28">
        <v>45108</v>
      </c>
      <c r="I149" s="28">
        <v>45275</v>
      </c>
      <c r="J149" s="49"/>
      <c r="K149" s="31" t="s">
        <v>373</v>
      </c>
      <c r="L149" s="31" t="s">
        <v>230</v>
      </c>
      <c r="M149" s="10"/>
      <c r="N149" s="21"/>
      <c r="O149" s="30"/>
    </row>
    <row r="150" spans="2:15" ht="120" hidden="1" x14ac:dyDescent="0.25">
      <c r="B150" s="49">
        <v>149</v>
      </c>
      <c r="C150" s="49" t="s">
        <v>13</v>
      </c>
      <c r="D150" s="49" t="s">
        <v>336</v>
      </c>
      <c r="E150" s="49" t="s">
        <v>335</v>
      </c>
      <c r="F150" s="31" t="s">
        <v>359</v>
      </c>
      <c r="G150" s="31" t="s">
        <v>43</v>
      </c>
      <c r="H150" s="28">
        <v>45108</v>
      </c>
      <c r="I150" s="28">
        <v>45275</v>
      </c>
      <c r="J150" s="49"/>
      <c r="K150" s="31" t="s">
        <v>374</v>
      </c>
      <c r="L150" s="31" t="s">
        <v>230</v>
      </c>
      <c r="M150" s="10"/>
      <c r="N150" s="21"/>
      <c r="O150" s="30"/>
    </row>
    <row r="151" spans="2:15" ht="90" hidden="1" x14ac:dyDescent="0.25">
      <c r="B151" s="49">
        <v>150</v>
      </c>
      <c r="C151" s="49" t="s">
        <v>13</v>
      </c>
      <c r="D151" s="49" t="s">
        <v>336</v>
      </c>
      <c r="E151" s="49" t="s">
        <v>335</v>
      </c>
      <c r="F151" s="31" t="s">
        <v>360</v>
      </c>
      <c r="G151" s="31" t="s">
        <v>44</v>
      </c>
      <c r="H151" s="28">
        <v>45108</v>
      </c>
      <c r="I151" s="28">
        <v>45275</v>
      </c>
      <c r="J151" s="49"/>
      <c r="K151" s="31" t="s">
        <v>375</v>
      </c>
      <c r="L151" s="31" t="s">
        <v>390</v>
      </c>
      <c r="M151" s="10"/>
      <c r="N151" s="21"/>
      <c r="O151" s="30"/>
    </row>
    <row r="152" spans="2:15" ht="75" hidden="1" x14ac:dyDescent="0.25">
      <c r="B152" s="49">
        <v>151</v>
      </c>
      <c r="C152" s="49" t="s">
        <v>13</v>
      </c>
      <c r="D152" s="31" t="s">
        <v>392</v>
      </c>
      <c r="E152" s="44" t="s">
        <v>391</v>
      </c>
      <c r="F152" s="42" t="s">
        <v>393</v>
      </c>
      <c r="G152" s="42" t="s">
        <v>43</v>
      </c>
      <c r="H152" s="35">
        <v>44927</v>
      </c>
      <c r="I152" s="35">
        <v>45275</v>
      </c>
      <c r="J152" s="31"/>
      <c r="K152" s="42" t="s">
        <v>397</v>
      </c>
      <c r="L152" s="42" t="s">
        <v>400</v>
      </c>
      <c r="M152" s="39"/>
      <c r="N152" s="21"/>
      <c r="O152" s="30"/>
    </row>
    <row r="153" spans="2:15" ht="75" hidden="1" x14ac:dyDescent="0.25">
      <c r="B153" s="49">
        <v>152</v>
      </c>
      <c r="C153" s="49" t="s">
        <v>13</v>
      </c>
      <c r="D153" s="31" t="s">
        <v>392</v>
      </c>
      <c r="E153" s="44" t="s">
        <v>391</v>
      </c>
      <c r="F153" s="42" t="s">
        <v>394</v>
      </c>
      <c r="G153" s="42" t="s">
        <v>43</v>
      </c>
      <c r="H153" s="35">
        <v>45047</v>
      </c>
      <c r="I153" s="35">
        <v>45275</v>
      </c>
      <c r="J153" s="49"/>
      <c r="K153" s="42" t="s">
        <v>398</v>
      </c>
      <c r="L153" s="42" t="s">
        <v>401</v>
      </c>
      <c r="M153" s="32"/>
      <c r="N153" s="21"/>
      <c r="O153" s="30"/>
    </row>
    <row r="154" spans="2:15" ht="75" hidden="1" x14ac:dyDescent="0.25">
      <c r="B154" s="49">
        <v>153</v>
      </c>
      <c r="C154" s="49" t="s">
        <v>13</v>
      </c>
      <c r="D154" s="31" t="s">
        <v>392</v>
      </c>
      <c r="E154" s="44" t="s">
        <v>391</v>
      </c>
      <c r="F154" s="42" t="s">
        <v>395</v>
      </c>
      <c r="G154" s="42" t="s">
        <v>44</v>
      </c>
      <c r="H154" s="35">
        <v>44927</v>
      </c>
      <c r="I154" s="35">
        <v>45275</v>
      </c>
      <c r="J154" s="49"/>
      <c r="K154" s="42" t="s">
        <v>399</v>
      </c>
      <c r="L154" s="42" t="s">
        <v>402</v>
      </c>
      <c r="M154" s="39"/>
      <c r="N154" s="21"/>
      <c r="O154" s="30"/>
    </row>
    <row r="155" spans="2:15" ht="75" hidden="1" x14ac:dyDescent="0.25">
      <c r="B155" s="49">
        <v>154</v>
      </c>
      <c r="C155" s="49" t="s">
        <v>13</v>
      </c>
      <c r="D155" s="31" t="s">
        <v>392</v>
      </c>
      <c r="E155" s="44" t="s">
        <v>391</v>
      </c>
      <c r="F155" s="42" t="s">
        <v>396</v>
      </c>
      <c r="G155" s="42" t="s">
        <v>44</v>
      </c>
      <c r="H155" s="35">
        <v>45047</v>
      </c>
      <c r="I155" s="35">
        <v>45275</v>
      </c>
      <c r="J155" s="49"/>
      <c r="K155" s="42" t="s">
        <v>399</v>
      </c>
      <c r="L155" s="42" t="s">
        <v>403</v>
      </c>
      <c r="M155" s="32"/>
      <c r="N155" s="21"/>
      <c r="O155" s="30"/>
    </row>
    <row r="156" spans="2:15" ht="90" hidden="1" x14ac:dyDescent="0.25">
      <c r="B156" s="49">
        <v>155</v>
      </c>
      <c r="C156" s="49" t="s">
        <v>13</v>
      </c>
      <c r="D156" s="49" t="s">
        <v>405</v>
      </c>
      <c r="E156" s="49" t="s">
        <v>404</v>
      </c>
      <c r="F156" s="31" t="s">
        <v>406</v>
      </c>
      <c r="G156" s="31" t="s">
        <v>43</v>
      </c>
      <c r="H156" s="28">
        <v>44927</v>
      </c>
      <c r="I156" s="28">
        <v>45275</v>
      </c>
      <c r="J156" s="49"/>
      <c r="K156" s="31" t="s">
        <v>410</v>
      </c>
      <c r="L156" s="31" t="s">
        <v>413</v>
      </c>
      <c r="M156" s="29"/>
      <c r="N156" s="21"/>
      <c r="O156" s="30"/>
    </row>
    <row r="157" spans="2:15" ht="90" hidden="1" x14ac:dyDescent="0.25">
      <c r="B157" s="49">
        <v>156</v>
      </c>
      <c r="C157" s="49" t="s">
        <v>13</v>
      </c>
      <c r="D157" s="49" t="s">
        <v>405</v>
      </c>
      <c r="E157" s="49" t="s">
        <v>404</v>
      </c>
      <c r="F157" s="31" t="s">
        <v>406</v>
      </c>
      <c r="G157" s="31" t="s">
        <v>44</v>
      </c>
      <c r="H157" s="28">
        <v>44927</v>
      </c>
      <c r="I157" s="28">
        <v>45275</v>
      </c>
      <c r="J157" s="49"/>
      <c r="K157" s="31" t="s">
        <v>410</v>
      </c>
      <c r="L157" s="31" t="s">
        <v>414</v>
      </c>
      <c r="M157" s="29"/>
      <c r="N157" s="21"/>
      <c r="O157" s="30"/>
    </row>
    <row r="158" spans="2:15" ht="90" hidden="1" x14ac:dyDescent="0.25">
      <c r="B158" s="49">
        <v>157</v>
      </c>
      <c r="C158" s="49" t="s">
        <v>13</v>
      </c>
      <c r="D158" s="49" t="s">
        <v>405</v>
      </c>
      <c r="E158" s="49" t="s">
        <v>404</v>
      </c>
      <c r="F158" s="31" t="s">
        <v>407</v>
      </c>
      <c r="G158" s="31" t="s">
        <v>44</v>
      </c>
      <c r="H158" s="28">
        <v>44927</v>
      </c>
      <c r="I158" s="28">
        <v>45275</v>
      </c>
      <c r="J158" s="49"/>
      <c r="K158" s="31" t="s">
        <v>411</v>
      </c>
      <c r="L158" s="31" t="s">
        <v>415</v>
      </c>
      <c r="M158" s="29"/>
      <c r="N158" s="21"/>
      <c r="O158" s="30"/>
    </row>
    <row r="159" spans="2:15" ht="90" hidden="1" x14ac:dyDescent="0.25">
      <c r="B159" s="49">
        <v>158</v>
      </c>
      <c r="C159" s="49" t="s">
        <v>13</v>
      </c>
      <c r="D159" s="49" t="s">
        <v>405</v>
      </c>
      <c r="E159" s="49" t="s">
        <v>404</v>
      </c>
      <c r="F159" s="31" t="s">
        <v>407</v>
      </c>
      <c r="G159" s="31" t="s">
        <v>45</v>
      </c>
      <c r="H159" s="28">
        <v>44927</v>
      </c>
      <c r="I159" s="28">
        <v>45275</v>
      </c>
      <c r="J159" s="49"/>
      <c r="K159" s="31" t="s">
        <v>412</v>
      </c>
      <c r="L159" s="31" t="s">
        <v>415</v>
      </c>
      <c r="M159" s="29"/>
      <c r="N159" s="21"/>
      <c r="O159" s="30"/>
    </row>
    <row r="160" spans="2:15" ht="90" hidden="1" x14ac:dyDescent="0.25">
      <c r="B160" s="49">
        <v>159</v>
      </c>
      <c r="C160" s="49" t="s">
        <v>13</v>
      </c>
      <c r="D160" s="49" t="s">
        <v>405</v>
      </c>
      <c r="E160" s="49" t="s">
        <v>404</v>
      </c>
      <c r="F160" s="31" t="s">
        <v>408</v>
      </c>
      <c r="G160" s="31" t="s">
        <v>45</v>
      </c>
      <c r="H160" s="28">
        <v>44927</v>
      </c>
      <c r="I160" s="28">
        <v>45275</v>
      </c>
      <c r="J160" s="49"/>
      <c r="K160" s="31" t="s">
        <v>410</v>
      </c>
      <c r="L160" s="31" t="s">
        <v>416</v>
      </c>
      <c r="M160" s="29"/>
      <c r="N160" s="21"/>
      <c r="O160" s="30"/>
    </row>
    <row r="161" spans="2:15" ht="90" hidden="1" x14ac:dyDescent="0.25">
      <c r="B161" s="49">
        <v>160</v>
      </c>
      <c r="C161" s="49" t="s">
        <v>13</v>
      </c>
      <c r="D161" s="49" t="s">
        <v>405</v>
      </c>
      <c r="E161" s="49" t="s">
        <v>404</v>
      </c>
      <c r="F161" s="31" t="s">
        <v>409</v>
      </c>
      <c r="G161" s="31" t="s">
        <v>45</v>
      </c>
      <c r="H161" s="28">
        <v>44927</v>
      </c>
      <c r="I161" s="28">
        <v>45275</v>
      </c>
      <c r="J161" s="49"/>
      <c r="K161" s="31" t="s">
        <v>410</v>
      </c>
      <c r="L161" s="31" t="s">
        <v>417</v>
      </c>
      <c r="M161" s="29"/>
      <c r="N161" s="21"/>
      <c r="O161" s="30"/>
    </row>
    <row r="162" spans="2:15" ht="60" hidden="1" x14ac:dyDescent="0.25">
      <c r="B162" s="49">
        <v>161</v>
      </c>
      <c r="C162" s="49" t="s">
        <v>13</v>
      </c>
      <c r="D162" s="49" t="s">
        <v>419</v>
      </c>
      <c r="E162" s="49" t="s">
        <v>418</v>
      </c>
      <c r="F162" s="31" t="s">
        <v>420</v>
      </c>
      <c r="G162" s="31" t="s">
        <v>43</v>
      </c>
      <c r="H162" s="28">
        <v>45047</v>
      </c>
      <c r="I162" s="28">
        <v>45107</v>
      </c>
      <c r="J162" s="49"/>
      <c r="K162" s="31" t="s">
        <v>367</v>
      </c>
      <c r="L162" s="31" t="s">
        <v>426</v>
      </c>
      <c r="M162" s="10"/>
      <c r="N162" s="21"/>
      <c r="O162" s="30"/>
    </row>
    <row r="163" spans="2:15" ht="60" hidden="1" x14ac:dyDescent="0.25">
      <c r="B163" s="49">
        <v>162</v>
      </c>
      <c r="C163" s="49" t="s">
        <v>13</v>
      </c>
      <c r="D163" s="49" t="s">
        <v>419</v>
      </c>
      <c r="E163" s="49" t="s">
        <v>418</v>
      </c>
      <c r="F163" s="31" t="s">
        <v>421</v>
      </c>
      <c r="G163" s="31" t="s">
        <v>43</v>
      </c>
      <c r="H163" s="28">
        <v>45122</v>
      </c>
      <c r="I163" s="28">
        <v>45230</v>
      </c>
      <c r="J163" s="49"/>
      <c r="K163" s="31" t="s">
        <v>369</v>
      </c>
      <c r="L163" s="31" t="s">
        <v>230</v>
      </c>
      <c r="M163" s="10"/>
      <c r="N163" s="21"/>
      <c r="O163" s="30"/>
    </row>
    <row r="164" spans="2:15" ht="60" hidden="1" x14ac:dyDescent="0.25">
      <c r="B164" s="49">
        <v>163</v>
      </c>
      <c r="C164" s="49" t="s">
        <v>13</v>
      </c>
      <c r="D164" s="49" t="s">
        <v>419</v>
      </c>
      <c r="E164" s="49" t="s">
        <v>418</v>
      </c>
      <c r="F164" s="31" t="s">
        <v>422</v>
      </c>
      <c r="G164" s="31" t="s">
        <v>43</v>
      </c>
      <c r="H164" s="28">
        <v>45153</v>
      </c>
      <c r="I164" s="28">
        <v>45260</v>
      </c>
      <c r="J164" s="49"/>
      <c r="K164" s="31" t="s">
        <v>367</v>
      </c>
      <c r="L164" s="31" t="s">
        <v>427</v>
      </c>
      <c r="M164" s="10"/>
      <c r="N164" s="21"/>
      <c r="O164" s="30"/>
    </row>
    <row r="165" spans="2:15" ht="60" hidden="1" x14ac:dyDescent="0.25">
      <c r="B165" s="49">
        <v>164</v>
      </c>
      <c r="C165" s="49" t="s">
        <v>13</v>
      </c>
      <c r="D165" s="49" t="s">
        <v>419</v>
      </c>
      <c r="E165" s="49" t="s">
        <v>418</v>
      </c>
      <c r="F165" s="31" t="s">
        <v>423</v>
      </c>
      <c r="G165" s="31" t="s">
        <v>43</v>
      </c>
      <c r="H165" s="28">
        <v>45153</v>
      </c>
      <c r="I165" s="28">
        <v>45260</v>
      </c>
      <c r="J165" s="49"/>
      <c r="K165" s="31" t="s">
        <v>367</v>
      </c>
      <c r="L165" s="31" t="s">
        <v>230</v>
      </c>
      <c r="M165" s="10"/>
      <c r="N165" s="21"/>
      <c r="O165" s="30"/>
    </row>
    <row r="166" spans="2:15" ht="60" hidden="1" x14ac:dyDescent="0.25">
      <c r="B166" s="49">
        <v>165</v>
      </c>
      <c r="C166" s="49" t="s">
        <v>13</v>
      </c>
      <c r="D166" s="49" t="s">
        <v>419</v>
      </c>
      <c r="E166" s="49" t="s">
        <v>418</v>
      </c>
      <c r="F166" s="31" t="s">
        <v>424</v>
      </c>
      <c r="G166" s="31" t="s">
        <v>44</v>
      </c>
      <c r="H166" s="28">
        <v>45153</v>
      </c>
      <c r="I166" s="28">
        <v>45260</v>
      </c>
      <c r="J166" s="49"/>
      <c r="K166" s="31" t="s">
        <v>425</v>
      </c>
      <c r="L166" s="31" t="s">
        <v>428</v>
      </c>
      <c r="M166" s="10"/>
      <c r="N166" s="21"/>
      <c r="O166" s="30"/>
    </row>
    <row r="167" spans="2:15" ht="90" hidden="1" x14ac:dyDescent="0.25">
      <c r="B167" s="49">
        <v>166</v>
      </c>
      <c r="C167" s="49" t="s">
        <v>13</v>
      </c>
      <c r="D167" s="49" t="s">
        <v>430</v>
      </c>
      <c r="E167" s="49" t="s">
        <v>429</v>
      </c>
      <c r="F167" s="31" t="s">
        <v>431</v>
      </c>
      <c r="G167" s="31" t="s">
        <v>43</v>
      </c>
      <c r="H167" s="28">
        <v>44927</v>
      </c>
      <c r="I167" s="28">
        <v>45275</v>
      </c>
      <c r="J167" s="49"/>
      <c r="K167" s="31" t="s">
        <v>437</v>
      </c>
      <c r="L167" s="31" t="s">
        <v>443</v>
      </c>
      <c r="M167" s="47"/>
      <c r="N167" s="21"/>
      <c r="O167" s="30"/>
    </row>
    <row r="168" spans="2:15" ht="90" hidden="1" x14ac:dyDescent="0.25">
      <c r="B168" s="49">
        <v>167</v>
      </c>
      <c r="C168" s="49" t="s">
        <v>13</v>
      </c>
      <c r="D168" s="49" t="s">
        <v>430</v>
      </c>
      <c r="E168" s="49" t="s">
        <v>429</v>
      </c>
      <c r="F168" s="31" t="s">
        <v>432</v>
      </c>
      <c r="G168" s="31" t="s">
        <v>43</v>
      </c>
      <c r="H168" s="28">
        <v>44927</v>
      </c>
      <c r="I168" s="28">
        <v>45275</v>
      </c>
      <c r="J168" s="49"/>
      <c r="K168" s="31" t="s">
        <v>438</v>
      </c>
      <c r="L168" s="31" t="s">
        <v>444</v>
      </c>
      <c r="M168" s="29"/>
      <c r="N168" s="21"/>
      <c r="O168" s="30"/>
    </row>
    <row r="169" spans="2:15" ht="90" hidden="1" x14ac:dyDescent="0.25">
      <c r="B169" s="49">
        <v>168</v>
      </c>
      <c r="C169" s="49" t="s">
        <v>13</v>
      </c>
      <c r="D169" s="49" t="s">
        <v>430</v>
      </c>
      <c r="E169" s="49" t="s">
        <v>429</v>
      </c>
      <c r="F169" s="31" t="s">
        <v>433</v>
      </c>
      <c r="G169" s="31" t="s">
        <v>44</v>
      </c>
      <c r="H169" s="28">
        <v>44927</v>
      </c>
      <c r="I169" s="28">
        <v>45275</v>
      </c>
      <c r="J169" s="49"/>
      <c r="K169" s="31" t="s">
        <v>439</v>
      </c>
      <c r="L169" s="31" t="s">
        <v>445</v>
      </c>
      <c r="M169" s="29"/>
      <c r="N169" s="21"/>
      <c r="O169" s="30"/>
    </row>
    <row r="170" spans="2:15" ht="90" hidden="1" x14ac:dyDescent="0.25">
      <c r="B170" s="49">
        <v>169</v>
      </c>
      <c r="C170" s="49" t="s">
        <v>13</v>
      </c>
      <c r="D170" s="49" t="s">
        <v>430</v>
      </c>
      <c r="E170" s="49" t="s">
        <v>429</v>
      </c>
      <c r="F170" s="31" t="s">
        <v>434</v>
      </c>
      <c r="G170" s="31" t="s">
        <v>44</v>
      </c>
      <c r="H170" s="28">
        <v>44927</v>
      </c>
      <c r="I170" s="28">
        <v>45275</v>
      </c>
      <c r="J170" s="49"/>
      <c r="K170" s="31" t="s">
        <v>440</v>
      </c>
      <c r="L170" s="31" t="s">
        <v>446</v>
      </c>
      <c r="M170" s="29"/>
      <c r="N170" s="21"/>
      <c r="O170" s="30"/>
    </row>
    <row r="171" spans="2:15" ht="90" hidden="1" x14ac:dyDescent="0.25">
      <c r="B171" s="49">
        <v>170</v>
      </c>
      <c r="C171" s="49" t="s">
        <v>13</v>
      </c>
      <c r="D171" s="49" t="s">
        <v>430</v>
      </c>
      <c r="E171" s="49" t="s">
        <v>429</v>
      </c>
      <c r="F171" s="31" t="s">
        <v>435</v>
      </c>
      <c r="G171" s="31" t="s">
        <v>45</v>
      </c>
      <c r="H171" s="28">
        <v>44927</v>
      </c>
      <c r="I171" s="28">
        <v>45275</v>
      </c>
      <c r="J171" s="49"/>
      <c r="K171" s="31" t="s">
        <v>441</v>
      </c>
      <c r="L171" s="31" t="s">
        <v>445</v>
      </c>
      <c r="M171" s="29"/>
      <c r="N171" s="21"/>
      <c r="O171" s="30"/>
    </row>
    <row r="172" spans="2:15" ht="90" hidden="1" x14ac:dyDescent="0.25">
      <c r="B172" s="49">
        <v>171</v>
      </c>
      <c r="C172" s="49" t="s">
        <v>13</v>
      </c>
      <c r="D172" s="49" t="s">
        <v>430</v>
      </c>
      <c r="E172" s="49" t="s">
        <v>429</v>
      </c>
      <c r="F172" s="31" t="s">
        <v>436</v>
      </c>
      <c r="G172" s="31" t="s">
        <v>45</v>
      </c>
      <c r="H172" s="28">
        <v>44927</v>
      </c>
      <c r="I172" s="28">
        <v>45275</v>
      </c>
      <c r="J172" s="49"/>
      <c r="K172" s="31" t="s">
        <v>442</v>
      </c>
      <c r="L172" s="31" t="s">
        <v>446</v>
      </c>
      <c r="M172" s="29"/>
      <c r="N172" s="21"/>
      <c r="O172" s="30"/>
    </row>
    <row r="173" spans="2:15" ht="75" hidden="1" x14ac:dyDescent="0.25">
      <c r="B173" s="49">
        <v>172</v>
      </c>
      <c r="C173" s="49" t="s">
        <v>12</v>
      </c>
      <c r="D173" s="49" t="s">
        <v>448</v>
      </c>
      <c r="E173" s="49" t="s">
        <v>447</v>
      </c>
      <c r="F173" s="31" t="s">
        <v>449</v>
      </c>
      <c r="G173" s="31" t="s">
        <v>43</v>
      </c>
      <c r="H173" s="28">
        <v>44986</v>
      </c>
      <c r="I173" s="28">
        <v>45260</v>
      </c>
      <c r="J173" s="49"/>
      <c r="K173" s="31" t="s">
        <v>451</v>
      </c>
      <c r="L173" s="31" t="s">
        <v>452</v>
      </c>
      <c r="M173" s="10"/>
      <c r="N173" s="21"/>
      <c r="O173" s="30"/>
    </row>
    <row r="174" spans="2:15" ht="75" hidden="1" x14ac:dyDescent="0.25">
      <c r="B174" s="49">
        <v>173</v>
      </c>
      <c r="C174" s="49" t="s">
        <v>12</v>
      </c>
      <c r="D174" s="49" t="s">
        <v>448</v>
      </c>
      <c r="E174" s="49" t="s">
        <v>447</v>
      </c>
      <c r="F174" s="31" t="s">
        <v>450</v>
      </c>
      <c r="G174" s="31" t="s">
        <v>43</v>
      </c>
      <c r="H174" s="28">
        <v>44927</v>
      </c>
      <c r="I174" s="28">
        <v>45275</v>
      </c>
      <c r="J174" s="49"/>
      <c r="K174" s="31" t="s">
        <v>451</v>
      </c>
      <c r="L174" s="31" t="s">
        <v>54</v>
      </c>
      <c r="M174" s="10"/>
      <c r="N174" s="21"/>
      <c r="O174" s="30"/>
    </row>
    <row r="175" spans="2:15" ht="60" hidden="1" x14ac:dyDescent="0.25">
      <c r="B175" s="49">
        <v>174</v>
      </c>
      <c r="C175" s="49" t="s">
        <v>12</v>
      </c>
      <c r="D175" s="49" t="s">
        <v>454</v>
      </c>
      <c r="E175" s="49" t="s">
        <v>453</v>
      </c>
      <c r="F175" s="31" t="s">
        <v>455</v>
      </c>
      <c r="G175" s="31" t="s">
        <v>43</v>
      </c>
      <c r="H175" s="28">
        <v>44958</v>
      </c>
      <c r="I175" s="28">
        <v>45169</v>
      </c>
      <c r="J175" s="49"/>
      <c r="K175" s="31" t="s">
        <v>459</v>
      </c>
      <c r="L175" s="31" t="s">
        <v>461</v>
      </c>
      <c r="M175" s="10"/>
      <c r="N175" s="21"/>
      <c r="O175" s="30"/>
    </row>
    <row r="176" spans="2:15" ht="60" hidden="1" x14ac:dyDescent="0.25">
      <c r="B176" s="49">
        <v>175</v>
      </c>
      <c r="C176" s="49" t="s">
        <v>12</v>
      </c>
      <c r="D176" s="49" t="s">
        <v>454</v>
      </c>
      <c r="E176" s="49" t="s">
        <v>453</v>
      </c>
      <c r="F176" s="31" t="s">
        <v>456</v>
      </c>
      <c r="G176" s="31" t="s">
        <v>43</v>
      </c>
      <c r="H176" s="28">
        <v>44941</v>
      </c>
      <c r="I176" s="28">
        <v>45000</v>
      </c>
      <c r="J176" s="49"/>
      <c r="K176" s="31" t="s">
        <v>451</v>
      </c>
      <c r="L176" s="31" t="s">
        <v>462</v>
      </c>
      <c r="M176" s="10"/>
      <c r="N176" s="21"/>
      <c r="O176" s="30"/>
    </row>
    <row r="177" spans="2:15" ht="60" hidden="1" x14ac:dyDescent="0.25">
      <c r="B177" s="49">
        <v>176</v>
      </c>
      <c r="C177" s="49" t="s">
        <v>12</v>
      </c>
      <c r="D177" s="49" t="s">
        <v>454</v>
      </c>
      <c r="E177" s="49" t="s">
        <v>453</v>
      </c>
      <c r="F177" s="31" t="s">
        <v>457</v>
      </c>
      <c r="G177" s="31" t="s">
        <v>43</v>
      </c>
      <c r="H177" s="28">
        <v>45170</v>
      </c>
      <c r="I177" s="28">
        <v>45275</v>
      </c>
      <c r="J177" s="49"/>
      <c r="K177" s="31" t="s">
        <v>451</v>
      </c>
      <c r="L177" s="31" t="s">
        <v>54</v>
      </c>
      <c r="M177" s="10"/>
      <c r="N177" s="21"/>
      <c r="O177" s="30"/>
    </row>
    <row r="178" spans="2:15" ht="60" hidden="1" x14ac:dyDescent="0.25">
      <c r="B178" s="49">
        <v>177</v>
      </c>
      <c r="C178" s="49" t="s">
        <v>12</v>
      </c>
      <c r="D178" s="49" t="s">
        <v>454</v>
      </c>
      <c r="E178" s="49" t="s">
        <v>453</v>
      </c>
      <c r="F178" s="31" t="s">
        <v>458</v>
      </c>
      <c r="G178" s="31" t="s">
        <v>44</v>
      </c>
      <c r="H178" s="28">
        <v>44958</v>
      </c>
      <c r="I178" s="28">
        <v>45169</v>
      </c>
      <c r="J178" s="49"/>
      <c r="K178" s="31" t="s">
        <v>460</v>
      </c>
      <c r="L178" s="31" t="s">
        <v>463</v>
      </c>
      <c r="M178" s="10"/>
      <c r="N178" s="21"/>
      <c r="O178" s="30"/>
    </row>
    <row r="179" spans="2:15" ht="90" x14ac:dyDescent="0.25">
      <c r="B179" s="49">
        <v>178</v>
      </c>
      <c r="C179" s="49" t="s">
        <v>22</v>
      </c>
      <c r="D179" s="49" t="s">
        <v>465</v>
      </c>
      <c r="E179" s="49" t="s">
        <v>464</v>
      </c>
      <c r="F179" s="31" t="s">
        <v>466</v>
      </c>
      <c r="G179" s="31" t="s">
        <v>43</v>
      </c>
      <c r="H179" s="28">
        <v>44949</v>
      </c>
      <c r="I179" s="28">
        <v>45275</v>
      </c>
      <c r="J179" s="31"/>
      <c r="K179" s="31" t="s">
        <v>471</v>
      </c>
      <c r="L179" s="31" t="s">
        <v>473</v>
      </c>
      <c r="M179" s="10"/>
      <c r="N179" s="13"/>
      <c r="O179" s="30"/>
    </row>
    <row r="180" spans="2:15" ht="90" x14ac:dyDescent="0.25">
      <c r="B180" s="49">
        <v>179</v>
      </c>
      <c r="C180" s="49" t="s">
        <v>22</v>
      </c>
      <c r="D180" s="49" t="s">
        <v>465</v>
      </c>
      <c r="E180" s="49" t="s">
        <v>464</v>
      </c>
      <c r="F180" s="31" t="s">
        <v>467</v>
      </c>
      <c r="G180" s="31" t="s">
        <v>43</v>
      </c>
      <c r="H180" s="28">
        <v>45048</v>
      </c>
      <c r="I180" s="28">
        <v>45275</v>
      </c>
      <c r="J180" s="31"/>
      <c r="K180" s="31" t="s">
        <v>471</v>
      </c>
      <c r="L180" s="31" t="s">
        <v>377</v>
      </c>
      <c r="M180" s="10"/>
      <c r="N180" s="13"/>
      <c r="O180" s="30"/>
    </row>
    <row r="181" spans="2:15" ht="90" x14ac:dyDescent="0.25">
      <c r="B181" s="49">
        <v>180</v>
      </c>
      <c r="C181" s="49" t="s">
        <v>22</v>
      </c>
      <c r="D181" s="49" t="s">
        <v>465</v>
      </c>
      <c r="E181" s="49" t="s">
        <v>464</v>
      </c>
      <c r="F181" s="31" t="s">
        <v>468</v>
      </c>
      <c r="G181" s="31" t="s">
        <v>43</v>
      </c>
      <c r="H181" s="28">
        <v>44958</v>
      </c>
      <c r="I181" s="28">
        <v>45275</v>
      </c>
      <c r="J181" s="31"/>
      <c r="K181" s="31" t="s">
        <v>471</v>
      </c>
      <c r="L181" s="31" t="s">
        <v>474</v>
      </c>
      <c r="M181" s="10"/>
      <c r="N181" s="13"/>
      <c r="O181" s="30"/>
    </row>
    <row r="182" spans="2:15" ht="90" x14ac:dyDescent="0.25">
      <c r="B182" s="49">
        <v>181</v>
      </c>
      <c r="C182" s="49" t="s">
        <v>22</v>
      </c>
      <c r="D182" s="49" t="s">
        <v>465</v>
      </c>
      <c r="E182" s="49" t="s">
        <v>464</v>
      </c>
      <c r="F182" s="31" t="s">
        <v>469</v>
      </c>
      <c r="G182" s="31" t="s">
        <v>44</v>
      </c>
      <c r="H182" s="28">
        <v>44958</v>
      </c>
      <c r="I182" s="28">
        <v>45275</v>
      </c>
      <c r="J182" s="31"/>
      <c r="K182" s="31" t="s">
        <v>472</v>
      </c>
      <c r="L182" s="31" t="s">
        <v>473</v>
      </c>
      <c r="M182" s="10"/>
      <c r="N182" s="13"/>
      <c r="O182" s="30"/>
    </row>
    <row r="183" spans="2:15" ht="90" x14ac:dyDescent="0.25">
      <c r="B183" s="49">
        <v>182</v>
      </c>
      <c r="C183" s="49" t="s">
        <v>22</v>
      </c>
      <c r="D183" s="49" t="s">
        <v>465</v>
      </c>
      <c r="E183" s="49" t="s">
        <v>464</v>
      </c>
      <c r="F183" s="31" t="s">
        <v>470</v>
      </c>
      <c r="G183" s="31" t="s">
        <v>44</v>
      </c>
      <c r="H183" s="28">
        <v>45110</v>
      </c>
      <c r="I183" s="28">
        <v>44910</v>
      </c>
      <c r="J183" s="31"/>
      <c r="K183" s="31" t="s">
        <v>472</v>
      </c>
      <c r="L183" s="31" t="s">
        <v>475</v>
      </c>
      <c r="M183" s="10"/>
      <c r="N183" s="13"/>
      <c r="O183" s="30"/>
    </row>
    <row r="184" spans="2:15" ht="45" hidden="1" x14ac:dyDescent="0.25">
      <c r="B184" s="49">
        <v>183</v>
      </c>
      <c r="C184" s="49" t="s">
        <v>18</v>
      </c>
      <c r="D184" s="49" t="s">
        <v>476</v>
      </c>
      <c r="E184" s="49" t="s">
        <v>477</v>
      </c>
      <c r="F184" s="31" t="s">
        <v>478</v>
      </c>
      <c r="G184" s="31" t="s">
        <v>43</v>
      </c>
      <c r="H184" s="28">
        <v>44941</v>
      </c>
      <c r="I184" s="28">
        <v>45275</v>
      </c>
      <c r="J184" s="49"/>
      <c r="K184" s="31" t="s">
        <v>482</v>
      </c>
      <c r="L184" s="31" t="s">
        <v>484</v>
      </c>
      <c r="M184" s="10"/>
      <c r="N184" s="21"/>
      <c r="O184" s="30"/>
    </row>
    <row r="185" spans="2:15" ht="60" hidden="1" x14ac:dyDescent="0.25">
      <c r="B185" s="49">
        <v>184</v>
      </c>
      <c r="C185" s="49" t="s">
        <v>18</v>
      </c>
      <c r="D185" s="49" t="s">
        <v>476</v>
      </c>
      <c r="E185" s="49" t="s">
        <v>477</v>
      </c>
      <c r="F185" s="31" t="s">
        <v>479</v>
      </c>
      <c r="G185" s="31" t="s">
        <v>43</v>
      </c>
      <c r="H185" s="28">
        <v>44986</v>
      </c>
      <c r="I185" s="28">
        <v>45275</v>
      </c>
      <c r="J185" s="49"/>
      <c r="K185" s="31" t="s">
        <v>482</v>
      </c>
      <c r="L185" s="31" t="s">
        <v>230</v>
      </c>
      <c r="M185" s="10"/>
      <c r="N185" s="21"/>
      <c r="O185" s="30"/>
    </row>
    <row r="186" spans="2:15" ht="60" hidden="1" x14ac:dyDescent="0.25">
      <c r="B186" s="49">
        <v>185</v>
      </c>
      <c r="C186" s="49" t="s">
        <v>18</v>
      </c>
      <c r="D186" s="49" t="s">
        <v>476</v>
      </c>
      <c r="E186" s="49" t="s">
        <v>477</v>
      </c>
      <c r="F186" s="31" t="s">
        <v>480</v>
      </c>
      <c r="G186" s="31" t="s">
        <v>43</v>
      </c>
      <c r="H186" s="28">
        <v>44986</v>
      </c>
      <c r="I186" s="28">
        <v>45275</v>
      </c>
      <c r="J186" s="49"/>
      <c r="K186" s="31" t="s">
        <v>482</v>
      </c>
      <c r="L186" s="31" t="s">
        <v>230</v>
      </c>
      <c r="M186" s="45"/>
      <c r="N186" s="21"/>
      <c r="O186" s="30"/>
    </row>
    <row r="187" spans="2:15" ht="45" hidden="1" x14ac:dyDescent="0.25">
      <c r="B187" s="49">
        <v>186</v>
      </c>
      <c r="C187" s="49" t="s">
        <v>18</v>
      </c>
      <c r="D187" s="49" t="s">
        <v>476</v>
      </c>
      <c r="E187" s="49" t="s">
        <v>477</v>
      </c>
      <c r="F187" s="31" t="s">
        <v>481</v>
      </c>
      <c r="G187" s="31" t="s">
        <v>44</v>
      </c>
      <c r="H187" s="28">
        <v>44941</v>
      </c>
      <c r="I187" s="28">
        <v>45275</v>
      </c>
      <c r="J187" s="49"/>
      <c r="K187" s="31" t="s">
        <v>483</v>
      </c>
      <c r="L187" s="31" t="s">
        <v>485</v>
      </c>
      <c r="M187" s="10"/>
      <c r="N187" s="21"/>
      <c r="O187" s="30"/>
    </row>
    <row r="188" spans="2:15" ht="75" hidden="1" x14ac:dyDescent="0.25">
      <c r="B188" s="49">
        <v>187</v>
      </c>
      <c r="C188" s="49" t="s">
        <v>18</v>
      </c>
      <c r="D188" s="49" t="s">
        <v>487</v>
      </c>
      <c r="E188" s="49" t="s">
        <v>486</v>
      </c>
      <c r="F188" s="31" t="s">
        <v>488</v>
      </c>
      <c r="G188" s="31" t="s">
        <v>43</v>
      </c>
      <c r="H188" s="28">
        <v>45139</v>
      </c>
      <c r="I188" s="28">
        <v>45260</v>
      </c>
      <c r="J188" s="49"/>
      <c r="K188" s="31" t="s">
        <v>491</v>
      </c>
      <c r="L188" s="31" t="s">
        <v>493</v>
      </c>
      <c r="M188" s="10"/>
      <c r="N188" s="21"/>
      <c r="O188" s="30"/>
    </row>
    <row r="189" spans="2:15" ht="75" hidden="1" x14ac:dyDescent="0.25">
      <c r="B189" s="49">
        <v>188</v>
      </c>
      <c r="C189" s="49" t="s">
        <v>18</v>
      </c>
      <c r="D189" s="49" t="s">
        <v>487</v>
      </c>
      <c r="E189" s="49" t="s">
        <v>486</v>
      </c>
      <c r="F189" s="31" t="s">
        <v>489</v>
      </c>
      <c r="G189" s="31" t="s">
        <v>43</v>
      </c>
      <c r="H189" s="28">
        <v>44928</v>
      </c>
      <c r="I189" s="28">
        <v>45275</v>
      </c>
      <c r="J189" s="49"/>
      <c r="K189" s="31" t="s">
        <v>492</v>
      </c>
      <c r="L189" s="31" t="s">
        <v>494</v>
      </c>
      <c r="M189" s="10"/>
      <c r="N189" s="21"/>
      <c r="O189" s="30"/>
    </row>
    <row r="190" spans="2:15" ht="75" hidden="1" x14ac:dyDescent="0.25">
      <c r="B190" s="49">
        <v>189</v>
      </c>
      <c r="C190" s="49" t="s">
        <v>18</v>
      </c>
      <c r="D190" s="49" t="s">
        <v>487</v>
      </c>
      <c r="E190" s="49" t="s">
        <v>486</v>
      </c>
      <c r="F190" s="31" t="s">
        <v>490</v>
      </c>
      <c r="G190" s="31" t="s">
        <v>43</v>
      </c>
      <c r="H190" s="28">
        <v>44928</v>
      </c>
      <c r="I190" s="28">
        <v>45275</v>
      </c>
      <c r="J190" s="49"/>
      <c r="K190" s="31" t="s">
        <v>491</v>
      </c>
      <c r="L190" s="31" t="s">
        <v>495</v>
      </c>
      <c r="M190" s="10"/>
      <c r="N190" s="21"/>
      <c r="O190" s="30"/>
    </row>
    <row r="191" spans="2:15" ht="60" hidden="1" x14ac:dyDescent="0.25">
      <c r="B191" s="49">
        <v>190</v>
      </c>
      <c r="C191" s="49" t="s">
        <v>18</v>
      </c>
      <c r="D191" s="49" t="s">
        <v>497</v>
      </c>
      <c r="E191" s="49" t="s">
        <v>496</v>
      </c>
      <c r="F191" s="31" t="s">
        <v>498</v>
      </c>
      <c r="G191" s="31" t="s">
        <v>43</v>
      </c>
      <c r="H191" s="28">
        <v>44941</v>
      </c>
      <c r="I191" s="28">
        <v>45275</v>
      </c>
      <c r="J191" s="49"/>
      <c r="K191" s="31" t="s">
        <v>502</v>
      </c>
      <c r="L191" s="31" t="s">
        <v>504</v>
      </c>
      <c r="M191" s="10"/>
      <c r="N191" s="21"/>
      <c r="O191" s="30"/>
    </row>
    <row r="192" spans="2:15" ht="60" hidden="1" x14ac:dyDescent="0.25">
      <c r="B192" s="49">
        <v>191</v>
      </c>
      <c r="C192" s="49" t="s">
        <v>18</v>
      </c>
      <c r="D192" s="49" t="s">
        <v>497</v>
      </c>
      <c r="E192" s="49" t="s">
        <v>496</v>
      </c>
      <c r="F192" s="31" t="s">
        <v>499</v>
      </c>
      <c r="G192" s="31" t="s">
        <v>43</v>
      </c>
      <c r="H192" s="28">
        <v>44941</v>
      </c>
      <c r="I192" s="28">
        <v>45275</v>
      </c>
      <c r="J192" s="49"/>
      <c r="K192" s="31" t="s">
        <v>502</v>
      </c>
      <c r="L192" s="31" t="s">
        <v>505</v>
      </c>
      <c r="M192" s="10"/>
      <c r="N192" s="21"/>
      <c r="O192" s="30"/>
    </row>
    <row r="193" spans="2:15" ht="105.75" hidden="1" customHeight="1" x14ac:dyDescent="0.25">
      <c r="B193" s="49">
        <v>192</v>
      </c>
      <c r="C193" s="49" t="s">
        <v>18</v>
      </c>
      <c r="D193" s="49" t="s">
        <v>497</v>
      </c>
      <c r="E193" s="49" t="s">
        <v>496</v>
      </c>
      <c r="F193" s="31" t="s">
        <v>500</v>
      </c>
      <c r="G193" s="31" t="s">
        <v>43</v>
      </c>
      <c r="H193" s="28">
        <v>44941</v>
      </c>
      <c r="I193" s="28">
        <v>45275</v>
      </c>
      <c r="J193" s="49"/>
      <c r="K193" s="31" t="s">
        <v>502</v>
      </c>
      <c r="L193" s="31" t="s">
        <v>506</v>
      </c>
      <c r="M193" s="10"/>
      <c r="N193" s="21"/>
      <c r="O193" s="30"/>
    </row>
    <row r="194" spans="2:15" ht="60" hidden="1" x14ac:dyDescent="0.25">
      <c r="B194" s="49">
        <v>193</v>
      </c>
      <c r="C194" s="49" t="s">
        <v>18</v>
      </c>
      <c r="D194" s="49" t="s">
        <v>497</v>
      </c>
      <c r="E194" s="49" t="s">
        <v>496</v>
      </c>
      <c r="F194" s="31" t="s">
        <v>501</v>
      </c>
      <c r="G194" s="31" t="s">
        <v>44</v>
      </c>
      <c r="H194" s="28">
        <v>44941</v>
      </c>
      <c r="I194" s="28">
        <v>45275</v>
      </c>
      <c r="J194" s="49"/>
      <c r="K194" s="31" t="s">
        <v>503</v>
      </c>
      <c r="L194" s="31" t="s">
        <v>507</v>
      </c>
      <c r="M194" s="10"/>
      <c r="N194" s="21"/>
      <c r="O194" s="30"/>
    </row>
    <row r="195" spans="2:15" ht="75" hidden="1" x14ac:dyDescent="0.25">
      <c r="B195" s="49">
        <v>194</v>
      </c>
      <c r="C195" s="49" t="s">
        <v>18</v>
      </c>
      <c r="D195" s="49" t="s">
        <v>509</v>
      </c>
      <c r="E195" s="49" t="s">
        <v>508</v>
      </c>
      <c r="F195" s="31" t="s">
        <v>510</v>
      </c>
      <c r="G195" s="31" t="s">
        <v>43</v>
      </c>
      <c r="H195" s="28">
        <v>44941</v>
      </c>
      <c r="I195" s="28">
        <v>45275</v>
      </c>
      <c r="J195" s="49"/>
      <c r="K195" s="31" t="s">
        <v>511</v>
      </c>
      <c r="L195" s="31" t="s">
        <v>512</v>
      </c>
      <c r="M195" s="10"/>
      <c r="N195" s="21"/>
      <c r="O195" s="30"/>
    </row>
    <row r="196" spans="2:15" ht="75" hidden="1" x14ac:dyDescent="0.25">
      <c r="B196" s="49">
        <v>195</v>
      </c>
      <c r="C196" s="49" t="s">
        <v>18</v>
      </c>
      <c r="D196" s="49" t="s">
        <v>514</v>
      </c>
      <c r="E196" s="49" t="s">
        <v>513</v>
      </c>
      <c r="F196" s="31" t="s">
        <v>515</v>
      </c>
      <c r="G196" s="31" t="s">
        <v>43</v>
      </c>
      <c r="H196" s="28">
        <v>44928</v>
      </c>
      <c r="I196" s="28">
        <v>45275</v>
      </c>
      <c r="J196" s="49"/>
      <c r="K196" s="31" t="s">
        <v>518</v>
      </c>
      <c r="L196" s="31" t="s">
        <v>174</v>
      </c>
      <c r="M196" s="10"/>
      <c r="N196" s="21"/>
      <c r="O196" s="30"/>
    </row>
    <row r="197" spans="2:15" ht="75" hidden="1" x14ac:dyDescent="0.25">
      <c r="B197" s="49">
        <v>196</v>
      </c>
      <c r="C197" s="49" t="s">
        <v>18</v>
      </c>
      <c r="D197" s="49" t="s">
        <v>514</v>
      </c>
      <c r="E197" s="49" t="s">
        <v>513</v>
      </c>
      <c r="F197" s="31" t="s">
        <v>516</v>
      </c>
      <c r="G197" s="31" t="s">
        <v>43</v>
      </c>
      <c r="H197" s="28">
        <v>44928</v>
      </c>
      <c r="I197" s="28">
        <v>45275</v>
      </c>
      <c r="J197" s="49"/>
      <c r="K197" s="31" t="s">
        <v>518</v>
      </c>
      <c r="L197" s="31" t="s">
        <v>174</v>
      </c>
      <c r="M197" s="10"/>
      <c r="N197" s="21"/>
      <c r="O197" s="30"/>
    </row>
    <row r="198" spans="2:15" ht="75" hidden="1" x14ac:dyDescent="0.25">
      <c r="B198" s="49">
        <v>197</v>
      </c>
      <c r="C198" s="49" t="s">
        <v>18</v>
      </c>
      <c r="D198" s="49" t="s">
        <v>514</v>
      </c>
      <c r="E198" s="49" t="s">
        <v>513</v>
      </c>
      <c r="F198" s="31" t="s">
        <v>517</v>
      </c>
      <c r="G198" s="31" t="s">
        <v>43</v>
      </c>
      <c r="H198" s="28">
        <v>44928</v>
      </c>
      <c r="I198" s="28">
        <v>45275</v>
      </c>
      <c r="J198" s="49"/>
      <c r="K198" s="31" t="s">
        <v>518</v>
      </c>
      <c r="L198" s="31" t="s">
        <v>519</v>
      </c>
      <c r="M198" s="10"/>
      <c r="N198" s="21"/>
      <c r="O198" s="30"/>
    </row>
    <row r="199" spans="2:15" ht="60" hidden="1" x14ac:dyDescent="0.25">
      <c r="B199" s="49">
        <v>198</v>
      </c>
      <c r="C199" s="49" t="s">
        <v>18</v>
      </c>
      <c r="D199" s="49" t="s">
        <v>521</v>
      </c>
      <c r="E199" s="49" t="s">
        <v>520</v>
      </c>
      <c r="F199" s="31" t="s">
        <v>522</v>
      </c>
      <c r="G199" s="31" t="s">
        <v>43</v>
      </c>
      <c r="H199" s="28">
        <v>44563</v>
      </c>
      <c r="I199" s="28">
        <v>45275</v>
      </c>
      <c r="J199" s="49"/>
      <c r="K199" s="31" t="s">
        <v>518</v>
      </c>
      <c r="L199" s="31" t="s">
        <v>174</v>
      </c>
      <c r="M199" s="10"/>
      <c r="N199" s="21"/>
      <c r="O199" s="30"/>
    </row>
    <row r="200" spans="2:15" ht="60" hidden="1" x14ac:dyDescent="0.25">
      <c r="B200" s="49">
        <v>199</v>
      </c>
      <c r="C200" s="49" t="s">
        <v>18</v>
      </c>
      <c r="D200" s="49" t="s">
        <v>521</v>
      </c>
      <c r="E200" s="49" t="s">
        <v>520</v>
      </c>
      <c r="F200" s="31" t="s">
        <v>523</v>
      </c>
      <c r="G200" s="31" t="s">
        <v>43</v>
      </c>
      <c r="H200" s="28">
        <v>44563</v>
      </c>
      <c r="I200" s="28">
        <v>45275</v>
      </c>
      <c r="J200" s="49"/>
      <c r="K200" s="31" t="s">
        <v>518</v>
      </c>
      <c r="L200" s="31" t="s">
        <v>524</v>
      </c>
      <c r="M200" s="10"/>
      <c r="N200" s="21"/>
      <c r="O200" s="30"/>
    </row>
    <row r="201" spans="2:15" ht="75" hidden="1" x14ac:dyDescent="0.25">
      <c r="B201" s="49">
        <v>200</v>
      </c>
      <c r="C201" s="49" t="s">
        <v>18</v>
      </c>
      <c r="D201" s="49" t="s">
        <v>526</v>
      </c>
      <c r="E201" s="49" t="s">
        <v>525</v>
      </c>
      <c r="F201" s="31" t="s">
        <v>527</v>
      </c>
      <c r="G201" s="31" t="s">
        <v>43</v>
      </c>
      <c r="H201" s="28">
        <v>44958</v>
      </c>
      <c r="I201" s="28">
        <v>45275</v>
      </c>
      <c r="J201" s="49"/>
      <c r="K201" s="31" t="s">
        <v>529</v>
      </c>
      <c r="L201" s="31" t="s">
        <v>530</v>
      </c>
      <c r="M201" s="10"/>
      <c r="N201" s="21"/>
      <c r="O201" s="30"/>
    </row>
    <row r="202" spans="2:15" ht="75" hidden="1" x14ac:dyDescent="0.25">
      <c r="B202" s="49">
        <v>201</v>
      </c>
      <c r="C202" s="49" t="s">
        <v>18</v>
      </c>
      <c r="D202" s="49" t="s">
        <v>526</v>
      </c>
      <c r="E202" s="49" t="s">
        <v>525</v>
      </c>
      <c r="F202" s="31" t="s">
        <v>528</v>
      </c>
      <c r="G202" s="31" t="s">
        <v>43</v>
      </c>
      <c r="H202" s="28">
        <v>44958</v>
      </c>
      <c r="I202" s="28">
        <v>45275</v>
      </c>
      <c r="J202" s="49"/>
      <c r="K202" s="31" t="s">
        <v>518</v>
      </c>
      <c r="L202" s="31" t="s">
        <v>531</v>
      </c>
      <c r="M202" s="10"/>
      <c r="N202" s="21"/>
      <c r="O202" s="30"/>
    </row>
    <row r="203" spans="2:15" ht="60" hidden="1" x14ac:dyDescent="0.25">
      <c r="B203" s="49">
        <v>202</v>
      </c>
      <c r="C203" s="49" t="s">
        <v>18</v>
      </c>
      <c r="D203" s="49" t="s">
        <v>533</v>
      </c>
      <c r="E203" s="49" t="s">
        <v>532</v>
      </c>
      <c r="F203" s="31" t="s">
        <v>534</v>
      </c>
      <c r="G203" s="31" t="s">
        <v>43</v>
      </c>
      <c r="H203" s="28">
        <v>45078</v>
      </c>
      <c r="I203" s="28">
        <v>45275</v>
      </c>
      <c r="J203" s="49"/>
      <c r="K203" s="31" t="s">
        <v>539</v>
      </c>
      <c r="L203" s="31" t="s">
        <v>541</v>
      </c>
      <c r="M203" s="10"/>
      <c r="N203" s="21"/>
      <c r="O203" s="30"/>
    </row>
    <row r="204" spans="2:15" ht="60" hidden="1" x14ac:dyDescent="0.25">
      <c r="B204" s="49">
        <v>203</v>
      </c>
      <c r="C204" s="49" t="s">
        <v>18</v>
      </c>
      <c r="D204" s="49" t="s">
        <v>533</v>
      </c>
      <c r="E204" s="49" t="s">
        <v>532</v>
      </c>
      <c r="F204" s="31" t="s">
        <v>535</v>
      </c>
      <c r="G204" s="31" t="s">
        <v>43</v>
      </c>
      <c r="H204" s="28">
        <v>44928</v>
      </c>
      <c r="I204" s="28">
        <v>45275</v>
      </c>
      <c r="J204" s="49"/>
      <c r="K204" s="31" t="s">
        <v>540</v>
      </c>
      <c r="L204" s="31" t="s">
        <v>542</v>
      </c>
      <c r="M204" s="10"/>
      <c r="N204" s="21"/>
      <c r="O204" s="30"/>
    </row>
    <row r="205" spans="2:15" ht="105" hidden="1" x14ac:dyDescent="0.25">
      <c r="B205" s="49">
        <v>204</v>
      </c>
      <c r="C205" s="49" t="s">
        <v>18</v>
      </c>
      <c r="D205" s="49" t="s">
        <v>533</v>
      </c>
      <c r="E205" s="49" t="s">
        <v>532</v>
      </c>
      <c r="F205" s="31" t="s">
        <v>536</v>
      </c>
      <c r="G205" s="31" t="s">
        <v>43</v>
      </c>
      <c r="H205" s="28">
        <v>44958</v>
      </c>
      <c r="I205" s="28">
        <v>45275</v>
      </c>
      <c r="J205" s="49"/>
      <c r="K205" s="31" t="s">
        <v>540</v>
      </c>
      <c r="L205" s="31" t="s">
        <v>543</v>
      </c>
      <c r="M205" s="45"/>
      <c r="N205" s="21"/>
      <c r="O205" s="30"/>
    </row>
    <row r="206" spans="2:15" ht="60" hidden="1" x14ac:dyDescent="0.25">
      <c r="B206" s="49">
        <v>205</v>
      </c>
      <c r="C206" s="49" t="s">
        <v>18</v>
      </c>
      <c r="D206" s="49" t="s">
        <v>533</v>
      </c>
      <c r="E206" s="49" t="s">
        <v>532</v>
      </c>
      <c r="F206" s="31" t="s">
        <v>537</v>
      </c>
      <c r="G206" s="31" t="s">
        <v>43</v>
      </c>
      <c r="H206" s="28">
        <v>44958</v>
      </c>
      <c r="I206" s="28">
        <v>45275</v>
      </c>
      <c r="J206" s="49"/>
      <c r="K206" s="31" t="s">
        <v>540</v>
      </c>
      <c r="L206" s="31" t="s">
        <v>174</v>
      </c>
      <c r="M206" s="45"/>
      <c r="N206" s="21"/>
      <c r="O206" s="30"/>
    </row>
    <row r="207" spans="2:15" ht="90" hidden="1" x14ac:dyDescent="0.25">
      <c r="B207" s="49">
        <v>206</v>
      </c>
      <c r="C207" s="49" t="s">
        <v>18</v>
      </c>
      <c r="D207" s="49" t="s">
        <v>533</v>
      </c>
      <c r="E207" s="49" t="s">
        <v>532</v>
      </c>
      <c r="F207" s="31" t="s">
        <v>538</v>
      </c>
      <c r="G207" s="31" t="s">
        <v>43</v>
      </c>
      <c r="H207" s="28">
        <v>44958</v>
      </c>
      <c r="I207" s="28">
        <v>45275</v>
      </c>
      <c r="J207" s="49"/>
      <c r="K207" s="31" t="s">
        <v>540</v>
      </c>
      <c r="L207" s="31" t="s">
        <v>544</v>
      </c>
      <c r="M207" s="45"/>
      <c r="N207" s="21"/>
      <c r="O207" s="30"/>
    </row>
    <row r="208" spans="2:15" ht="45" x14ac:dyDescent="0.25">
      <c r="B208" s="49">
        <v>207</v>
      </c>
      <c r="C208" s="49" t="s">
        <v>18</v>
      </c>
      <c r="D208" s="49" t="s">
        <v>546</v>
      </c>
      <c r="E208" s="49" t="s">
        <v>545</v>
      </c>
      <c r="F208" s="31" t="s">
        <v>547</v>
      </c>
      <c r="G208" s="31" t="s">
        <v>43</v>
      </c>
      <c r="H208" s="28">
        <v>44941</v>
      </c>
      <c r="I208" s="28">
        <v>45275</v>
      </c>
      <c r="J208" s="31"/>
      <c r="K208" s="31" t="s">
        <v>552</v>
      </c>
      <c r="L208" s="31" t="s">
        <v>555</v>
      </c>
      <c r="M208" s="10"/>
      <c r="N208" s="13"/>
      <c r="O208" s="30"/>
    </row>
    <row r="209" spans="2:15" ht="45" x14ac:dyDescent="0.25">
      <c r="B209" s="49">
        <v>208</v>
      </c>
      <c r="C209" s="49" t="s">
        <v>18</v>
      </c>
      <c r="D209" s="49" t="s">
        <v>546</v>
      </c>
      <c r="E209" s="49" t="s">
        <v>545</v>
      </c>
      <c r="F209" s="31" t="s">
        <v>548</v>
      </c>
      <c r="G209" s="31" t="s">
        <v>43</v>
      </c>
      <c r="H209" s="28">
        <v>44941</v>
      </c>
      <c r="I209" s="28">
        <v>45275</v>
      </c>
      <c r="J209" s="31"/>
      <c r="K209" s="31" t="s">
        <v>553</v>
      </c>
      <c r="L209" s="31" t="s">
        <v>556</v>
      </c>
      <c r="M209" s="10"/>
      <c r="N209" s="13"/>
      <c r="O209" s="30"/>
    </row>
    <row r="210" spans="2:15" ht="45" x14ac:dyDescent="0.25">
      <c r="B210" s="49">
        <v>209</v>
      </c>
      <c r="C210" s="49" t="s">
        <v>18</v>
      </c>
      <c r="D210" s="49" t="s">
        <v>546</v>
      </c>
      <c r="E210" s="49" t="s">
        <v>545</v>
      </c>
      <c r="F210" s="31" t="s">
        <v>549</v>
      </c>
      <c r="G210" s="31" t="s">
        <v>44</v>
      </c>
      <c r="H210" s="28">
        <v>44941</v>
      </c>
      <c r="I210" s="28">
        <v>45275</v>
      </c>
      <c r="J210" s="31"/>
      <c r="K210" s="31" t="s">
        <v>554</v>
      </c>
      <c r="L210" s="31" t="s">
        <v>555</v>
      </c>
      <c r="M210" s="10"/>
      <c r="N210" s="13"/>
      <c r="O210" s="30"/>
    </row>
    <row r="211" spans="2:15" ht="45" x14ac:dyDescent="0.25">
      <c r="B211" s="49">
        <v>210</v>
      </c>
      <c r="C211" s="49" t="s">
        <v>18</v>
      </c>
      <c r="D211" s="49" t="s">
        <v>546</v>
      </c>
      <c r="E211" s="49" t="s">
        <v>545</v>
      </c>
      <c r="F211" s="31" t="s">
        <v>550</v>
      </c>
      <c r="G211" s="31" t="s">
        <v>44</v>
      </c>
      <c r="H211" s="28">
        <v>44941</v>
      </c>
      <c r="I211" s="28">
        <v>45275</v>
      </c>
      <c r="J211" s="31"/>
      <c r="K211" s="31" t="s">
        <v>758</v>
      </c>
      <c r="L211" s="31" t="s">
        <v>557</v>
      </c>
      <c r="M211" s="10"/>
      <c r="N211" s="13"/>
      <c r="O211" s="30"/>
    </row>
    <row r="212" spans="2:15" ht="45" x14ac:dyDescent="0.25">
      <c r="B212" s="49">
        <v>211</v>
      </c>
      <c r="C212" s="49" t="s">
        <v>18</v>
      </c>
      <c r="D212" s="49" t="s">
        <v>546</v>
      </c>
      <c r="E212" s="49" t="s">
        <v>545</v>
      </c>
      <c r="F212" s="31" t="s">
        <v>551</v>
      </c>
      <c r="G212" s="31" t="s">
        <v>44</v>
      </c>
      <c r="H212" s="28">
        <v>44941</v>
      </c>
      <c r="I212" s="28">
        <v>45275</v>
      </c>
      <c r="J212" s="31"/>
      <c r="K212" s="31" t="s">
        <v>758</v>
      </c>
      <c r="L212" s="31" t="s">
        <v>555</v>
      </c>
      <c r="M212" s="10"/>
      <c r="N212" s="13"/>
      <c r="O212" s="30"/>
    </row>
    <row r="213" spans="2:15" ht="60" x14ac:dyDescent="0.25">
      <c r="B213" s="49">
        <v>212</v>
      </c>
      <c r="C213" s="49" t="s">
        <v>18</v>
      </c>
      <c r="D213" s="49" t="s">
        <v>564</v>
      </c>
      <c r="E213" s="49" t="s">
        <v>558</v>
      </c>
      <c r="F213" s="31" t="s">
        <v>559</v>
      </c>
      <c r="G213" s="31" t="s">
        <v>43</v>
      </c>
      <c r="H213" s="28">
        <v>44928</v>
      </c>
      <c r="I213" s="28">
        <v>45275</v>
      </c>
      <c r="J213" s="31"/>
      <c r="K213" s="31" t="s">
        <v>565</v>
      </c>
      <c r="L213" s="31" t="s">
        <v>567</v>
      </c>
      <c r="M213" s="10"/>
      <c r="N213" s="13"/>
      <c r="O213" s="30"/>
    </row>
    <row r="214" spans="2:15" ht="60" x14ac:dyDescent="0.25">
      <c r="B214" s="49">
        <v>213</v>
      </c>
      <c r="C214" s="49" t="s">
        <v>18</v>
      </c>
      <c r="D214" s="49" t="s">
        <v>564</v>
      </c>
      <c r="E214" s="49" t="s">
        <v>558</v>
      </c>
      <c r="F214" s="31" t="s">
        <v>560</v>
      </c>
      <c r="G214" s="31" t="s">
        <v>43</v>
      </c>
      <c r="H214" s="28">
        <v>44928</v>
      </c>
      <c r="I214" s="28">
        <v>45275</v>
      </c>
      <c r="J214" s="31"/>
      <c r="K214" s="31" t="s">
        <v>565</v>
      </c>
      <c r="L214" s="31" t="s">
        <v>557</v>
      </c>
      <c r="M214" s="10"/>
      <c r="N214" s="13"/>
      <c r="O214" s="30"/>
    </row>
    <row r="215" spans="2:15" ht="60" x14ac:dyDescent="0.25">
      <c r="B215" s="49">
        <v>214</v>
      </c>
      <c r="C215" s="49" t="s">
        <v>18</v>
      </c>
      <c r="D215" s="49" t="s">
        <v>564</v>
      </c>
      <c r="E215" s="49" t="s">
        <v>558</v>
      </c>
      <c r="F215" s="31" t="s">
        <v>561</v>
      </c>
      <c r="G215" s="31" t="s">
        <v>44</v>
      </c>
      <c r="H215" s="28">
        <v>44928</v>
      </c>
      <c r="I215" s="28">
        <v>45275</v>
      </c>
      <c r="J215" s="31"/>
      <c r="K215" s="31" t="s">
        <v>566</v>
      </c>
      <c r="L215" s="31" t="s">
        <v>568</v>
      </c>
      <c r="M215" s="10"/>
      <c r="N215" s="13"/>
      <c r="O215" s="30"/>
    </row>
    <row r="216" spans="2:15" ht="60" x14ac:dyDescent="0.25">
      <c r="B216" s="49">
        <v>215</v>
      </c>
      <c r="C216" s="49" t="s">
        <v>18</v>
      </c>
      <c r="D216" s="49" t="s">
        <v>564</v>
      </c>
      <c r="E216" s="49" t="s">
        <v>558</v>
      </c>
      <c r="F216" s="31" t="s">
        <v>562</v>
      </c>
      <c r="G216" s="31" t="s">
        <v>44</v>
      </c>
      <c r="H216" s="28">
        <v>44928</v>
      </c>
      <c r="I216" s="28">
        <v>45275</v>
      </c>
      <c r="J216" s="31"/>
      <c r="K216" s="31" t="s">
        <v>566</v>
      </c>
      <c r="L216" s="31" t="s">
        <v>557</v>
      </c>
      <c r="M216" s="10"/>
      <c r="N216" s="13"/>
      <c r="O216" s="30"/>
    </row>
    <row r="217" spans="2:15" ht="60" x14ac:dyDescent="0.25">
      <c r="B217" s="49">
        <v>216</v>
      </c>
      <c r="C217" s="49" t="s">
        <v>18</v>
      </c>
      <c r="D217" s="49" t="s">
        <v>564</v>
      </c>
      <c r="E217" s="49" t="s">
        <v>558</v>
      </c>
      <c r="F217" s="31" t="s">
        <v>563</v>
      </c>
      <c r="G217" s="31" t="s">
        <v>44</v>
      </c>
      <c r="H217" s="28">
        <v>44928</v>
      </c>
      <c r="I217" s="28">
        <v>45275</v>
      </c>
      <c r="J217" s="31"/>
      <c r="K217" s="31" t="s">
        <v>566</v>
      </c>
      <c r="L217" s="31" t="s">
        <v>569</v>
      </c>
      <c r="M217" s="10"/>
      <c r="N217" s="13"/>
      <c r="O217" s="30"/>
    </row>
    <row r="218" spans="2:15" ht="60" x14ac:dyDescent="0.25">
      <c r="B218" s="49">
        <v>217</v>
      </c>
      <c r="C218" s="49" t="s">
        <v>18</v>
      </c>
      <c r="D218" s="49" t="s">
        <v>571</v>
      </c>
      <c r="E218" s="49" t="s">
        <v>570</v>
      </c>
      <c r="F218" s="31" t="s">
        <v>572</v>
      </c>
      <c r="G218" s="31" t="s">
        <v>43</v>
      </c>
      <c r="H218" s="28">
        <v>44576</v>
      </c>
      <c r="I218" s="28">
        <v>45275</v>
      </c>
      <c r="J218" s="31"/>
      <c r="K218" s="31" t="s">
        <v>574</v>
      </c>
      <c r="L218" s="31" t="s">
        <v>575</v>
      </c>
      <c r="M218" s="10"/>
      <c r="N218" s="13"/>
      <c r="O218" s="30"/>
    </row>
    <row r="219" spans="2:15" ht="45" x14ac:dyDescent="0.25">
      <c r="B219" s="49">
        <v>218</v>
      </c>
      <c r="C219" s="49" t="s">
        <v>18</v>
      </c>
      <c r="D219" s="49" t="s">
        <v>571</v>
      </c>
      <c r="E219" s="49" t="s">
        <v>570</v>
      </c>
      <c r="F219" s="31" t="s">
        <v>573</v>
      </c>
      <c r="G219" s="31" t="s">
        <v>43</v>
      </c>
      <c r="H219" s="28">
        <v>44576</v>
      </c>
      <c r="I219" s="28">
        <v>45275</v>
      </c>
      <c r="J219" s="31"/>
      <c r="K219" s="31" t="s">
        <v>574</v>
      </c>
      <c r="L219" s="31" t="s">
        <v>555</v>
      </c>
      <c r="M219" s="10"/>
      <c r="N219" s="13"/>
      <c r="O219" s="30"/>
    </row>
    <row r="220" spans="2:15" ht="90" hidden="1" x14ac:dyDescent="0.25">
      <c r="B220" s="49">
        <v>219</v>
      </c>
      <c r="C220" s="49" t="s">
        <v>23</v>
      </c>
      <c r="D220" s="49" t="s">
        <v>576</v>
      </c>
      <c r="E220" s="49" t="s">
        <v>577</v>
      </c>
      <c r="F220" s="31" t="s">
        <v>578</v>
      </c>
      <c r="G220" s="31" t="s">
        <v>43</v>
      </c>
      <c r="H220" s="28">
        <v>44927</v>
      </c>
      <c r="I220" s="28">
        <v>45275</v>
      </c>
      <c r="J220" s="31"/>
      <c r="K220" s="31" t="s">
        <v>580</v>
      </c>
      <c r="L220" s="31" t="s">
        <v>581</v>
      </c>
      <c r="M220" s="10"/>
      <c r="N220" s="13"/>
      <c r="O220" s="27"/>
    </row>
    <row r="221" spans="2:15" ht="90" hidden="1" x14ac:dyDescent="0.25">
      <c r="B221" s="49">
        <v>220</v>
      </c>
      <c r="C221" s="49" t="s">
        <v>23</v>
      </c>
      <c r="D221" s="49" t="s">
        <v>576</v>
      </c>
      <c r="E221" s="49" t="s">
        <v>577</v>
      </c>
      <c r="F221" s="31" t="s">
        <v>579</v>
      </c>
      <c r="G221" s="31" t="s">
        <v>43</v>
      </c>
      <c r="H221" s="28">
        <v>44958</v>
      </c>
      <c r="I221" s="28">
        <v>45291</v>
      </c>
      <c r="J221" s="31"/>
      <c r="K221" s="31" t="s">
        <v>580</v>
      </c>
      <c r="L221" s="31" t="s">
        <v>582</v>
      </c>
      <c r="M221" s="10"/>
      <c r="N221" s="13"/>
      <c r="O221" s="27"/>
    </row>
    <row r="222" spans="2:15" ht="45" x14ac:dyDescent="0.25">
      <c r="B222" s="49">
        <v>221</v>
      </c>
      <c r="C222" s="49" t="s">
        <v>23</v>
      </c>
      <c r="D222" s="49" t="s">
        <v>583</v>
      </c>
      <c r="E222" s="49" t="s">
        <v>584</v>
      </c>
      <c r="F222" s="31" t="s">
        <v>585</v>
      </c>
      <c r="G222" s="31" t="s">
        <v>43</v>
      </c>
      <c r="H222" s="28">
        <v>44941</v>
      </c>
      <c r="I222" s="28">
        <v>45275</v>
      </c>
      <c r="J222" s="31"/>
      <c r="K222" s="31" t="s">
        <v>587</v>
      </c>
      <c r="L222" s="31" t="s">
        <v>588</v>
      </c>
      <c r="M222" s="10"/>
      <c r="N222" s="13"/>
      <c r="O222" s="27"/>
    </row>
    <row r="223" spans="2:15" ht="30" x14ac:dyDescent="0.25">
      <c r="B223" s="49">
        <v>222</v>
      </c>
      <c r="C223" s="49" t="s">
        <v>23</v>
      </c>
      <c r="D223" s="49" t="s">
        <v>583</v>
      </c>
      <c r="E223" s="49" t="s">
        <v>584</v>
      </c>
      <c r="F223" s="31" t="s">
        <v>586</v>
      </c>
      <c r="G223" s="31" t="s">
        <v>43</v>
      </c>
      <c r="H223" s="28">
        <v>45047</v>
      </c>
      <c r="I223" s="28">
        <v>45275</v>
      </c>
      <c r="J223" s="31"/>
      <c r="K223" s="31" t="s">
        <v>587</v>
      </c>
      <c r="L223" s="31" t="s">
        <v>589</v>
      </c>
      <c r="M223" s="10"/>
      <c r="N223" s="13"/>
      <c r="O223" s="27"/>
    </row>
    <row r="224" spans="2:15" ht="60" hidden="1" x14ac:dyDescent="0.25">
      <c r="B224" s="49">
        <v>223</v>
      </c>
      <c r="C224" s="49" t="s">
        <v>8</v>
      </c>
      <c r="D224" s="49" t="s">
        <v>590</v>
      </c>
      <c r="E224" s="49" t="s">
        <v>591</v>
      </c>
      <c r="F224" s="31" t="s">
        <v>592</v>
      </c>
      <c r="G224" s="31" t="s">
        <v>43</v>
      </c>
      <c r="H224" s="28">
        <v>44986</v>
      </c>
      <c r="I224" s="28">
        <v>45275</v>
      </c>
      <c r="J224" s="31"/>
      <c r="K224" s="31" t="s">
        <v>595</v>
      </c>
      <c r="L224" s="31" t="s">
        <v>596</v>
      </c>
      <c r="M224" s="10"/>
      <c r="N224" s="13"/>
      <c r="O224" s="27"/>
    </row>
    <row r="225" spans="2:15" ht="60" hidden="1" x14ac:dyDescent="0.25">
      <c r="B225" s="49">
        <v>224</v>
      </c>
      <c r="C225" s="49" t="s">
        <v>8</v>
      </c>
      <c r="D225" s="49" t="s">
        <v>590</v>
      </c>
      <c r="E225" s="49" t="s">
        <v>591</v>
      </c>
      <c r="F225" s="31" t="s">
        <v>593</v>
      </c>
      <c r="G225" s="31" t="s">
        <v>43</v>
      </c>
      <c r="H225" s="28">
        <v>44986</v>
      </c>
      <c r="I225" s="28">
        <v>45275</v>
      </c>
      <c r="J225" s="31"/>
      <c r="K225" s="31" t="s">
        <v>595</v>
      </c>
      <c r="L225" s="31" t="s">
        <v>596</v>
      </c>
      <c r="M225" s="10"/>
      <c r="N225" s="13"/>
      <c r="O225" s="27"/>
    </row>
    <row r="226" spans="2:15" ht="60" hidden="1" x14ac:dyDescent="0.25">
      <c r="B226" s="49">
        <v>225</v>
      </c>
      <c r="C226" s="49" t="s">
        <v>8</v>
      </c>
      <c r="D226" s="49" t="s">
        <v>590</v>
      </c>
      <c r="E226" s="49" t="s">
        <v>591</v>
      </c>
      <c r="F226" s="31" t="s">
        <v>594</v>
      </c>
      <c r="G226" s="31" t="s">
        <v>43</v>
      </c>
      <c r="H226" s="28">
        <v>44986</v>
      </c>
      <c r="I226" s="28">
        <v>45275</v>
      </c>
      <c r="J226" s="31"/>
      <c r="K226" s="31" t="s">
        <v>595</v>
      </c>
      <c r="L226" s="31" t="s">
        <v>596</v>
      </c>
      <c r="M226" s="10"/>
      <c r="N226" s="13"/>
      <c r="O226" s="27"/>
    </row>
    <row r="227" spans="2:15" ht="75" hidden="1" x14ac:dyDescent="0.25">
      <c r="B227" s="49">
        <v>226</v>
      </c>
      <c r="C227" s="49" t="s">
        <v>8</v>
      </c>
      <c r="D227" s="49" t="s">
        <v>598</v>
      </c>
      <c r="E227" s="49" t="s">
        <v>597</v>
      </c>
      <c r="F227" s="31" t="s">
        <v>599</v>
      </c>
      <c r="G227" s="31" t="s">
        <v>43</v>
      </c>
      <c r="H227" s="28">
        <v>44986</v>
      </c>
      <c r="I227" s="28">
        <v>45275</v>
      </c>
      <c r="J227" s="31"/>
      <c r="K227" s="31" t="s">
        <v>595</v>
      </c>
      <c r="L227" s="31" t="s">
        <v>601</v>
      </c>
      <c r="M227" s="10"/>
      <c r="N227" s="13"/>
      <c r="O227" s="27"/>
    </row>
    <row r="228" spans="2:15" ht="75" hidden="1" x14ac:dyDescent="0.25">
      <c r="B228" s="49">
        <v>227</v>
      </c>
      <c r="C228" s="49" t="s">
        <v>8</v>
      </c>
      <c r="D228" s="49" t="s">
        <v>598</v>
      </c>
      <c r="E228" s="49" t="s">
        <v>597</v>
      </c>
      <c r="F228" s="31" t="s">
        <v>600</v>
      </c>
      <c r="G228" s="31" t="s">
        <v>43</v>
      </c>
      <c r="H228" s="28">
        <v>44927</v>
      </c>
      <c r="I228" s="28">
        <v>45275</v>
      </c>
      <c r="J228" s="31"/>
      <c r="K228" s="31" t="s">
        <v>595</v>
      </c>
      <c r="L228" s="31" t="s">
        <v>602</v>
      </c>
      <c r="M228" s="10"/>
      <c r="N228" s="13"/>
      <c r="O228" s="27"/>
    </row>
    <row r="229" spans="2:15" ht="90" hidden="1" x14ac:dyDescent="0.25">
      <c r="B229" s="49">
        <v>228</v>
      </c>
      <c r="C229" s="49" t="s">
        <v>17</v>
      </c>
      <c r="D229" s="49" t="s">
        <v>604</v>
      </c>
      <c r="E229" s="49" t="s">
        <v>603</v>
      </c>
      <c r="F229" s="31" t="s">
        <v>755</v>
      </c>
      <c r="G229" s="31" t="s">
        <v>43</v>
      </c>
      <c r="H229" s="28">
        <v>44941</v>
      </c>
      <c r="I229" s="28">
        <v>45275</v>
      </c>
      <c r="J229" s="31"/>
      <c r="K229" s="31" t="s">
        <v>605</v>
      </c>
      <c r="L229" s="31" t="s">
        <v>606</v>
      </c>
      <c r="M229" s="10"/>
      <c r="N229" s="13"/>
      <c r="O229" s="27"/>
    </row>
    <row r="230" spans="2:15" ht="75" hidden="1" x14ac:dyDescent="0.25">
      <c r="B230" s="49">
        <v>229</v>
      </c>
      <c r="C230" s="49" t="s">
        <v>17</v>
      </c>
      <c r="D230" s="49" t="s">
        <v>608</v>
      </c>
      <c r="E230" s="49" t="s">
        <v>607</v>
      </c>
      <c r="F230" s="31" t="s">
        <v>609</v>
      </c>
      <c r="G230" s="31" t="s">
        <v>43</v>
      </c>
      <c r="H230" s="28">
        <v>44927</v>
      </c>
      <c r="I230" s="28">
        <v>45275</v>
      </c>
      <c r="J230" s="31"/>
      <c r="K230" s="31" t="s">
        <v>612</v>
      </c>
      <c r="L230" s="31" t="s">
        <v>614</v>
      </c>
      <c r="M230" s="10"/>
      <c r="N230" s="13"/>
      <c r="O230" s="27"/>
    </row>
    <row r="231" spans="2:15" ht="75" hidden="1" x14ac:dyDescent="0.25">
      <c r="B231" s="49">
        <v>230</v>
      </c>
      <c r="C231" s="49" t="s">
        <v>17</v>
      </c>
      <c r="D231" s="49" t="s">
        <v>608</v>
      </c>
      <c r="E231" s="49" t="s">
        <v>607</v>
      </c>
      <c r="F231" s="31" t="s">
        <v>610</v>
      </c>
      <c r="G231" s="31" t="s">
        <v>43</v>
      </c>
      <c r="H231" s="28">
        <v>44927</v>
      </c>
      <c r="I231" s="28">
        <v>45275</v>
      </c>
      <c r="J231" s="31"/>
      <c r="K231" s="31" t="s">
        <v>612</v>
      </c>
      <c r="L231" s="31" t="s">
        <v>615</v>
      </c>
      <c r="M231" s="10"/>
      <c r="N231" s="13"/>
      <c r="O231" s="27"/>
    </row>
    <row r="232" spans="2:15" ht="75" hidden="1" x14ac:dyDescent="0.25">
      <c r="B232" s="49">
        <v>231</v>
      </c>
      <c r="C232" s="49" t="s">
        <v>17</v>
      </c>
      <c r="D232" s="49" t="s">
        <v>608</v>
      </c>
      <c r="E232" s="49" t="s">
        <v>607</v>
      </c>
      <c r="F232" s="31" t="s">
        <v>611</v>
      </c>
      <c r="G232" s="31" t="s">
        <v>43</v>
      </c>
      <c r="H232" s="28">
        <v>44927</v>
      </c>
      <c r="I232" s="28">
        <v>45275</v>
      </c>
      <c r="J232" s="31"/>
      <c r="K232" s="31" t="s">
        <v>613</v>
      </c>
      <c r="L232" s="31" t="s">
        <v>615</v>
      </c>
      <c r="M232" s="10"/>
      <c r="N232" s="13"/>
      <c r="O232" s="27"/>
    </row>
    <row r="233" spans="2:15" ht="75" hidden="1" x14ac:dyDescent="0.25">
      <c r="B233" s="49">
        <v>232</v>
      </c>
      <c r="C233" s="49" t="s">
        <v>17</v>
      </c>
      <c r="D233" s="49" t="s">
        <v>617</v>
      </c>
      <c r="E233" s="49" t="s">
        <v>616</v>
      </c>
      <c r="F233" s="31" t="s">
        <v>618</v>
      </c>
      <c r="G233" s="31" t="s">
        <v>43</v>
      </c>
      <c r="H233" s="28">
        <v>44941</v>
      </c>
      <c r="I233" s="28">
        <v>45275</v>
      </c>
      <c r="J233" s="31"/>
      <c r="K233" s="31" t="s">
        <v>619</v>
      </c>
      <c r="L233" s="31" t="s">
        <v>54</v>
      </c>
      <c r="M233" s="10"/>
      <c r="N233" s="13"/>
      <c r="O233" s="27"/>
    </row>
    <row r="234" spans="2:15" ht="75" hidden="1" x14ac:dyDescent="0.25">
      <c r="B234" s="49">
        <v>233</v>
      </c>
      <c r="C234" s="49" t="s">
        <v>17</v>
      </c>
      <c r="D234" s="49" t="s">
        <v>620</v>
      </c>
      <c r="E234" s="49" t="s">
        <v>621</v>
      </c>
      <c r="F234" s="31" t="s">
        <v>622</v>
      </c>
      <c r="G234" s="31" t="s">
        <v>43</v>
      </c>
      <c r="H234" s="28">
        <v>44927</v>
      </c>
      <c r="I234" s="28">
        <v>45284</v>
      </c>
      <c r="J234" s="31"/>
      <c r="K234" s="31" t="s">
        <v>626</v>
      </c>
      <c r="L234" s="31" t="s">
        <v>628</v>
      </c>
      <c r="M234" s="10"/>
      <c r="N234" s="13"/>
      <c r="O234" s="27"/>
    </row>
    <row r="235" spans="2:15" ht="75" hidden="1" x14ac:dyDescent="0.25">
      <c r="B235" s="49">
        <v>234</v>
      </c>
      <c r="C235" s="49" t="s">
        <v>17</v>
      </c>
      <c r="D235" s="49" t="s">
        <v>620</v>
      </c>
      <c r="E235" s="49" t="s">
        <v>621</v>
      </c>
      <c r="F235" s="31" t="s">
        <v>623</v>
      </c>
      <c r="G235" s="31" t="s">
        <v>43</v>
      </c>
      <c r="H235" s="28">
        <v>44927</v>
      </c>
      <c r="I235" s="28">
        <v>45284</v>
      </c>
      <c r="J235" s="31"/>
      <c r="K235" s="31" t="s">
        <v>626</v>
      </c>
      <c r="L235" s="31" t="s">
        <v>629</v>
      </c>
      <c r="M235" s="10"/>
      <c r="N235" s="13"/>
      <c r="O235" s="27"/>
    </row>
    <row r="236" spans="2:15" ht="75" hidden="1" x14ac:dyDescent="0.25">
      <c r="B236" s="49">
        <v>235</v>
      </c>
      <c r="C236" s="49" t="s">
        <v>17</v>
      </c>
      <c r="D236" s="49" t="s">
        <v>620</v>
      </c>
      <c r="E236" s="49" t="s">
        <v>621</v>
      </c>
      <c r="F236" s="31" t="s">
        <v>624</v>
      </c>
      <c r="G236" s="31" t="s">
        <v>44</v>
      </c>
      <c r="H236" s="28">
        <v>44927</v>
      </c>
      <c r="I236" s="28">
        <v>45284</v>
      </c>
      <c r="J236" s="31"/>
      <c r="K236" s="31" t="s">
        <v>627</v>
      </c>
      <c r="L236" s="31" t="s">
        <v>630</v>
      </c>
      <c r="M236" s="10"/>
      <c r="N236" s="13"/>
      <c r="O236" s="27"/>
    </row>
    <row r="237" spans="2:15" ht="75" hidden="1" x14ac:dyDescent="0.25">
      <c r="B237" s="49">
        <v>236</v>
      </c>
      <c r="C237" s="49" t="s">
        <v>17</v>
      </c>
      <c r="D237" s="49" t="s">
        <v>620</v>
      </c>
      <c r="E237" s="49" t="s">
        <v>621</v>
      </c>
      <c r="F237" s="31" t="s">
        <v>625</v>
      </c>
      <c r="G237" s="31" t="s">
        <v>44</v>
      </c>
      <c r="H237" s="28">
        <v>44927</v>
      </c>
      <c r="I237" s="28">
        <v>45284</v>
      </c>
      <c r="J237" s="31"/>
      <c r="K237" s="31" t="s">
        <v>627</v>
      </c>
      <c r="L237" s="31" t="s">
        <v>631</v>
      </c>
      <c r="M237" s="10"/>
      <c r="N237" s="13"/>
      <c r="O237" s="27"/>
    </row>
    <row r="238" spans="2:15" ht="75" hidden="1" x14ac:dyDescent="0.25">
      <c r="B238" s="49">
        <v>237</v>
      </c>
      <c r="C238" s="49" t="s">
        <v>17</v>
      </c>
      <c r="D238" s="49" t="s">
        <v>633</v>
      </c>
      <c r="E238" s="49" t="s">
        <v>632</v>
      </c>
      <c r="F238" s="31" t="s">
        <v>756</v>
      </c>
      <c r="G238" s="31" t="s">
        <v>43</v>
      </c>
      <c r="H238" s="28">
        <v>44941</v>
      </c>
      <c r="I238" s="28">
        <v>45275</v>
      </c>
      <c r="J238" s="31" t="s">
        <v>638</v>
      </c>
      <c r="K238" s="31" t="s">
        <v>638</v>
      </c>
      <c r="L238" s="31" t="s">
        <v>641</v>
      </c>
      <c r="M238" s="10"/>
      <c r="N238" s="13"/>
      <c r="O238" s="27"/>
    </row>
    <row r="239" spans="2:15" ht="105" hidden="1" x14ac:dyDescent="0.25">
      <c r="B239" s="49">
        <v>238</v>
      </c>
      <c r="C239" s="49" t="s">
        <v>17</v>
      </c>
      <c r="D239" s="49" t="s">
        <v>633</v>
      </c>
      <c r="E239" s="49" t="s">
        <v>632</v>
      </c>
      <c r="F239" s="31" t="s">
        <v>634</v>
      </c>
      <c r="G239" s="31" t="s">
        <v>44</v>
      </c>
      <c r="H239" s="28">
        <v>44979</v>
      </c>
      <c r="I239" s="28">
        <v>45000</v>
      </c>
      <c r="J239" s="31" t="s">
        <v>639</v>
      </c>
      <c r="K239" s="31" t="s">
        <v>639</v>
      </c>
      <c r="L239" s="31" t="s">
        <v>642</v>
      </c>
      <c r="M239" s="10"/>
      <c r="N239" s="13"/>
      <c r="O239" s="27"/>
    </row>
    <row r="240" spans="2:15" ht="105" hidden="1" x14ac:dyDescent="0.25">
      <c r="B240" s="49">
        <v>239</v>
      </c>
      <c r="C240" s="49" t="s">
        <v>17</v>
      </c>
      <c r="D240" s="49" t="s">
        <v>633</v>
      </c>
      <c r="E240" s="49" t="s">
        <v>632</v>
      </c>
      <c r="F240" s="31" t="s">
        <v>635</v>
      </c>
      <c r="G240" s="31" t="s">
        <v>44</v>
      </c>
      <c r="H240" s="28">
        <v>44958</v>
      </c>
      <c r="I240" s="28">
        <v>45169</v>
      </c>
      <c r="J240" s="31" t="s">
        <v>639</v>
      </c>
      <c r="K240" s="31" t="s">
        <v>639</v>
      </c>
      <c r="L240" s="31" t="s">
        <v>642</v>
      </c>
      <c r="M240" s="10"/>
      <c r="N240" s="13"/>
      <c r="O240" s="27"/>
    </row>
    <row r="241" spans="2:15" ht="60" hidden="1" x14ac:dyDescent="0.25">
      <c r="B241" s="49">
        <v>240</v>
      </c>
      <c r="C241" s="49" t="s">
        <v>17</v>
      </c>
      <c r="D241" s="49" t="s">
        <v>633</v>
      </c>
      <c r="E241" s="49" t="s">
        <v>632</v>
      </c>
      <c r="F241" s="31" t="s">
        <v>636</v>
      </c>
      <c r="G241" s="31" t="s">
        <v>45</v>
      </c>
      <c r="H241" s="28">
        <v>44979</v>
      </c>
      <c r="I241" s="28">
        <v>44998</v>
      </c>
      <c r="J241" s="31" t="s">
        <v>640</v>
      </c>
      <c r="K241" s="31" t="s">
        <v>640</v>
      </c>
      <c r="L241" s="31" t="s">
        <v>643</v>
      </c>
      <c r="M241" s="10"/>
      <c r="N241" s="13"/>
      <c r="O241" s="27"/>
    </row>
    <row r="242" spans="2:15" ht="60" hidden="1" x14ac:dyDescent="0.25">
      <c r="B242" s="49">
        <v>241</v>
      </c>
      <c r="C242" s="49" t="s">
        <v>17</v>
      </c>
      <c r="D242" s="49" t="s">
        <v>633</v>
      </c>
      <c r="E242" s="49" t="s">
        <v>632</v>
      </c>
      <c r="F242" s="31" t="s">
        <v>637</v>
      </c>
      <c r="G242" s="31" t="s">
        <v>45</v>
      </c>
      <c r="H242" s="28">
        <v>44958</v>
      </c>
      <c r="I242" s="28">
        <v>45166</v>
      </c>
      <c r="J242" s="31" t="s">
        <v>640</v>
      </c>
      <c r="K242" s="31" t="s">
        <v>640</v>
      </c>
      <c r="L242" s="31" t="s">
        <v>643</v>
      </c>
      <c r="M242" s="10"/>
      <c r="N242" s="13"/>
      <c r="O242" s="27"/>
    </row>
    <row r="243" spans="2:15" ht="75" x14ac:dyDescent="0.25">
      <c r="B243" s="49">
        <v>242</v>
      </c>
      <c r="C243" s="49" t="s">
        <v>17</v>
      </c>
      <c r="D243" s="49" t="s">
        <v>644</v>
      </c>
      <c r="E243" s="49" t="s">
        <v>645</v>
      </c>
      <c r="F243" s="31" t="s">
        <v>646</v>
      </c>
      <c r="G243" s="31" t="s">
        <v>43</v>
      </c>
      <c r="H243" s="28">
        <v>44927</v>
      </c>
      <c r="I243" s="28">
        <v>45275</v>
      </c>
      <c r="J243" s="31"/>
      <c r="K243" s="31" t="s">
        <v>647</v>
      </c>
      <c r="L243" s="31" t="s">
        <v>332</v>
      </c>
      <c r="M243" s="10"/>
      <c r="N243" s="13"/>
      <c r="O243" s="27"/>
    </row>
    <row r="244" spans="2:15" ht="75" hidden="1" x14ac:dyDescent="0.25">
      <c r="B244" s="49">
        <v>243</v>
      </c>
      <c r="C244" s="49" t="s">
        <v>17</v>
      </c>
      <c r="D244" s="49" t="s">
        <v>649</v>
      </c>
      <c r="E244" s="49" t="s">
        <v>648</v>
      </c>
      <c r="F244" s="31" t="s">
        <v>650</v>
      </c>
      <c r="G244" s="31" t="s">
        <v>43</v>
      </c>
      <c r="H244" s="28">
        <v>44927</v>
      </c>
      <c r="I244" s="28">
        <v>45275</v>
      </c>
      <c r="J244" s="31"/>
      <c r="K244" s="31" t="s">
        <v>647</v>
      </c>
      <c r="L244" s="31" t="s">
        <v>651</v>
      </c>
      <c r="M244" s="10"/>
      <c r="N244" s="13"/>
      <c r="O244" s="27"/>
    </row>
    <row r="245" spans="2:15" ht="105" hidden="1" x14ac:dyDescent="0.25">
      <c r="B245" s="49">
        <v>244</v>
      </c>
      <c r="C245" s="49" t="s">
        <v>17</v>
      </c>
      <c r="D245" s="49" t="s">
        <v>653</v>
      </c>
      <c r="E245" s="49" t="s">
        <v>652</v>
      </c>
      <c r="F245" s="31" t="s">
        <v>654</v>
      </c>
      <c r="G245" s="31" t="s">
        <v>43</v>
      </c>
      <c r="H245" s="28">
        <v>44927</v>
      </c>
      <c r="I245" s="28">
        <v>45275</v>
      </c>
      <c r="J245" s="31"/>
      <c r="K245" s="31" t="s">
        <v>655</v>
      </c>
      <c r="L245" s="31" t="s">
        <v>656</v>
      </c>
      <c r="M245" s="10"/>
      <c r="N245" s="13"/>
      <c r="O245" s="27"/>
    </row>
    <row r="246" spans="2:15" ht="75" hidden="1" x14ac:dyDescent="0.25">
      <c r="B246" s="49">
        <v>245</v>
      </c>
      <c r="C246" s="49" t="s">
        <v>17</v>
      </c>
      <c r="D246" s="49" t="s">
        <v>658</v>
      </c>
      <c r="E246" s="49" t="s">
        <v>657</v>
      </c>
      <c r="F246" s="31" t="s">
        <v>659</v>
      </c>
      <c r="G246" s="31" t="s">
        <v>43</v>
      </c>
      <c r="H246" s="28">
        <v>44927</v>
      </c>
      <c r="I246" s="28">
        <v>45275</v>
      </c>
      <c r="J246" s="31"/>
      <c r="K246" s="31" t="s">
        <v>665</v>
      </c>
      <c r="L246" s="31" t="s">
        <v>174</v>
      </c>
      <c r="M246" s="10"/>
      <c r="N246" s="13"/>
      <c r="O246" s="27"/>
    </row>
    <row r="247" spans="2:15" ht="75" hidden="1" x14ac:dyDescent="0.25">
      <c r="B247" s="49">
        <v>246</v>
      </c>
      <c r="C247" s="49" t="s">
        <v>17</v>
      </c>
      <c r="D247" s="49" t="s">
        <v>658</v>
      </c>
      <c r="E247" s="49" t="s">
        <v>657</v>
      </c>
      <c r="F247" s="31" t="s">
        <v>660</v>
      </c>
      <c r="G247" s="31" t="s">
        <v>43</v>
      </c>
      <c r="H247" s="28">
        <v>44927</v>
      </c>
      <c r="I247" s="28">
        <v>45275</v>
      </c>
      <c r="J247" s="31"/>
      <c r="K247" s="31" t="s">
        <v>665</v>
      </c>
      <c r="L247" s="31" t="s">
        <v>668</v>
      </c>
      <c r="M247" s="10"/>
      <c r="N247" s="13"/>
      <c r="O247" s="27"/>
    </row>
    <row r="248" spans="2:15" ht="75" hidden="1" x14ac:dyDescent="0.25">
      <c r="B248" s="49">
        <v>247</v>
      </c>
      <c r="C248" s="49" t="s">
        <v>17</v>
      </c>
      <c r="D248" s="49" t="s">
        <v>658</v>
      </c>
      <c r="E248" s="49" t="s">
        <v>657</v>
      </c>
      <c r="F248" s="31" t="s">
        <v>661</v>
      </c>
      <c r="G248" s="31" t="s">
        <v>43</v>
      </c>
      <c r="H248" s="28">
        <v>44927</v>
      </c>
      <c r="I248" s="28">
        <v>45275</v>
      </c>
      <c r="J248" s="31"/>
      <c r="K248" s="31" t="s">
        <v>665</v>
      </c>
      <c r="L248" s="31" t="s">
        <v>669</v>
      </c>
      <c r="M248" s="10"/>
      <c r="N248" s="13"/>
      <c r="O248" s="27"/>
    </row>
    <row r="249" spans="2:15" ht="75" hidden="1" x14ac:dyDescent="0.25">
      <c r="B249" s="49">
        <v>248</v>
      </c>
      <c r="C249" s="49" t="s">
        <v>17</v>
      </c>
      <c r="D249" s="49" t="s">
        <v>658</v>
      </c>
      <c r="E249" s="49" t="s">
        <v>657</v>
      </c>
      <c r="F249" s="31" t="s">
        <v>662</v>
      </c>
      <c r="G249" s="31" t="s">
        <v>44</v>
      </c>
      <c r="H249" s="28">
        <v>44927</v>
      </c>
      <c r="I249" s="28">
        <v>45275</v>
      </c>
      <c r="J249" s="31"/>
      <c r="K249" s="31" t="s">
        <v>666</v>
      </c>
      <c r="L249" s="31" t="s">
        <v>174</v>
      </c>
      <c r="M249" s="10"/>
      <c r="N249" s="13"/>
      <c r="O249" s="27"/>
    </row>
    <row r="250" spans="2:15" ht="75" hidden="1" x14ac:dyDescent="0.25">
      <c r="B250" s="49">
        <v>249</v>
      </c>
      <c r="C250" s="49" t="s">
        <v>17</v>
      </c>
      <c r="D250" s="49" t="s">
        <v>658</v>
      </c>
      <c r="E250" s="49" t="s">
        <v>657</v>
      </c>
      <c r="F250" s="31" t="s">
        <v>663</v>
      </c>
      <c r="G250" s="31" t="s">
        <v>44</v>
      </c>
      <c r="H250" s="28">
        <v>44927</v>
      </c>
      <c r="I250" s="28">
        <v>45275</v>
      </c>
      <c r="J250" s="31"/>
      <c r="K250" s="31" t="s">
        <v>666</v>
      </c>
      <c r="L250" s="31" t="s">
        <v>668</v>
      </c>
      <c r="M250" s="10"/>
      <c r="N250" s="13"/>
      <c r="O250" s="27"/>
    </row>
    <row r="251" spans="2:15" ht="75" hidden="1" x14ac:dyDescent="0.25">
      <c r="B251" s="49">
        <v>250</v>
      </c>
      <c r="C251" s="49" t="s">
        <v>17</v>
      </c>
      <c r="D251" s="49" t="s">
        <v>658</v>
      </c>
      <c r="E251" s="49" t="s">
        <v>657</v>
      </c>
      <c r="F251" s="31" t="s">
        <v>664</v>
      </c>
      <c r="G251" s="31" t="s">
        <v>45</v>
      </c>
      <c r="H251" s="28">
        <v>44927</v>
      </c>
      <c r="I251" s="28">
        <v>45275</v>
      </c>
      <c r="J251" s="31"/>
      <c r="K251" s="31" t="s">
        <v>667</v>
      </c>
      <c r="L251" s="31" t="s">
        <v>670</v>
      </c>
      <c r="M251" s="10"/>
      <c r="N251" s="13"/>
      <c r="O251" s="27"/>
    </row>
    <row r="252" spans="2:15" ht="60" hidden="1" x14ac:dyDescent="0.25">
      <c r="B252" s="49">
        <v>251</v>
      </c>
      <c r="C252" s="49" t="s">
        <v>10</v>
      </c>
      <c r="D252" s="49" t="s">
        <v>672</v>
      </c>
      <c r="E252" s="49" t="s">
        <v>671</v>
      </c>
      <c r="F252" s="31" t="s">
        <v>673</v>
      </c>
      <c r="G252" s="31" t="s">
        <v>43</v>
      </c>
      <c r="H252" s="28">
        <v>45047</v>
      </c>
      <c r="I252" s="28">
        <v>45275</v>
      </c>
      <c r="J252" s="31"/>
      <c r="K252" s="31" t="s">
        <v>677</v>
      </c>
      <c r="L252" s="31" t="s">
        <v>681</v>
      </c>
      <c r="M252" s="10"/>
      <c r="N252" s="13"/>
      <c r="O252" s="27"/>
    </row>
    <row r="253" spans="2:15" ht="60" hidden="1" x14ac:dyDescent="0.25">
      <c r="B253" s="49">
        <v>252</v>
      </c>
      <c r="C253" s="49" t="s">
        <v>10</v>
      </c>
      <c r="D253" s="49" t="s">
        <v>672</v>
      </c>
      <c r="E253" s="49" t="s">
        <v>671</v>
      </c>
      <c r="F253" s="31" t="s">
        <v>674</v>
      </c>
      <c r="G253" s="31" t="s">
        <v>43</v>
      </c>
      <c r="H253" s="28">
        <v>45017</v>
      </c>
      <c r="I253" s="28">
        <v>45275</v>
      </c>
      <c r="J253" s="31"/>
      <c r="K253" s="31" t="s">
        <v>678</v>
      </c>
      <c r="L253" s="31" t="s">
        <v>681</v>
      </c>
      <c r="M253" s="10"/>
      <c r="N253" s="13"/>
      <c r="O253" s="27"/>
    </row>
    <row r="254" spans="2:15" ht="75" hidden="1" x14ac:dyDescent="0.25">
      <c r="B254" s="49">
        <v>253</v>
      </c>
      <c r="C254" s="49" t="s">
        <v>10</v>
      </c>
      <c r="D254" s="49" t="s">
        <v>672</v>
      </c>
      <c r="E254" s="49" t="s">
        <v>671</v>
      </c>
      <c r="F254" s="31" t="s">
        <v>675</v>
      </c>
      <c r="G254" s="31" t="s">
        <v>43</v>
      </c>
      <c r="H254" s="28">
        <v>44941</v>
      </c>
      <c r="I254" s="28">
        <v>45275</v>
      </c>
      <c r="J254" s="31"/>
      <c r="K254" s="31" t="s">
        <v>679</v>
      </c>
      <c r="L254" s="31" t="s">
        <v>682</v>
      </c>
      <c r="M254" s="10"/>
      <c r="N254" s="13"/>
      <c r="O254" s="27"/>
    </row>
    <row r="255" spans="2:15" ht="60" hidden="1" x14ac:dyDescent="0.25">
      <c r="B255" s="49">
        <v>254</v>
      </c>
      <c r="C255" s="49" t="s">
        <v>10</v>
      </c>
      <c r="D255" s="49" t="s">
        <v>672</v>
      </c>
      <c r="E255" s="49" t="s">
        <v>671</v>
      </c>
      <c r="F255" s="31" t="s">
        <v>676</v>
      </c>
      <c r="G255" s="31" t="s">
        <v>44</v>
      </c>
      <c r="H255" s="28">
        <v>44986</v>
      </c>
      <c r="I255" s="28">
        <v>45275</v>
      </c>
      <c r="J255" s="31"/>
      <c r="K255" s="31" t="s">
        <v>680</v>
      </c>
      <c r="L255" s="31" t="s">
        <v>683</v>
      </c>
      <c r="M255" s="10"/>
      <c r="N255" s="13"/>
      <c r="O255" s="27"/>
    </row>
    <row r="256" spans="2:15" ht="105" hidden="1" x14ac:dyDescent="0.25">
      <c r="B256" s="49">
        <v>255</v>
      </c>
      <c r="C256" s="49" t="s">
        <v>10</v>
      </c>
      <c r="D256" s="49" t="s">
        <v>685</v>
      </c>
      <c r="E256" s="49" t="s">
        <v>684</v>
      </c>
      <c r="F256" s="31" t="s">
        <v>686</v>
      </c>
      <c r="G256" s="31" t="s">
        <v>43</v>
      </c>
      <c r="H256" s="28">
        <v>45017</v>
      </c>
      <c r="I256" s="28">
        <v>45275</v>
      </c>
      <c r="J256" s="31"/>
      <c r="K256" s="31" t="s">
        <v>689</v>
      </c>
      <c r="L256" s="31" t="s">
        <v>691</v>
      </c>
      <c r="M256" s="10"/>
      <c r="N256" s="13"/>
      <c r="O256" s="27"/>
    </row>
    <row r="257" spans="2:15" ht="105" hidden="1" x14ac:dyDescent="0.25">
      <c r="B257" s="49">
        <v>256</v>
      </c>
      <c r="C257" s="49" t="s">
        <v>10</v>
      </c>
      <c r="D257" s="49" t="s">
        <v>685</v>
      </c>
      <c r="E257" s="49" t="s">
        <v>684</v>
      </c>
      <c r="F257" s="31" t="s">
        <v>757</v>
      </c>
      <c r="G257" s="31" t="s">
        <v>43</v>
      </c>
      <c r="H257" s="28">
        <v>45017</v>
      </c>
      <c r="I257" s="28">
        <v>45275</v>
      </c>
      <c r="J257" s="31"/>
      <c r="K257" s="31" t="s">
        <v>689</v>
      </c>
      <c r="L257" s="31" t="s">
        <v>691</v>
      </c>
      <c r="M257" s="10"/>
      <c r="N257" s="13"/>
      <c r="O257" s="27"/>
    </row>
    <row r="258" spans="2:15" ht="105" hidden="1" x14ac:dyDescent="0.25">
      <c r="B258" s="49">
        <v>257</v>
      </c>
      <c r="C258" s="49" t="s">
        <v>10</v>
      </c>
      <c r="D258" s="49" t="s">
        <v>685</v>
      </c>
      <c r="E258" s="49" t="s">
        <v>684</v>
      </c>
      <c r="F258" s="31" t="s">
        <v>687</v>
      </c>
      <c r="G258" s="31" t="s">
        <v>43</v>
      </c>
      <c r="H258" s="28">
        <v>44958</v>
      </c>
      <c r="I258" s="28">
        <v>45275</v>
      </c>
      <c r="J258" s="31"/>
      <c r="K258" s="31" t="s">
        <v>690</v>
      </c>
      <c r="L258" s="31" t="s">
        <v>692</v>
      </c>
      <c r="M258" s="10"/>
      <c r="N258" s="13"/>
      <c r="O258" s="27"/>
    </row>
    <row r="259" spans="2:15" ht="105" hidden="1" x14ac:dyDescent="0.25">
      <c r="B259" s="49">
        <v>258</v>
      </c>
      <c r="C259" s="49" t="s">
        <v>10</v>
      </c>
      <c r="D259" s="49" t="s">
        <v>685</v>
      </c>
      <c r="E259" s="49" t="s">
        <v>684</v>
      </c>
      <c r="F259" s="31" t="s">
        <v>688</v>
      </c>
      <c r="G259" s="31" t="s">
        <v>43</v>
      </c>
      <c r="H259" s="28">
        <v>45017</v>
      </c>
      <c r="I259" s="28">
        <v>45230</v>
      </c>
      <c r="J259" s="31"/>
      <c r="K259" s="31" t="s">
        <v>689</v>
      </c>
      <c r="L259" s="31" t="s">
        <v>54</v>
      </c>
      <c r="M259" s="10"/>
      <c r="N259" s="13"/>
      <c r="O259" s="27"/>
    </row>
    <row r="260" spans="2:15" ht="60" x14ac:dyDescent="0.25">
      <c r="B260" s="49">
        <v>259</v>
      </c>
      <c r="C260" s="49" t="s">
        <v>10</v>
      </c>
      <c r="D260" s="49" t="s">
        <v>693</v>
      </c>
      <c r="E260" s="49" t="s">
        <v>759</v>
      </c>
      <c r="F260" s="31" t="s">
        <v>694</v>
      </c>
      <c r="G260" s="31" t="s">
        <v>43</v>
      </c>
      <c r="H260" s="28">
        <v>44958</v>
      </c>
      <c r="I260" s="28">
        <v>45275</v>
      </c>
      <c r="J260" s="31"/>
      <c r="K260" s="31" t="s">
        <v>451</v>
      </c>
      <c r="L260" s="31" t="s">
        <v>698</v>
      </c>
      <c r="M260" s="10"/>
      <c r="N260" s="13"/>
      <c r="O260" s="27"/>
    </row>
    <row r="261" spans="2:15" ht="60" x14ac:dyDescent="0.25">
      <c r="B261" s="49">
        <v>260</v>
      </c>
      <c r="C261" s="49" t="s">
        <v>10</v>
      </c>
      <c r="D261" s="49" t="s">
        <v>693</v>
      </c>
      <c r="E261" s="49" t="s">
        <v>759</v>
      </c>
      <c r="F261" s="42" t="s">
        <v>695</v>
      </c>
      <c r="G261" s="31" t="s">
        <v>43</v>
      </c>
      <c r="H261" s="28">
        <v>44941</v>
      </c>
      <c r="I261" s="28">
        <v>45107</v>
      </c>
      <c r="J261" s="42"/>
      <c r="K261" s="31" t="s">
        <v>451</v>
      </c>
      <c r="L261" s="31" t="s">
        <v>54</v>
      </c>
      <c r="M261" s="10"/>
      <c r="N261" s="13"/>
      <c r="O261" s="27"/>
    </row>
    <row r="262" spans="2:15" ht="60" x14ac:dyDescent="0.25">
      <c r="B262" s="49">
        <v>261</v>
      </c>
      <c r="C262" s="49" t="s">
        <v>10</v>
      </c>
      <c r="D262" s="49" t="s">
        <v>693</v>
      </c>
      <c r="E262" s="49" t="s">
        <v>759</v>
      </c>
      <c r="F262" s="31" t="s">
        <v>696</v>
      </c>
      <c r="G262" s="31" t="s">
        <v>43</v>
      </c>
      <c r="H262" s="28">
        <v>44576</v>
      </c>
      <c r="I262" s="28">
        <v>44742</v>
      </c>
      <c r="J262" s="31"/>
      <c r="K262" s="31" t="s">
        <v>451</v>
      </c>
      <c r="L262" s="31" t="s">
        <v>54</v>
      </c>
      <c r="M262" s="10"/>
      <c r="N262" s="13"/>
      <c r="O262" s="27"/>
    </row>
    <row r="263" spans="2:15" ht="60" x14ac:dyDescent="0.25">
      <c r="B263" s="49">
        <v>262</v>
      </c>
      <c r="C263" s="49" t="s">
        <v>10</v>
      </c>
      <c r="D263" s="49" t="s">
        <v>693</v>
      </c>
      <c r="E263" s="49" t="s">
        <v>759</v>
      </c>
      <c r="F263" s="31" t="s">
        <v>697</v>
      </c>
      <c r="G263" s="31" t="s">
        <v>43</v>
      </c>
      <c r="H263" s="28">
        <v>44958</v>
      </c>
      <c r="I263" s="28">
        <v>45275</v>
      </c>
      <c r="J263" s="31"/>
      <c r="K263" s="31" t="s">
        <v>451</v>
      </c>
      <c r="L263" s="31" t="s">
        <v>174</v>
      </c>
      <c r="M263" s="10"/>
      <c r="N263" s="13"/>
      <c r="O263" s="27"/>
    </row>
    <row r="264" spans="2:15" ht="120" hidden="1" x14ac:dyDescent="0.25">
      <c r="B264" s="49">
        <v>263</v>
      </c>
      <c r="C264" s="49" t="s">
        <v>10</v>
      </c>
      <c r="D264" s="49" t="s">
        <v>700</v>
      </c>
      <c r="E264" s="49" t="s">
        <v>699</v>
      </c>
      <c r="F264" s="31" t="s">
        <v>701</v>
      </c>
      <c r="G264" s="31" t="s">
        <v>43</v>
      </c>
      <c r="H264" s="28">
        <v>44941</v>
      </c>
      <c r="I264" s="28">
        <v>45275</v>
      </c>
      <c r="J264" s="31"/>
      <c r="K264" s="31" t="s">
        <v>704</v>
      </c>
      <c r="L264" s="31" t="s">
        <v>706</v>
      </c>
      <c r="M264" s="10"/>
      <c r="N264" s="13"/>
      <c r="O264" s="27"/>
    </row>
    <row r="265" spans="2:15" ht="120" hidden="1" x14ac:dyDescent="0.25">
      <c r="B265" s="49">
        <v>264</v>
      </c>
      <c r="C265" s="49" t="s">
        <v>10</v>
      </c>
      <c r="D265" s="49" t="s">
        <v>700</v>
      </c>
      <c r="E265" s="49" t="s">
        <v>699</v>
      </c>
      <c r="F265" s="31" t="s">
        <v>702</v>
      </c>
      <c r="G265" s="31" t="s">
        <v>43</v>
      </c>
      <c r="H265" s="28">
        <v>44941</v>
      </c>
      <c r="I265" s="28">
        <v>45275</v>
      </c>
      <c r="J265" s="31"/>
      <c r="K265" s="31" t="s">
        <v>704</v>
      </c>
      <c r="L265" s="31" t="s">
        <v>707</v>
      </c>
      <c r="M265" s="10"/>
      <c r="N265" s="13"/>
      <c r="O265" s="27"/>
    </row>
    <row r="266" spans="2:15" ht="120" hidden="1" x14ac:dyDescent="0.25">
      <c r="B266" s="49">
        <v>265</v>
      </c>
      <c r="C266" s="49" t="s">
        <v>10</v>
      </c>
      <c r="D266" s="49" t="s">
        <v>700</v>
      </c>
      <c r="E266" s="49" t="s">
        <v>699</v>
      </c>
      <c r="F266" s="31" t="s">
        <v>703</v>
      </c>
      <c r="G266" s="31" t="s">
        <v>44</v>
      </c>
      <c r="H266" s="28">
        <v>44941</v>
      </c>
      <c r="I266" s="28">
        <v>45275</v>
      </c>
      <c r="J266" s="31"/>
      <c r="K266" s="31" t="s">
        <v>705</v>
      </c>
      <c r="L266" s="31" t="s">
        <v>708</v>
      </c>
      <c r="M266" s="10"/>
      <c r="N266" s="13"/>
      <c r="O266" s="27"/>
    </row>
    <row r="267" spans="2:15" ht="195" hidden="1" x14ac:dyDescent="0.25">
      <c r="B267" s="49">
        <v>266</v>
      </c>
      <c r="C267" s="49" t="s">
        <v>21</v>
      </c>
      <c r="D267" s="49" t="s">
        <v>710</v>
      </c>
      <c r="E267" s="49" t="s">
        <v>709</v>
      </c>
      <c r="F267" s="31" t="s">
        <v>711</v>
      </c>
      <c r="G267" s="31" t="s">
        <v>43</v>
      </c>
      <c r="H267" s="28">
        <v>44958</v>
      </c>
      <c r="I267" s="28">
        <v>45275</v>
      </c>
      <c r="J267" s="31"/>
      <c r="K267" s="31" t="s">
        <v>712</v>
      </c>
      <c r="L267" s="31" t="s">
        <v>713</v>
      </c>
      <c r="M267" s="10"/>
      <c r="N267" s="13"/>
      <c r="O267" s="27"/>
    </row>
    <row r="268" spans="2:15" ht="60" x14ac:dyDescent="0.25">
      <c r="B268" s="49">
        <v>267</v>
      </c>
      <c r="C268" s="49" t="s">
        <v>21</v>
      </c>
      <c r="D268" s="49" t="s">
        <v>715</v>
      </c>
      <c r="E268" s="49" t="s">
        <v>717</v>
      </c>
      <c r="F268" s="31" t="s">
        <v>714</v>
      </c>
      <c r="G268" s="31" t="s">
        <v>43</v>
      </c>
      <c r="H268" s="28">
        <v>44927</v>
      </c>
      <c r="I268" s="28">
        <v>45275</v>
      </c>
      <c r="J268" s="31"/>
      <c r="K268" s="31" t="s">
        <v>712</v>
      </c>
      <c r="L268" s="31" t="s">
        <v>713</v>
      </c>
      <c r="M268" s="10"/>
      <c r="N268" s="13"/>
      <c r="O268" s="27"/>
    </row>
    <row r="269" spans="2:15" ht="60" x14ac:dyDescent="0.25">
      <c r="B269" s="49">
        <v>268</v>
      </c>
      <c r="C269" s="49" t="s">
        <v>21</v>
      </c>
      <c r="D269" s="49" t="s">
        <v>716</v>
      </c>
      <c r="E269" s="49" t="s">
        <v>718</v>
      </c>
      <c r="F269" s="31" t="s">
        <v>719</v>
      </c>
      <c r="G269" s="31" t="s">
        <v>43</v>
      </c>
      <c r="H269" s="28">
        <v>44927</v>
      </c>
      <c r="I269" s="28">
        <v>45275</v>
      </c>
      <c r="J269" s="31"/>
      <c r="K269" s="31" t="s">
        <v>712</v>
      </c>
      <c r="L269" s="31" t="s">
        <v>713</v>
      </c>
      <c r="M269" s="10"/>
      <c r="N269" s="13"/>
      <c r="O269" s="27"/>
    </row>
    <row r="270" spans="2:15" ht="90" hidden="1" x14ac:dyDescent="0.25">
      <c r="B270" s="49">
        <v>269</v>
      </c>
      <c r="C270" s="49" t="s">
        <v>11</v>
      </c>
      <c r="D270" s="49" t="s">
        <v>721</v>
      </c>
      <c r="E270" s="49" t="s">
        <v>720</v>
      </c>
      <c r="F270" s="31" t="s">
        <v>722</v>
      </c>
      <c r="G270" s="31" t="s">
        <v>43</v>
      </c>
      <c r="H270" s="28">
        <v>44958</v>
      </c>
      <c r="I270" s="28">
        <v>45275</v>
      </c>
      <c r="J270" s="31"/>
      <c r="K270" s="31" t="s">
        <v>723</v>
      </c>
      <c r="L270" s="31" t="s">
        <v>724</v>
      </c>
      <c r="M270" s="10"/>
      <c r="N270" s="13"/>
      <c r="O270" s="27"/>
    </row>
    <row r="271" spans="2:15" ht="105" hidden="1" x14ac:dyDescent="0.25">
      <c r="B271" s="49">
        <v>270</v>
      </c>
      <c r="C271" s="49" t="s">
        <v>11</v>
      </c>
      <c r="D271" s="49" t="s">
        <v>726</v>
      </c>
      <c r="E271" s="49" t="s">
        <v>725</v>
      </c>
      <c r="F271" s="31" t="s">
        <v>727</v>
      </c>
      <c r="G271" s="31" t="s">
        <v>43</v>
      </c>
      <c r="H271" s="28">
        <v>44986</v>
      </c>
      <c r="I271" s="28">
        <v>45260</v>
      </c>
      <c r="J271" s="31"/>
      <c r="K271" s="31" t="s">
        <v>729</v>
      </c>
      <c r="L271" s="31" t="s">
        <v>731</v>
      </c>
      <c r="M271" s="10"/>
      <c r="N271" s="13"/>
      <c r="O271" s="27"/>
    </row>
    <row r="272" spans="2:15" ht="105" hidden="1" x14ac:dyDescent="0.25">
      <c r="B272" s="49">
        <v>271</v>
      </c>
      <c r="C272" s="49" t="s">
        <v>11</v>
      </c>
      <c r="D272" s="49" t="s">
        <v>726</v>
      </c>
      <c r="E272" s="49" t="s">
        <v>732</v>
      </c>
      <c r="F272" s="31" t="s">
        <v>728</v>
      </c>
      <c r="G272" s="31" t="s">
        <v>43</v>
      </c>
      <c r="H272" s="28">
        <v>44986</v>
      </c>
      <c r="I272" s="28">
        <v>45275</v>
      </c>
      <c r="J272" s="31"/>
      <c r="K272" s="31" t="s">
        <v>730</v>
      </c>
      <c r="L272" s="31" t="s">
        <v>731</v>
      </c>
      <c r="M272" s="10"/>
      <c r="N272" s="13"/>
      <c r="O272" s="27"/>
    </row>
  </sheetData>
  <phoneticPr fontId="6" type="noConversion"/>
  <dataValidations disablePrompts="1" count="1">
    <dataValidation type="list" allowBlank="1" showInputMessage="1" showErrorMessage="1" sqref="G2:G7 G10:G219 G222:G228 G230:G242 G246:G266" xr:uid="{D6F16AC5-AF0D-437E-B22C-752DCD4F0B85}">
      <formula1>"Nacional,Regional,Centro Zonal"</formula1>
    </dataValidation>
  </dataValidations>
  <pageMargins left="0.23622047244094491" right="0.23622047244094491" top="1.299212598425197" bottom="0.74803149606299213" header="0.31496062992125984" footer="0.31496062992125984"/>
  <pageSetup paperSize="9" scale="48" fitToHeight="0" orientation="landscape" r:id="rId1"/>
  <headerFooter>
    <oddHeader>&amp;L&amp;G&amp;CPROCESO DIRECCIONAMIENTO ESTRATÉGICO
Anexo Matriz riesgos de corrupción - Componente 1 Gestión Integral riesgos de corrupción &amp;R&amp;"Arial,Normal"&amp;10A8.PG2.DE
Versión 1
Página &amp;P de &amp;N
18/01/2023
Clasificación de la Información:
PÚBLICA</oddHeader>
    <oddFooter>&amp;C&amp;G</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Hoja2!$B$2:$B$17</xm:f>
          </x14:formula1>
          <xm:sqref>C2:C272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154"/>
  <sheetViews>
    <sheetView showGridLines="0" zoomScale="80" zoomScaleNormal="80" zoomScalePageLayoutView="70" workbookViewId="0"/>
  </sheetViews>
  <sheetFormatPr baseColWidth="10" defaultRowHeight="15.75" x14ac:dyDescent="0.25"/>
  <cols>
    <col min="1" max="1" width="4.28515625" style="9" customWidth="1"/>
    <col min="2" max="2" width="9.85546875" style="9" bestFit="1" customWidth="1"/>
    <col min="3" max="3" width="12.28515625" style="9" customWidth="1"/>
    <col min="4" max="4" width="43.28515625" style="9" customWidth="1"/>
    <col min="5" max="5" width="57.140625" style="9" customWidth="1"/>
    <col min="6" max="6" width="15.85546875" style="9" customWidth="1"/>
    <col min="7" max="7" width="14.28515625" style="9" customWidth="1"/>
    <col min="8" max="8" width="17" style="7" customWidth="1"/>
    <col min="9" max="10" width="40" style="7" customWidth="1"/>
    <col min="11" max="11" width="53.28515625" style="9" customWidth="1"/>
    <col min="12" max="12" width="17.28515625" style="7" customWidth="1"/>
    <col min="13" max="13" width="18.5703125" style="7" customWidth="1"/>
    <col min="14" max="14" width="53.28515625" style="9" customWidth="1"/>
    <col min="15" max="15" width="11.42578125" style="9"/>
    <col min="16" max="16" width="28.7109375" style="9" bestFit="1" customWidth="1"/>
    <col min="17" max="17" width="11.42578125" style="8"/>
    <col min="18" max="16384" width="11.42578125" style="9"/>
  </cols>
  <sheetData>
    <row r="2" spans="2:17" ht="21.75" hidden="1" customHeight="1" x14ac:dyDescent="0.25">
      <c r="C2" s="9">
        <v>4</v>
      </c>
      <c r="D2" s="9">
        <v>2</v>
      </c>
      <c r="E2" s="9">
        <v>5</v>
      </c>
      <c r="F2" s="9">
        <v>7</v>
      </c>
      <c r="G2" s="9">
        <v>8</v>
      </c>
      <c r="H2" s="7">
        <v>9</v>
      </c>
      <c r="I2" s="7">
        <v>10</v>
      </c>
      <c r="J2" s="7">
        <v>11</v>
      </c>
      <c r="K2" s="9">
        <v>12</v>
      </c>
    </row>
    <row r="3" spans="2:17" s="7" customFormat="1" ht="31.5" customHeight="1" x14ac:dyDescent="0.25">
      <c r="B3" s="6" t="s">
        <v>29</v>
      </c>
      <c r="C3" s="2" t="s">
        <v>2</v>
      </c>
      <c r="D3" s="6" t="s">
        <v>0</v>
      </c>
      <c r="E3" s="2" t="s">
        <v>3</v>
      </c>
      <c r="F3" s="2" t="s">
        <v>24</v>
      </c>
      <c r="G3" s="2" t="s">
        <v>4</v>
      </c>
      <c r="H3" s="2" t="s">
        <v>5</v>
      </c>
      <c r="I3" s="2" t="s">
        <v>6</v>
      </c>
      <c r="J3" s="2" t="s">
        <v>7</v>
      </c>
      <c r="K3" s="2" t="s">
        <v>25</v>
      </c>
      <c r="L3" s="4" t="s">
        <v>30</v>
      </c>
      <c r="M3" s="3" t="s">
        <v>32</v>
      </c>
      <c r="N3" s="3" t="s">
        <v>31</v>
      </c>
      <c r="Q3" s="8"/>
    </row>
    <row r="4" spans="2:17" x14ac:dyDescent="0.25">
      <c r="B4" s="10"/>
      <c r="C4" s="11" t="str">
        <f>IFERROR(VLOOKUP(Tabla46[[#This Row],[Nº]],Tabla4[],'1º_Seguimiento'!$C$2,FALSE),"")</f>
        <v/>
      </c>
      <c r="D4" s="12" t="str">
        <f>IFERROR(VLOOKUP(Tabla46[[#This Row],[Nº]],Tabla4[],'1º_Seguimiento'!$D$2,FALSE),"")</f>
        <v/>
      </c>
      <c r="E4" s="12" t="str">
        <f>IFERROR(VLOOKUP(Tabla46[[#This Row],[Nº]],Tabla4[],'1º_Seguimiento'!$E$2,FALSE),"")</f>
        <v/>
      </c>
      <c r="F4" s="5" t="str">
        <f>IFERROR(VLOOKUP(Tabla46[[#This Row],[Nº]],Tabla4[],'1º_Seguimiento'!$F$2,FALSE),"")</f>
        <v/>
      </c>
      <c r="G4" s="5" t="str">
        <f>IFERROR(VLOOKUP(Tabla46[[#This Row],[Nº]],Tabla4[],'1º_Seguimiento'!$G$2,FALSE),"")</f>
        <v/>
      </c>
      <c r="H4" s="1" t="str">
        <f>IFERROR(VLOOKUP(Tabla46[[#This Row],[Nº]],Tabla4[],'1º_Seguimiento'!$H$2,FALSE),"")</f>
        <v/>
      </c>
      <c r="I4" s="1" t="str">
        <f>IFERROR(VLOOKUP(Tabla46[[#This Row],[Nº]],Tabla4[],'1º_Seguimiento'!$I$2,FALSE),"")</f>
        <v/>
      </c>
      <c r="J4" s="1" t="str">
        <f>IFERROR(VLOOKUP(Tabla46[[#This Row],[Nº]],Tabla4[],'1º_Seguimiento'!$J$2,FALSE),"")</f>
        <v/>
      </c>
      <c r="K4" s="11" t="str">
        <f>IFERROR(VLOOKUP(Tabla46[[#This Row],[Nº]],Tabla4[],'1º_Seguimiento'!$K$2,FALSE),"")</f>
        <v/>
      </c>
      <c r="L4" s="13"/>
      <c r="M4" s="13"/>
      <c r="N4" s="14"/>
      <c r="P4" s="50" t="s">
        <v>33</v>
      </c>
      <c r="Q4" s="51"/>
    </row>
    <row r="5" spans="2:17" x14ac:dyDescent="0.25">
      <c r="B5" s="10"/>
      <c r="C5" s="11" t="str">
        <f>IFERROR(VLOOKUP(Tabla46[[#This Row],[Nº]],Tabla4[],'1º_Seguimiento'!$C$2,FALSE),"")</f>
        <v/>
      </c>
      <c r="D5" s="12" t="str">
        <f>IFERROR(VLOOKUP(Tabla46[[#This Row],[Nº]],Tabla4[],'1º_Seguimiento'!$D$2,FALSE),"")</f>
        <v/>
      </c>
      <c r="E5" s="11" t="str">
        <f>IFERROR(VLOOKUP(Tabla46[[#This Row],[Nº]],Tabla4[],'1º_Seguimiento'!$E$2,FALSE),"")</f>
        <v/>
      </c>
      <c r="F5" s="5" t="str">
        <f>IFERROR(VLOOKUP(Tabla46[[#This Row],[Nº]],Tabla4[],'1º_Seguimiento'!$F$2,FALSE),"")</f>
        <v/>
      </c>
      <c r="G5" s="5" t="str">
        <f>IFERROR(VLOOKUP(Tabla46[[#This Row],[Nº]],Tabla4[],'1º_Seguimiento'!$G$2,FALSE),"")</f>
        <v/>
      </c>
      <c r="H5" s="1" t="str">
        <f>IFERROR(VLOOKUP(Tabla46[[#This Row],[Nº]],Tabla4[],'1º_Seguimiento'!$H$2,FALSE),"")</f>
        <v/>
      </c>
      <c r="I5" s="1" t="str">
        <f>IFERROR(VLOOKUP(Tabla46[[#This Row],[Nº]],Tabla4[],'1º_Seguimiento'!$I$2,FALSE),"")</f>
        <v/>
      </c>
      <c r="J5" s="1" t="str">
        <f>IFERROR(VLOOKUP(Tabla46[[#This Row],[Nº]],Tabla4[],'1º_Seguimiento'!$J$2,FALSE),"")</f>
        <v/>
      </c>
      <c r="K5" s="11" t="str">
        <f>IFERROR(VLOOKUP(Tabla46[[#This Row],[Nº]],Tabla4[],'1º_Seguimiento'!$K$2,FALSE),"")</f>
        <v/>
      </c>
      <c r="L5" s="13"/>
      <c r="M5" s="13"/>
      <c r="N5" s="14"/>
      <c r="P5" s="15" t="s">
        <v>35</v>
      </c>
      <c r="Q5" s="16">
        <f>COUNTIF(Tabla46[REPORTE DE CUMPLIMIENTO],"SI")</f>
        <v>0</v>
      </c>
    </row>
    <row r="6" spans="2:17" x14ac:dyDescent="0.25">
      <c r="B6" s="10"/>
      <c r="C6" s="11" t="str">
        <f>IFERROR(VLOOKUP(Tabla46[[#This Row],[Nº]],Tabla4[],'1º_Seguimiento'!$C$2,FALSE),"")</f>
        <v/>
      </c>
      <c r="D6" s="12" t="str">
        <f>IFERROR(VLOOKUP(Tabla46[[#This Row],[Nº]],Tabla4[],'1º_Seguimiento'!$D$2,FALSE),"")</f>
        <v/>
      </c>
      <c r="E6" s="11" t="str">
        <f>IFERROR(VLOOKUP(Tabla46[[#This Row],[Nº]],Tabla4[],'1º_Seguimiento'!$E$2,FALSE),"")</f>
        <v/>
      </c>
      <c r="F6" s="5" t="str">
        <f>IFERROR(VLOOKUP(Tabla46[[#This Row],[Nº]],Tabla4[],'1º_Seguimiento'!$F$2,FALSE),"")</f>
        <v/>
      </c>
      <c r="G6" s="5" t="str">
        <f>IFERROR(VLOOKUP(Tabla46[[#This Row],[Nº]],Tabla4[],'1º_Seguimiento'!$G$2,FALSE),"")</f>
        <v/>
      </c>
      <c r="H6" s="1" t="str">
        <f>IFERROR(VLOOKUP(Tabla46[[#This Row],[Nº]],Tabla4[],'1º_Seguimiento'!$H$2,FALSE),"")</f>
        <v/>
      </c>
      <c r="I6" s="1" t="str">
        <f>IFERROR(VLOOKUP(Tabla46[[#This Row],[Nº]],Tabla4[],'1º_Seguimiento'!$I$2,FALSE),"")</f>
        <v/>
      </c>
      <c r="J6" s="1" t="str">
        <f>IFERROR(VLOOKUP(Tabla46[[#This Row],[Nº]],Tabla4[],'1º_Seguimiento'!$J$2,FALSE),"")</f>
        <v/>
      </c>
      <c r="K6" s="11" t="str">
        <f>IFERROR(VLOOKUP(Tabla46[[#This Row],[Nº]],Tabla4[],'1º_Seguimiento'!$K$2,FALSE),"")</f>
        <v/>
      </c>
      <c r="L6" s="13"/>
      <c r="M6" s="13"/>
      <c r="N6" s="14"/>
      <c r="P6" s="15" t="s">
        <v>34</v>
      </c>
      <c r="Q6" s="16">
        <f>COUNT(Tabla46[Nº])-COUNTIF(Tabla46[REPORTE DE CUMPLIMIENTO],"NO APLICA")</f>
        <v>0</v>
      </c>
    </row>
    <row r="7" spans="2:17" x14ac:dyDescent="0.25">
      <c r="B7" s="10"/>
      <c r="C7" s="11" t="str">
        <f>IFERROR(VLOOKUP(Tabla46[[#This Row],[Nº]],Tabla4[],'1º_Seguimiento'!$C$2,FALSE),"")</f>
        <v/>
      </c>
      <c r="D7" s="12" t="str">
        <f>IFERROR(VLOOKUP(Tabla46[[#This Row],[Nº]],Tabla4[],'1º_Seguimiento'!$D$2,FALSE),"")</f>
        <v/>
      </c>
      <c r="E7" s="11" t="str">
        <f>IFERROR(VLOOKUP(Tabla46[[#This Row],[Nº]],Tabla4[],'1º_Seguimiento'!$E$2,FALSE),"")</f>
        <v/>
      </c>
      <c r="F7" s="5" t="str">
        <f>IFERROR(VLOOKUP(Tabla46[[#This Row],[Nº]],Tabla4[],'1º_Seguimiento'!$F$2,FALSE),"")</f>
        <v/>
      </c>
      <c r="G7" s="5" t="str">
        <f>IFERROR(VLOOKUP(Tabla46[[#This Row],[Nº]],Tabla4[],'1º_Seguimiento'!$G$2,FALSE),"")</f>
        <v/>
      </c>
      <c r="H7" s="1" t="str">
        <f>IFERROR(VLOOKUP(Tabla46[[#This Row],[Nº]],Tabla4[],'1º_Seguimiento'!$H$2,FALSE),"")</f>
        <v/>
      </c>
      <c r="I7" s="1" t="str">
        <f>IFERROR(VLOOKUP(Tabla46[[#This Row],[Nº]],Tabla4[],'1º_Seguimiento'!$I$2,FALSE),"")</f>
        <v/>
      </c>
      <c r="J7" s="1" t="str">
        <f>IFERROR(VLOOKUP(Tabla46[[#This Row],[Nº]],Tabla4[],'1º_Seguimiento'!$J$2,FALSE),"")</f>
        <v/>
      </c>
      <c r="K7" s="11" t="str">
        <f>IFERROR(VLOOKUP(Tabla46[[#This Row],[Nº]],Tabla4[],'1º_Seguimiento'!$K$2,FALSE),"")</f>
        <v/>
      </c>
      <c r="L7" s="13"/>
      <c r="M7" s="13"/>
      <c r="N7" s="14"/>
      <c r="P7" s="15" t="s">
        <v>37</v>
      </c>
      <c r="Q7" s="17" t="str">
        <f>IFERROR(Q5/Q6,"N/A")</f>
        <v>N/A</v>
      </c>
    </row>
    <row r="8" spans="2:17" x14ac:dyDescent="0.25">
      <c r="B8" s="10"/>
      <c r="C8" s="11" t="str">
        <f>IFERROR(VLOOKUP(Tabla46[[#This Row],[Nº]],Tabla4[],'1º_Seguimiento'!$C$2,FALSE),"")</f>
        <v/>
      </c>
      <c r="D8" s="12" t="str">
        <f>IFERROR(VLOOKUP(Tabla46[[#This Row],[Nº]],Tabla4[],'1º_Seguimiento'!$D$2,FALSE),"")</f>
        <v/>
      </c>
      <c r="E8" s="11" t="str">
        <f>IFERROR(VLOOKUP(Tabla46[[#This Row],[Nº]],Tabla4[],'1º_Seguimiento'!$E$2,FALSE),"")</f>
        <v/>
      </c>
      <c r="F8" s="5" t="str">
        <f>IFERROR(VLOOKUP(Tabla46[[#This Row],[Nº]],Tabla4[],'1º_Seguimiento'!$F$2,FALSE),"")</f>
        <v/>
      </c>
      <c r="G8" s="5" t="str">
        <f>IFERROR(VLOOKUP(Tabla46[[#This Row],[Nº]],Tabla4[],'1º_Seguimiento'!$G$2,FALSE),"")</f>
        <v/>
      </c>
      <c r="H8" s="1" t="str">
        <f>IFERROR(VLOOKUP(Tabla46[[#This Row],[Nº]],Tabla4[],'1º_Seguimiento'!$H$2,FALSE),"")</f>
        <v/>
      </c>
      <c r="I8" s="1" t="str">
        <f>IFERROR(VLOOKUP(Tabla46[[#This Row],[Nº]],Tabla4[],'1º_Seguimiento'!$I$2,FALSE),"")</f>
        <v/>
      </c>
      <c r="J8" s="1" t="str">
        <f>IFERROR(VLOOKUP(Tabla46[[#This Row],[Nº]],Tabla4[],'1º_Seguimiento'!$J$2,FALSE),"")</f>
        <v/>
      </c>
      <c r="K8" s="11" t="str">
        <f>IFERROR(VLOOKUP(Tabla46[[#This Row],[Nº]],Tabla4[],'1º_Seguimiento'!$K$2,FALSE),"")</f>
        <v/>
      </c>
      <c r="L8" s="13"/>
      <c r="M8" s="13"/>
      <c r="N8" s="14"/>
    </row>
    <row r="9" spans="2:17" x14ac:dyDescent="0.25">
      <c r="B9" s="10"/>
      <c r="C9" s="11" t="str">
        <f>IFERROR(VLOOKUP(Tabla46[[#This Row],[Nº]],Tabla4[],'1º_Seguimiento'!$C$2,FALSE),"")</f>
        <v/>
      </c>
      <c r="D9" s="12" t="str">
        <f>IFERROR(VLOOKUP(Tabla46[[#This Row],[Nº]],Tabla4[],'1º_Seguimiento'!$D$2,FALSE),"")</f>
        <v/>
      </c>
      <c r="E9" s="11" t="str">
        <f>IFERROR(VLOOKUP(Tabla46[[#This Row],[Nº]],Tabla4[],'1º_Seguimiento'!$E$2,FALSE),"")</f>
        <v/>
      </c>
      <c r="F9" s="5" t="str">
        <f>IFERROR(VLOOKUP(Tabla46[[#This Row],[Nº]],Tabla4[],'1º_Seguimiento'!$F$2,FALSE),"")</f>
        <v/>
      </c>
      <c r="G9" s="5" t="str">
        <f>IFERROR(VLOOKUP(Tabla46[[#This Row],[Nº]],Tabla4[],'1º_Seguimiento'!$G$2,FALSE),"")</f>
        <v/>
      </c>
      <c r="H9" s="1" t="str">
        <f>IFERROR(VLOOKUP(Tabla46[[#This Row],[Nº]],Tabla4[],'1º_Seguimiento'!$H$2,FALSE),"")</f>
        <v/>
      </c>
      <c r="I9" s="1" t="str">
        <f>IFERROR(VLOOKUP(Tabla46[[#This Row],[Nº]],Tabla4[],'1º_Seguimiento'!$I$2,FALSE),"")</f>
        <v/>
      </c>
      <c r="J9" s="1" t="str">
        <f>IFERROR(VLOOKUP(Tabla46[[#This Row],[Nº]],Tabla4[],'1º_Seguimiento'!$J$2,FALSE),"")</f>
        <v/>
      </c>
      <c r="K9" s="11" t="str">
        <f>IFERROR(VLOOKUP(Tabla46[[#This Row],[Nº]],Tabla4[],'1º_Seguimiento'!$K$2,FALSE),"")</f>
        <v/>
      </c>
      <c r="L9" s="13"/>
      <c r="M9" s="13"/>
      <c r="N9" s="14"/>
      <c r="P9" s="52" t="s">
        <v>36</v>
      </c>
      <c r="Q9" s="53"/>
    </row>
    <row r="10" spans="2:17" x14ac:dyDescent="0.25">
      <c r="B10" s="10"/>
      <c r="C10" s="11" t="str">
        <f>IFERROR(VLOOKUP(Tabla46[[#This Row],[Nº]],Tabla4[],'1º_Seguimiento'!$C$2,FALSE),"")</f>
        <v/>
      </c>
      <c r="D10" s="12" t="str">
        <f>IFERROR(VLOOKUP(Tabla46[[#This Row],[Nº]],Tabla4[],'1º_Seguimiento'!$D$2,FALSE),"")</f>
        <v/>
      </c>
      <c r="E10" s="11" t="str">
        <f>IFERROR(VLOOKUP(Tabla46[[#This Row],[Nº]],Tabla4[],'1º_Seguimiento'!$E$2,FALSE),"")</f>
        <v/>
      </c>
      <c r="F10" s="5" t="str">
        <f>IFERROR(VLOOKUP(Tabla46[[#This Row],[Nº]],Tabla4[],'1º_Seguimiento'!$F$2,FALSE),"")</f>
        <v/>
      </c>
      <c r="G10" s="5" t="str">
        <f>IFERROR(VLOOKUP(Tabla46[[#This Row],[Nº]],Tabla4[],'1º_Seguimiento'!$G$2,FALSE),"")</f>
        <v/>
      </c>
      <c r="H10" s="1" t="str">
        <f>IFERROR(VLOOKUP(Tabla46[[#This Row],[Nº]],Tabla4[],'1º_Seguimiento'!$H$2,FALSE),"")</f>
        <v/>
      </c>
      <c r="I10" s="1" t="str">
        <f>IFERROR(VLOOKUP(Tabla46[[#This Row],[Nº]],Tabla4[],'1º_Seguimiento'!$I$2,FALSE),"")</f>
        <v/>
      </c>
      <c r="J10" s="1" t="str">
        <f>IFERROR(VLOOKUP(Tabla46[[#This Row],[Nº]],Tabla4[],'1º_Seguimiento'!$J$2,FALSE),"")</f>
        <v/>
      </c>
      <c r="K10" s="11" t="str">
        <f>IFERROR(VLOOKUP(Tabla46[[#This Row],[Nº]],Tabla4[],'1º_Seguimiento'!$K$2,FALSE),"")</f>
        <v/>
      </c>
      <c r="L10" s="13"/>
      <c r="M10" s="13"/>
      <c r="N10" s="14"/>
      <c r="P10" s="15" t="s">
        <v>35</v>
      </c>
      <c r="Q10" s="16">
        <f>COUNTIF(Tabla46[REVISIÓN CUMPLIMIENTO SMO],"SI")</f>
        <v>0</v>
      </c>
    </row>
    <row r="11" spans="2:17" x14ac:dyDescent="0.25">
      <c r="B11" s="10"/>
      <c r="C11" s="11" t="str">
        <f>IFERROR(VLOOKUP(Tabla46[[#This Row],[Nº]],Tabla4[],'1º_Seguimiento'!$C$2,FALSE),"")</f>
        <v/>
      </c>
      <c r="D11" s="12" t="str">
        <f>IFERROR(VLOOKUP(Tabla46[[#This Row],[Nº]],Tabla4[],'1º_Seguimiento'!$D$2,FALSE),"")</f>
        <v/>
      </c>
      <c r="E11" s="11" t="str">
        <f>IFERROR(VLOOKUP(Tabla46[[#This Row],[Nº]],Tabla4[],'1º_Seguimiento'!$E$2,FALSE),"")</f>
        <v/>
      </c>
      <c r="F11" s="5" t="str">
        <f>IFERROR(VLOOKUP(Tabla46[[#This Row],[Nº]],Tabla4[],'1º_Seguimiento'!$F$2,FALSE),"")</f>
        <v/>
      </c>
      <c r="G11" s="5" t="str">
        <f>IFERROR(VLOOKUP(Tabla46[[#This Row],[Nº]],Tabla4[],'1º_Seguimiento'!$G$2,FALSE),"")</f>
        <v/>
      </c>
      <c r="H11" s="1" t="str">
        <f>IFERROR(VLOOKUP(Tabla46[[#This Row],[Nº]],Tabla4[],'1º_Seguimiento'!$H$2,FALSE),"")</f>
        <v/>
      </c>
      <c r="I11" s="1" t="str">
        <f>IFERROR(VLOOKUP(Tabla46[[#This Row],[Nº]],Tabla4[],'1º_Seguimiento'!$I$2,FALSE),"")</f>
        <v/>
      </c>
      <c r="J11" s="1" t="str">
        <f>IFERROR(VLOOKUP(Tabla46[[#This Row],[Nº]],Tabla4[],'1º_Seguimiento'!$J$2,FALSE),"")</f>
        <v/>
      </c>
      <c r="K11" s="11" t="str">
        <f>IFERROR(VLOOKUP(Tabla46[[#This Row],[Nº]],Tabla4[],'1º_Seguimiento'!$K$2,FALSE),"")</f>
        <v/>
      </c>
      <c r="L11" s="13"/>
      <c r="M11" s="13"/>
      <c r="N11" s="14"/>
      <c r="P11" s="15" t="s">
        <v>34</v>
      </c>
      <c r="Q11" s="16">
        <f>COUNT(Tabla46[Nº])-COUNTIF(Tabla46[REVISIÓN CUMPLIMIENTO SMO],"NO APLICA")</f>
        <v>0</v>
      </c>
    </row>
    <row r="12" spans="2:17" x14ac:dyDescent="0.25">
      <c r="B12" s="10"/>
      <c r="C12" s="11" t="str">
        <f>IFERROR(VLOOKUP(Tabla46[[#This Row],[Nº]],Tabla4[],'1º_Seguimiento'!$C$2,FALSE),"")</f>
        <v/>
      </c>
      <c r="D12" s="12" t="str">
        <f>IFERROR(VLOOKUP(Tabla46[[#This Row],[Nº]],Tabla4[],'1º_Seguimiento'!$D$2,FALSE),"")</f>
        <v/>
      </c>
      <c r="E12" s="11" t="str">
        <f>IFERROR(VLOOKUP(Tabla46[[#This Row],[Nº]],Tabla4[],'1º_Seguimiento'!$E$2,FALSE),"")</f>
        <v/>
      </c>
      <c r="F12" s="5" t="str">
        <f>IFERROR(VLOOKUP(Tabla46[[#This Row],[Nº]],Tabla4[],'1º_Seguimiento'!$F$2,FALSE),"")</f>
        <v/>
      </c>
      <c r="G12" s="5" t="str">
        <f>IFERROR(VLOOKUP(Tabla46[[#This Row],[Nº]],Tabla4[],'1º_Seguimiento'!$G$2,FALSE),"")</f>
        <v/>
      </c>
      <c r="H12" s="1" t="str">
        <f>IFERROR(VLOOKUP(Tabla46[[#This Row],[Nº]],Tabla4[],'1º_Seguimiento'!$H$2,FALSE),"")</f>
        <v/>
      </c>
      <c r="I12" s="1" t="str">
        <f>IFERROR(VLOOKUP(Tabla46[[#This Row],[Nº]],Tabla4[],'1º_Seguimiento'!$I$2,FALSE),"")</f>
        <v/>
      </c>
      <c r="J12" s="1" t="str">
        <f>IFERROR(VLOOKUP(Tabla46[[#This Row],[Nº]],Tabla4[],'1º_Seguimiento'!$J$2,FALSE),"")</f>
        <v/>
      </c>
      <c r="K12" s="11" t="str">
        <f>IFERROR(VLOOKUP(Tabla46[[#This Row],[Nº]],Tabla4[],'1º_Seguimiento'!$K$2,FALSE),"")</f>
        <v/>
      </c>
      <c r="L12" s="13"/>
      <c r="M12" s="13"/>
      <c r="N12" s="14"/>
      <c r="P12" s="15" t="s">
        <v>37</v>
      </c>
      <c r="Q12" s="17" t="str">
        <f>IFERROR(Q10/Q11,"N/A")</f>
        <v>N/A</v>
      </c>
    </row>
    <row r="13" spans="2:17" x14ac:dyDescent="0.25">
      <c r="B13" s="10"/>
      <c r="C13" s="11" t="str">
        <f>IFERROR(VLOOKUP(Tabla46[[#This Row],[Nº]],Tabla4[],'1º_Seguimiento'!$C$2,FALSE),"")</f>
        <v/>
      </c>
      <c r="D13" s="12" t="str">
        <f>IFERROR(VLOOKUP(Tabla46[[#This Row],[Nº]],Tabla4[],'1º_Seguimiento'!$D$2,FALSE),"")</f>
        <v/>
      </c>
      <c r="E13" s="11" t="str">
        <f>IFERROR(VLOOKUP(Tabla46[[#This Row],[Nº]],Tabla4[],'1º_Seguimiento'!$E$2,FALSE),"")</f>
        <v/>
      </c>
      <c r="F13" s="5" t="str">
        <f>IFERROR(VLOOKUP(Tabla46[[#This Row],[Nº]],Tabla4[],'1º_Seguimiento'!$F$2,FALSE),"")</f>
        <v/>
      </c>
      <c r="G13" s="5" t="str">
        <f>IFERROR(VLOOKUP(Tabla46[[#This Row],[Nº]],Tabla4[],'1º_Seguimiento'!$G$2,FALSE),"")</f>
        <v/>
      </c>
      <c r="H13" s="1" t="str">
        <f>IFERROR(VLOOKUP(Tabla46[[#This Row],[Nº]],Tabla4[],'1º_Seguimiento'!$H$2,FALSE),"")</f>
        <v/>
      </c>
      <c r="I13" s="1" t="str">
        <f>IFERROR(VLOOKUP(Tabla46[[#This Row],[Nº]],Tabla4[],'1º_Seguimiento'!$I$2,FALSE),"")</f>
        <v/>
      </c>
      <c r="J13" s="1" t="str">
        <f>IFERROR(VLOOKUP(Tabla46[[#This Row],[Nº]],Tabla4[],'1º_Seguimiento'!$J$2,FALSE),"")</f>
        <v/>
      </c>
      <c r="K13" s="11" t="str">
        <f>IFERROR(VLOOKUP(Tabla46[[#This Row],[Nº]],Tabla4[],'1º_Seguimiento'!$K$2,FALSE),"")</f>
        <v/>
      </c>
      <c r="L13" s="13"/>
      <c r="M13" s="13"/>
      <c r="N13" s="14"/>
    </row>
    <row r="14" spans="2:17" x14ac:dyDescent="0.25">
      <c r="B14" s="10"/>
      <c r="C14" s="11" t="str">
        <f>IFERROR(VLOOKUP(Tabla46[[#This Row],[Nº]],Tabla4[],'1º_Seguimiento'!$C$2,FALSE),"")</f>
        <v/>
      </c>
      <c r="D14" s="12" t="str">
        <f>IFERROR(VLOOKUP(Tabla46[[#This Row],[Nº]],Tabla4[],'1º_Seguimiento'!$D$2,FALSE),"")</f>
        <v/>
      </c>
      <c r="E14" s="11" t="str">
        <f>IFERROR(VLOOKUP(Tabla46[[#This Row],[Nº]],Tabla4[],'1º_Seguimiento'!$E$2,FALSE),"")</f>
        <v/>
      </c>
      <c r="F14" s="5" t="str">
        <f>IFERROR(VLOOKUP(Tabla46[[#This Row],[Nº]],Tabla4[],'1º_Seguimiento'!$F$2,FALSE),"")</f>
        <v/>
      </c>
      <c r="G14" s="5" t="str">
        <f>IFERROR(VLOOKUP(Tabla46[[#This Row],[Nº]],Tabla4[],'1º_Seguimiento'!$G$2,FALSE),"")</f>
        <v/>
      </c>
      <c r="H14" s="1" t="str">
        <f>IFERROR(VLOOKUP(Tabla46[[#This Row],[Nº]],Tabla4[],'1º_Seguimiento'!$H$2,FALSE),"")</f>
        <v/>
      </c>
      <c r="I14" s="1" t="str">
        <f>IFERROR(VLOOKUP(Tabla46[[#This Row],[Nº]],Tabla4[],'1º_Seguimiento'!$I$2,FALSE),"")</f>
        <v/>
      </c>
      <c r="J14" s="1" t="str">
        <f>IFERROR(VLOOKUP(Tabla46[[#This Row],[Nº]],Tabla4[],'1º_Seguimiento'!$J$2,FALSE),"")</f>
        <v/>
      </c>
      <c r="K14" s="11" t="str">
        <f>IFERROR(VLOOKUP(Tabla46[[#This Row],[Nº]],Tabla4[],'1º_Seguimiento'!$K$2,FALSE),"")</f>
        <v/>
      </c>
      <c r="L14" s="13"/>
      <c r="M14" s="13"/>
      <c r="N14" s="14"/>
    </row>
    <row r="15" spans="2:17" x14ac:dyDescent="0.25">
      <c r="B15" s="10"/>
      <c r="C15" s="11" t="str">
        <f>IFERROR(VLOOKUP(Tabla46[[#This Row],[Nº]],Tabla4[],'1º_Seguimiento'!$C$2,FALSE),"")</f>
        <v/>
      </c>
      <c r="D15" s="12" t="str">
        <f>IFERROR(VLOOKUP(Tabla46[[#This Row],[Nº]],Tabla4[],'1º_Seguimiento'!$D$2,FALSE),"")</f>
        <v/>
      </c>
      <c r="E15" s="11" t="str">
        <f>IFERROR(VLOOKUP(Tabla46[[#This Row],[Nº]],Tabla4[],'1º_Seguimiento'!$E$2,FALSE),"")</f>
        <v/>
      </c>
      <c r="F15" s="5" t="str">
        <f>IFERROR(VLOOKUP(Tabla46[[#This Row],[Nº]],Tabla4[],'1º_Seguimiento'!$F$2,FALSE),"")</f>
        <v/>
      </c>
      <c r="G15" s="5" t="str">
        <f>IFERROR(VLOOKUP(Tabla46[[#This Row],[Nº]],Tabla4[],'1º_Seguimiento'!$G$2,FALSE),"")</f>
        <v/>
      </c>
      <c r="H15" s="1" t="str">
        <f>IFERROR(VLOOKUP(Tabla46[[#This Row],[Nº]],Tabla4[],'1º_Seguimiento'!$H$2,FALSE),"")</f>
        <v/>
      </c>
      <c r="I15" s="1" t="str">
        <f>IFERROR(VLOOKUP(Tabla46[[#This Row],[Nº]],Tabla4[],'1º_Seguimiento'!$I$2,FALSE),"")</f>
        <v/>
      </c>
      <c r="J15" s="1" t="str">
        <f>IFERROR(VLOOKUP(Tabla46[[#This Row],[Nº]],Tabla4[],'1º_Seguimiento'!$J$2,FALSE),"")</f>
        <v/>
      </c>
      <c r="K15" s="11" t="str">
        <f>IFERROR(VLOOKUP(Tabla46[[#This Row],[Nº]],Tabla4[],'1º_Seguimiento'!$K$2,FALSE),"")</f>
        <v/>
      </c>
      <c r="L15" s="13"/>
      <c r="M15" s="13"/>
      <c r="N15" s="14"/>
    </row>
    <row r="16" spans="2:17" x14ac:dyDescent="0.25">
      <c r="B16" s="10"/>
      <c r="C16" s="11" t="str">
        <f>IFERROR(VLOOKUP(Tabla46[[#This Row],[Nº]],Tabla4[],'1º_Seguimiento'!$C$2,FALSE),"")</f>
        <v/>
      </c>
      <c r="D16" s="12" t="str">
        <f>IFERROR(VLOOKUP(Tabla46[[#This Row],[Nº]],Tabla4[],'1º_Seguimiento'!$D$2,FALSE),"")</f>
        <v/>
      </c>
      <c r="E16" s="11" t="str">
        <f>IFERROR(VLOOKUP(Tabla46[[#This Row],[Nº]],Tabla4[],'1º_Seguimiento'!$E$2,FALSE),"")</f>
        <v/>
      </c>
      <c r="F16" s="5" t="str">
        <f>IFERROR(VLOOKUP(Tabla46[[#This Row],[Nº]],Tabla4[],'1º_Seguimiento'!$F$2,FALSE),"")</f>
        <v/>
      </c>
      <c r="G16" s="5" t="str">
        <f>IFERROR(VLOOKUP(Tabla46[[#This Row],[Nº]],Tabla4[],'1º_Seguimiento'!$G$2,FALSE),"")</f>
        <v/>
      </c>
      <c r="H16" s="1" t="str">
        <f>IFERROR(VLOOKUP(Tabla46[[#This Row],[Nº]],Tabla4[],'1º_Seguimiento'!$H$2,FALSE),"")</f>
        <v/>
      </c>
      <c r="I16" s="1" t="str">
        <f>IFERROR(VLOOKUP(Tabla46[[#This Row],[Nº]],Tabla4[],'1º_Seguimiento'!$I$2,FALSE),"")</f>
        <v/>
      </c>
      <c r="J16" s="1" t="str">
        <f>IFERROR(VLOOKUP(Tabla46[[#This Row],[Nº]],Tabla4[],'1º_Seguimiento'!$J$2,FALSE),"")</f>
        <v/>
      </c>
      <c r="K16" s="11" t="str">
        <f>IFERROR(VLOOKUP(Tabla46[[#This Row],[Nº]],Tabla4[],'1º_Seguimiento'!$K$2,FALSE),"")</f>
        <v/>
      </c>
      <c r="L16" s="13"/>
      <c r="M16" s="13"/>
      <c r="N16" s="14"/>
    </row>
    <row r="17" spans="2:14" x14ac:dyDescent="0.25">
      <c r="B17" s="10"/>
      <c r="C17" s="11" t="str">
        <f>IFERROR(VLOOKUP(Tabla46[[#This Row],[Nº]],Tabla4[],'1º_Seguimiento'!$C$2,FALSE),"")</f>
        <v/>
      </c>
      <c r="D17" s="12" t="str">
        <f>IFERROR(VLOOKUP(Tabla46[[#This Row],[Nº]],Tabla4[],'1º_Seguimiento'!$D$2,FALSE),"")</f>
        <v/>
      </c>
      <c r="E17" s="11" t="str">
        <f>IFERROR(VLOOKUP(Tabla46[[#This Row],[Nº]],Tabla4[],'1º_Seguimiento'!$E$2,FALSE),"")</f>
        <v/>
      </c>
      <c r="F17" s="5" t="str">
        <f>IFERROR(VLOOKUP(Tabla46[[#This Row],[Nº]],Tabla4[],'1º_Seguimiento'!$F$2,FALSE),"")</f>
        <v/>
      </c>
      <c r="G17" s="5" t="str">
        <f>IFERROR(VLOOKUP(Tabla46[[#This Row],[Nº]],Tabla4[],'1º_Seguimiento'!$G$2,FALSE),"")</f>
        <v/>
      </c>
      <c r="H17" s="1" t="str">
        <f>IFERROR(VLOOKUP(Tabla46[[#This Row],[Nº]],Tabla4[],'1º_Seguimiento'!$H$2,FALSE),"")</f>
        <v/>
      </c>
      <c r="I17" s="1" t="str">
        <f>IFERROR(VLOOKUP(Tabla46[[#This Row],[Nº]],Tabla4[],'1º_Seguimiento'!$I$2,FALSE),"")</f>
        <v/>
      </c>
      <c r="J17" s="1" t="str">
        <f>IFERROR(VLOOKUP(Tabla46[[#This Row],[Nº]],Tabla4[],'1º_Seguimiento'!$J$2,FALSE),"")</f>
        <v/>
      </c>
      <c r="K17" s="11" t="str">
        <f>IFERROR(VLOOKUP(Tabla46[[#This Row],[Nº]],Tabla4[],'1º_Seguimiento'!$K$2,FALSE),"")</f>
        <v/>
      </c>
      <c r="L17" s="13"/>
      <c r="M17" s="13"/>
      <c r="N17" s="14"/>
    </row>
    <row r="18" spans="2:14" x14ac:dyDescent="0.25">
      <c r="B18" s="10"/>
      <c r="C18" s="11" t="str">
        <f>IFERROR(VLOOKUP(Tabla46[[#This Row],[Nº]],Tabla4[],'1º_Seguimiento'!$C$2,FALSE),"")</f>
        <v/>
      </c>
      <c r="D18" s="12" t="str">
        <f>IFERROR(VLOOKUP(Tabla46[[#This Row],[Nº]],Tabla4[],'1º_Seguimiento'!$D$2,FALSE),"")</f>
        <v/>
      </c>
      <c r="E18" s="11" t="str">
        <f>IFERROR(VLOOKUP(Tabla46[[#This Row],[Nº]],Tabla4[],'1º_Seguimiento'!$E$2,FALSE),"")</f>
        <v/>
      </c>
      <c r="F18" s="5" t="str">
        <f>IFERROR(VLOOKUP(Tabla46[[#This Row],[Nº]],Tabla4[],'1º_Seguimiento'!$F$2,FALSE),"")</f>
        <v/>
      </c>
      <c r="G18" s="5" t="str">
        <f>IFERROR(VLOOKUP(Tabla46[[#This Row],[Nº]],Tabla4[],'1º_Seguimiento'!$G$2,FALSE),"")</f>
        <v/>
      </c>
      <c r="H18" s="1" t="str">
        <f>IFERROR(VLOOKUP(Tabla46[[#This Row],[Nº]],Tabla4[],'1º_Seguimiento'!$H$2,FALSE),"")</f>
        <v/>
      </c>
      <c r="I18" s="1" t="str">
        <f>IFERROR(VLOOKUP(Tabla46[[#This Row],[Nº]],Tabla4[],'1º_Seguimiento'!$I$2,FALSE),"")</f>
        <v/>
      </c>
      <c r="J18" s="1" t="str">
        <f>IFERROR(VLOOKUP(Tabla46[[#This Row],[Nº]],Tabla4[],'1º_Seguimiento'!$J$2,FALSE),"")</f>
        <v/>
      </c>
      <c r="K18" s="11" t="str">
        <f>IFERROR(VLOOKUP(Tabla46[[#This Row],[Nº]],Tabla4[],'1º_Seguimiento'!$K$2,FALSE),"")</f>
        <v/>
      </c>
      <c r="L18" s="13"/>
      <c r="M18" s="13"/>
      <c r="N18" s="14"/>
    </row>
    <row r="19" spans="2:14" x14ac:dyDescent="0.25">
      <c r="B19" s="10"/>
      <c r="C19" s="11" t="str">
        <f>IFERROR(VLOOKUP(Tabla46[[#This Row],[Nº]],Tabla4[],'1º_Seguimiento'!$C$2,FALSE),"")</f>
        <v/>
      </c>
      <c r="D19" s="12" t="str">
        <f>IFERROR(VLOOKUP(Tabla46[[#This Row],[Nº]],Tabla4[],'1º_Seguimiento'!$D$2,FALSE),"")</f>
        <v/>
      </c>
      <c r="E19" s="11" t="str">
        <f>IFERROR(VLOOKUP(Tabla46[[#This Row],[Nº]],Tabla4[],'1º_Seguimiento'!$E$2,FALSE),"")</f>
        <v/>
      </c>
      <c r="F19" s="5" t="str">
        <f>IFERROR(VLOOKUP(Tabla46[[#This Row],[Nº]],Tabla4[],'1º_Seguimiento'!$F$2,FALSE),"")</f>
        <v/>
      </c>
      <c r="G19" s="5" t="str">
        <f>IFERROR(VLOOKUP(Tabla46[[#This Row],[Nº]],Tabla4[],'1º_Seguimiento'!$G$2,FALSE),"")</f>
        <v/>
      </c>
      <c r="H19" s="1" t="str">
        <f>IFERROR(VLOOKUP(Tabla46[[#This Row],[Nº]],Tabla4[],'1º_Seguimiento'!$H$2,FALSE),"")</f>
        <v/>
      </c>
      <c r="I19" s="1" t="str">
        <f>IFERROR(VLOOKUP(Tabla46[[#This Row],[Nº]],Tabla4[],'1º_Seguimiento'!$I$2,FALSE),"")</f>
        <v/>
      </c>
      <c r="J19" s="1" t="str">
        <f>IFERROR(VLOOKUP(Tabla46[[#This Row],[Nº]],Tabla4[],'1º_Seguimiento'!$J$2,FALSE),"")</f>
        <v/>
      </c>
      <c r="K19" s="11" t="str">
        <f>IFERROR(VLOOKUP(Tabla46[[#This Row],[Nº]],Tabla4[],'1º_Seguimiento'!$K$2,FALSE),"")</f>
        <v/>
      </c>
      <c r="L19" s="13"/>
      <c r="M19" s="13"/>
      <c r="N19" s="14"/>
    </row>
    <row r="20" spans="2:14" x14ac:dyDescent="0.25">
      <c r="B20" s="10"/>
      <c r="C20" s="11" t="str">
        <f>IFERROR(VLOOKUP(Tabla46[[#This Row],[Nº]],Tabla4[],'1º_Seguimiento'!$C$2,FALSE),"")</f>
        <v/>
      </c>
      <c r="D20" s="12" t="str">
        <f>IFERROR(VLOOKUP(Tabla46[[#This Row],[Nº]],Tabla4[],'1º_Seguimiento'!$D$2,FALSE),"")</f>
        <v/>
      </c>
      <c r="E20" s="11" t="str">
        <f>IFERROR(VLOOKUP(Tabla46[[#This Row],[Nº]],Tabla4[],'1º_Seguimiento'!$E$2,FALSE),"")</f>
        <v/>
      </c>
      <c r="F20" s="5" t="str">
        <f>IFERROR(VLOOKUP(Tabla46[[#This Row],[Nº]],Tabla4[],'1º_Seguimiento'!$F$2,FALSE),"")</f>
        <v/>
      </c>
      <c r="G20" s="5" t="str">
        <f>IFERROR(VLOOKUP(Tabla46[[#This Row],[Nº]],Tabla4[],'1º_Seguimiento'!$G$2,FALSE),"")</f>
        <v/>
      </c>
      <c r="H20" s="1" t="str">
        <f>IFERROR(VLOOKUP(Tabla46[[#This Row],[Nº]],Tabla4[],'1º_Seguimiento'!$H$2,FALSE),"")</f>
        <v/>
      </c>
      <c r="I20" s="1" t="str">
        <f>IFERROR(VLOOKUP(Tabla46[[#This Row],[Nº]],Tabla4[],'1º_Seguimiento'!$I$2,FALSE),"")</f>
        <v/>
      </c>
      <c r="J20" s="1" t="str">
        <f>IFERROR(VLOOKUP(Tabla46[[#This Row],[Nº]],Tabla4[],'1º_Seguimiento'!$J$2,FALSE),"")</f>
        <v/>
      </c>
      <c r="K20" s="11" t="str">
        <f>IFERROR(VLOOKUP(Tabla46[[#This Row],[Nº]],Tabla4[],'1º_Seguimiento'!$K$2,FALSE),"")</f>
        <v/>
      </c>
      <c r="L20" s="13"/>
      <c r="M20" s="13"/>
      <c r="N20" s="14"/>
    </row>
    <row r="21" spans="2:14" x14ac:dyDescent="0.25">
      <c r="B21" s="10"/>
      <c r="C21" s="11" t="str">
        <f>IFERROR(VLOOKUP(Tabla46[[#This Row],[Nº]],Tabla4[],'1º_Seguimiento'!$C$2,FALSE),"")</f>
        <v/>
      </c>
      <c r="D21" s="12" t="str">
        <f>IFERROR(VLOOKUP(Tabla46[[#This Row],[Nº]],Tabla4[],'1º_Seguimiento'!$D$2,FALSE),"")</f>
        <v/>
      </c>
      <c r="E21" s="11" t="str">
        <f>IFERROR(VLOOKUP(Tabla46[[#This Row],[Nº]],Tabla4[],'1º_Seguimiento'!$E$2,FALSE),"")</f>
        <v/>
      </c>
      <c r="F21" s="5" t="str">
        <f>IFERROR(VLOOKUP(Tabla46[[#This Row],[Nº]],Tabla4[],'1º_Seguimiento'!$F$2,FALSE),"")</f>
        <v/>
      </c>
      <c r="G21" s="5" t="str">
        <f>IFERROR(VLOOKUP(Tabla46[[#This Row],[Nº]],Tabla4[],'1º_Seguimiento'!$G$2,FALSE),"")</f>
        <v/>
      </c>
      <c r="H21" s="1" t="str">
        <f>IFERROR(VLOOKUP(Tabla46[[#This Row],[Nº]],Tabla4[],'1º_Seguimiento'!$H$2,FALSE),"")</f>
        <v/>
      </c>
      <c r="I21" s="1" t="str">
        <f>IFERROR(VLOOKUP(Tabla46[[#This Row],[Nº]],Tabla4[],'1º_Seguimiento'!$I$2,FALSE),"")</f>
        <v/>
      </c>
      <c r="J21" s="1" t="str">
        <f>IFERROR(VLOOKUP(Tabla46[[#This Row],[Nº]],Tabla4[],'1º_Seguimiento'!$J$2,FALSE),"")</f>
        <v/>
      </c>
      <c r="K21" s="11" t="str">
        <f>IFERROR(VLOOKUP(Tabla46[[#This Row],[Nº]],Tabla4[],'1º_Seguimiento'!$K$2,FALSE),"")</f>
        <v/>
      </c>
      <c r="L21" s="13"/>
      <c r="M21" s="13"/>
      <c r="N21" s="14"/>
    </row>
    <row r="22" spans="2:14" x14ac:dyDescent="0.25">
      <c r="B22" s="10"/>
      <c r="C22" s="11" t="str">
        <f>IFERROR(VLOOKUP(Tabla46[[#This Row],[Nº]],Tabla4[],'1º_Seguimiento'!$C$2,FALSE),"")</f>
        <v/>
      </c>
      <c r="D22" s="12" t="str">
        <f>IFERROR(VLOOKUP(Tabla46[[#This Row],[Nº]],Tabla4[],'1º_Seguimiento'!$D$2,FALSE),"")</f>
        <v/>
      </c>
      <c r="E22" s="11" t="str">
        <f>IFERROR(VLOOKUP(Tabla46[[#This Row],[Nº]],Tabla4[],'1º_Seguimiento'!$E$2,FALSE),"")</f>
        <v/>
      </c>
      <c r="F22" s="5" t="str">
        <f>IFERROR(VLOOKUP(Tabla46[[#This Row],[Nº]],Tabla4[],'1º_Seguimiento'!$F$2,FALSE),"")</f>
        <v/>
      </c>
      <c r="G22" s="5" t="str">
        <f>IFERROR(VLOOKUP(Tabla46[[#This Row],[Nº]],Tabla4[],'1º_Seguimiento'!$G$2,FALSE),"")</f>
        <v/>
      </c>
      <c r="H22" s="1" t="str">
        <f>IFERROR(VLOOKUP(Tabla46[[#This Row],[Nº]],Tabla4[],'1º_Seguimiento'!$H$2,FALSE),"")</f>
        <v/>
      </c>
      <c r="I22" s="1" t="str">
        <f>IFERROR(VLOOKUP(Tabla46[[#This Row],[Nº]],Tabla4[],'1º_Seguimiento'!$I$2,FALSE),"")</f>
        <v/>
      </c>
      <c r="J22" s="1" t="str">
        <f>IFERROR(VLOOKUP(Tabla46[[#This Row],[Nº]],Tabla4[],'1º_Seguimiento'!$J$2,FALSE),"")</f>
        <v/>
      </c>
      <c r="K22" s="11" t="str">
        <f>IFERROR(VLOOKUP(Tabla46[[#This Row],[Nº]],Tabla4[],'1º_Seguimiento'!$K$2,FALSE),"")</f>
        <v/>
      </c>
      <c r="L22" s="13"/>
      <c r="M22" s="13"/>
      <c r="N22" s="14"/>
    </row>
    <row r="23" spans="2:14" x14ac:dyDescent="0.25">
      <c r="B23" s="10"/>
      <c r="C23" s="11" t="str">
        <f>IFERROR(VLOOKUP(Tabla46[[#This Row],[Nº]],Tabla4[],'1º_Seguimiento'!$C$2,FALSE),"")</f>
        <v/>
      </c>
      <c r="D23" s="12" t="str">
        <f>IFERROR(VLOOKUP(Tabla46[[#This Row],[Nº]],Tabla4[],'1º_Seguimiento'!$D$2,FALSE),"")</f>
        <v/>
      </c>
      <c r="E23" s="11" t="str">
        <f>IFERROR(VLOOKUP(Tabla46[[#This Row],[Nº]],Tabla4[],'1º_Seguimiento'!$E$2,FALSE),"")</f>
        <v/>
      </c>
      <c r="F23" s="5" t="str">
        <f>IFERROR(VLOOKUP(Tabla46[[#This Row],[Nº]],Tabla4[],'1º_Seguimiento'!$F$2,FALSE),"")</f>
        <v/>
      </c>
      <c r="G23" s="5" t="str">
        <f>IFERROR(VLOOKUP(Tabla46[[#This Row],[Nº]],Tabla4[],'1º_Seguimiento'!$G$2,FALSE),"")</f>
        <v/>
      </c>
      <c r="H23" s="1" t="str">
        <f>IFERROR(VLOOKUP(Tabla46[[#This Row],[Nº]],Tabla4[],'1º_Seguimiento'!$H$2,FALSE),"")</f>
        <v/>
      </c>
      <c r="I23" s="1" t="str">
        <f>IFERROR(VLOOKUP(Tabla46[[#This Row],[Nº]],Tabla4[],'1º_Seguimiento'!$I$2,FALSE),"")</f>
        <v/>
      </c>
      <c r="J23" s="1" t="str">
        <f>IFERROR(VLOOKUP(Tabla46[[#This Row],[Nº]],Tabla4[],'1º_Seguimiento'!$J$2,FALSE),"")</f>
        <v/>
      </c>
      <c r="K23" s="11" t="str">
        <f>IFERROR(VLOOKUP(Tabla46[[#This Row],[Nº]],Tabla4[],'1º_Seguimiento'!$K$2,FALSE),"")</f>
        <v/>
      </c>
      <c r="L23" s="13"/>
      <c r="M23" s="13"/>
      <c r="N23" s="14"/>
    </row>
    <row r="24" spans="2:14" x14ac:dyDescent="0.25">
      <c r="B24" s="10"/>
      <c r="C24" s="11" t="str">
        <f>IFERROR(VLOOKUP(Tabla46[[#This Row],[Nº]],Tabla4[],'1º_Seguimiento'!$C$2,FALSE),"")</f>
        <v/>
      </c>
      <c r="D24" s="12" t="str">
        <f>IFERROR(VLOOKUP(Tabla46[[#This Row],[Nº]],Tabla4[],'1º_Seguimiento'!$D$2,FALSE),"")</f>
        <v/>
      </c>
      <c r="E24" s="11" t="str">
        <f>IFERROR(VLOOKUP(Tabla46[[#This Row],[Nº]],Tabla4[],'1º_Seguimiento'!$E$2,FALSE),"")</f>
        <v/>
      </c>
      <c r="F24" s="5" t="str">
        <f>IFERROR(VLOOKUP(Tabla46[[#This Row],[Nº]],Tabla4[],'1º_Seguimiento'!$F$2,FALSE),"")</f>
        <v/>
      </c>
      <c r="G24" s="5" t="str">
        <f>IFERROR(VLOOKUP(Tabla46[[#This Row],[Nº]],Tabla4[],'1º_Seguimiento'!$G$2,FALSE),"")</f>
        <v/>
      </c>
      <c r="H24" s="1" t="str">
        <f>IFERROR(VLOOKUP(Tabla46[[#This Row],[Nº]],Tabla4[],'1º_Seguimiento'!$H$2,FALSE),"")</f>
        <v/>
      </c>
      <c r="I24" s="1" t="str">
        <f>IFERROR(VLOOKUP(Tabla46[[#This Row],[Nº]],Tabla4[],'1º_Seguimiento'!$I$2,FALSE),"")</f>
        <v/>
      </c>
      <c r="J24" s="1" t="str">
        <f>IFERROR(VLOOKUP(Tabla46[[#This Row],[Nº]],Tabla4[],'1º_Seguimiento'!$J$2,FALSE),"")</f>
        <v/>
      </c>
      <c r="K24" s="11" t="str">
        <f>IFERROR(VLOOKUP(Tabla46[[#This Row],[Nº]],Tabla4[],'1º_Seguimiento'!$K$2,FALSE),"")</f>
        <v/>
      </c>
      <c r="L24" s="13"/>
      <c r="M24" s="13"/>
      <c r="N24" s="14"/>
    </row>
    <row r="25" spans="2:14" x14ac:dyDescent="0.25">
      <c r="B25" s="10"/>
      <c r="C25" s="11" t="str">
        <f>IFERROR(VLOOKUP(Tabla46[[#This Row],[Nº]],Tabla4[],'1º_Seguimiento'!$C$2,FALSE),"")</f>
        <v/>
      </c>
      <c r="D25" s="12" t="str">
        <f>IFERROR(VLOOKUP(Tabla46[[#This Row],[Nº]],Tabla4[],'1º_Seguimiento'!$D$2,FALSE),"")</f>
        <v/>
      </c>
      <c r="E25" s="11" t="str">
        <f>IFERROR(VLOOKUP(Tabla46[[#This Row],[Nº]],Tabla4[],'1º_Seguimiento'!$E$2,FALSE),"")</f>
        <v/>
      </c>
      <c r="F25" s="5" t="str">
        <f>IFERROR(VLOOKUP(Tabla46[[#This Row],[Nº]],Tabla4[],'1º_Seguimiento'!$F$2,FALSE),"")</f>
        <v/>
      </c>
      <c r="G25" s="5" t="str">
        <f>IFERROR(VLOOKUP(Tabla46[[#This Row],[Nº]],Tabla4[],'1º_Seguimiento'!$G$2,FALSE),"")</f>
        <v/>
      </c>
      <c r="H25" s="1" t="str">
        <f>IFERROR(VLOOKUP(Tabla46[[#This Row],[Nº]],Tabla4[],'1º_Seguimiento'!$H$2,FALSE),"")</f>
        <v/>
      </c>
      <c r="I25" s="1" t="str">
        <f>IFERROR(VLOOKUP(Tabla46[[#This Row],[Nº]],Tabla4[],'1º_Seguimiento'!$I$2,FALSE),"")</f>
        <v/>
      </c>
      <c r="J25" s="1" t="str">
        <f>IFERROR(VLOOKUP(Tabla46[[#This Row],[Nº]],Tabla4[],'1º_Seguimiento'!$J$2,FALSE),"")</f>
        <v/>
      </c>
      <c r="K25" s="11" t="str">
        <f>IFERROR(VLOOKUP(Tabla46[[#This Row],[Nº]],Tabla4[],'1º_Seguimiento'!$K$2,FALSE),"")</f>
        <v/>
      </c>
      <c r="L25" s="13"/>
      <c r="M25" s="13"/>
      <c r="N25" s="14"/>
    </row>
    <row r="26" spans="2:14" x14ac:dyDescent="0.25">
      <c r="B26" s="10"/>
      <c r="C26" s="11" t="str">
        <f>IFERROR(VLOOKUP(Tabla46[[#This Row],[Nº]],Tabla4[],'1º_Seguimiento'!$C$2,FALSE),"")</f>
        <v/>
      </c>
      <c r="D26" s="12" t="str">
        <f>IFERROR(VLOOKUP(Tabla46[[#This Row],[Nº]],Tabla4[],'1º_Seguimiento'!$D$2,FALSE),"")</f>
        <v/>
      </c>
      <c r="E26" s="11" t="str">
        <f>IFERROR(VLOOKUP(Tabla46[[#This Row],[Nº]],Tabla4[],'1º_Seguimiento'!$E$2,FALSE),"")</f>
        <v/>
      </c>
      <c r="F26" s="5" t="str">
        <f>IFERROR(VLOOKUP(Tabla46[[#This Row],[Nº]],Tabla4[],'1º_Seguimiento'!$F$2,FALSE),"")</f>
        <v/>
      </c>
      <c r="G26" s="5" t="str">
        <f>IFERROR(VLOOKUP(Tabla46[[#This Row],[Nº]],Tabla4[],'1º_Seguimiento'!$G$2,FALSE),"")</f>
        <v/>
      </c>
      <c r="H26" s="1" t="str">
        <f>IFERROR(VLOOKUP(Tabla46[[#This Row],[Nº]],Tabla4[],'1º_Seguimiento'!$H$2,FALSE),"")</f>
        <v/>
      </c>
      <c r="I26" s="1" t="str">
        <f>IFERROR(VLOOKUP(Tabla46[[#This Row],[Nº]],Tabla4[],'1º_Seguimiento'!$I$2,FALSE),"")</f>
        <v/>
      </c>
      <c r="J26" s="1" t="str">
        <f>IFERROR(VLOOKUP(Tabla46[[#This Row],[Nº]],Tabla4[],'1º_Seguimiento'!$J$2,FALSE),"")</f>
        <v/>
      </c>
      <c r="K26" s="11" t="str">
        <f>IFERROR(VLOOKUP(Tabla46[[#This Row],[Nº]],Tabla4[],'1º_Seguimiento'!$K$2,FALSE),"")</f>
        <v/>
      </c>
      <c r="L26" s="13"/>
      <c r="M26" s="13"/>
      <c r="N26" s="14"/>
    </row>
    <row r="27" spans="2:14" x14ac:dyDescent="0.25">
      <c r="B27" s="10"/>
      <c r="C27" s="11" t="str">
        <f>IFERROR(VLOOKUP(Tabla46[[#This Row],[Nº]],Tabla4[],'1º_Seguimiento'!$C$2,FALSE),"")</f>
        <v/>
      </c>
      <c r="D27" s="12" t="str">
        <f>IFERROR(VLOOKUP(Tabla46[[#This Row],[Nº]],Tabla4[],'1º_Seguimiento'!$D$2,FALSE),"")</f>
        <v/>
      </c>
      <c r="E27" s="11" t="str">
        <f>IFERROR(VLOOKUP(Tabla46[[#This Row],[Nº]],Tabla4[],'1º_Seguimiento'!$E$2,FALSE),"")</f>
        <v/>
      </c>
      <c r="F27" s="5" t="str">
        <f>IFERROR(VLOOKUP(Tabla46[[#This Row],[Nº]],Tabla4[],'1º_Seguimiento'!$F$2,FALSE),"")</f>
        <v/>
      </c>
      <c r="G27" s="5" t="str">
        <f>IFERROR(VLOOKUP(Tabla46[[#This Row],[Nº]],Tabla4[],'1º_Seguimiento'!$G$2,FALSE),"")</f>
        <v/>
      </c>
      <c r="H27" s="1" t="str">
        <f>IFERROR(VLOOKUP(Tabla46[[#This Row],[Nº]],Tabla4[],'1º_Seguimiento'!$H$2,FALSE),"")</f>
        <v/>
      </c>
      <c r="I27" s="1" t="str">
        <f>IFERROR(VLOOKUP(Tabla46[[#This Row],[Nº]],Tabla4[],'1º_Seguimiento'!$I$2,FALSE),"")</f>
        <v/>
      </c>
      <c r="J27" s="1" t="str">
        <f>IFERROR(VLOOKUP(Tabla46[[#This Row],[Nº]],Tabla4[],'1º_Seguimiento'!$J$2,FALSE),"")</f>
        <v/>
      </c>
      <c r="K27" s="11" t="str">
        <f>IFERROR(VLOOKUP(Tabla46[[#This Row],[Nº]],Tabla4[],'1º_Seguimiento'!$K$2,FALSE),"")</f>
        <v/>
      </c>
      <c r="L27" s="13"/>
      <c r="M27" s="13"/>
      <c r="N27" s="14"/>
    </row>
    <row r="28" spans="2:14" x14ac:dyDescent="0.25">
      <c r="B28" s="10"/>
      <c r="C28" s="11" t="str">
        <f>IFERROR(VLOOKUP(Tabla46[[#This Row],[Nº]],Tabla4[],'1º_Seguimiento'!$C$2,FALSE),"")</f>
        <v/>
      </c>
      <c r="D28" s="12" t="str">
        <f>IFERROR(VLOOKUP(Tabla46[[#This Row],[Nº]],Tabla4[],'1º_Seguimiento'!$D$2,FALSE),"")</f>
        <v/>
      </c>
      <c r="E28" s="11" t="str">
        <f>IFERROR(VLOOKUP(Tabla46[[#This Row],[Nº]],Tabla4[],'1º_Seguimiento'!$E$2,FALSE),"")</f>
        <v/>
      </c>
      <c r="F28" s="5" t="str">
        <f>IFERROR(VLOOKUP(Tabla46[[#This Row],[Nº]],Tabla4[],'1º_Seguimiento'!$F$2,FALSE),"")</f>
        <v/>
      </c>
      <c r="G28" s="5" t="str">
        <f>IFERROR(VLOOKUP(Tabla46[[#This Row],[Nº]],Tabla4[],'1º_Seguimiento'!$G$2,FALSE),"")</f>
        <v/>
      </c>
      <c r="H28" s="1" t="str">
        <f>IFERROR(VLOOKUP(Tabla46[[#This Row],[Nº]],Tabla4[],'1º_Seguimiento'!$H$2,FALSE),"")</f>
        <v/>
      </c>
      <c r="I28" s="1" t="str">
        <f>IFERROR(VLOOKUP(Tabla46[[#This Row],[Nº]],Tabla4[],'1º_Seguimiento'!$I$2,FALSE),"")</f>
        <v/>
      </c>
      <c r="J28" s="1" t="str">
        <f>IFERROR(VLOOKUP(Tabla46[[#This Row],[Nº]],Tabla4[],'1º_Seguimiento'!$J$2,FALSE),"")</f>
        <v/>
      </c>
      <c r="K28" s="11" t="str">
        <f>IFERROR(VLOOKUP(Tabla46[[#This Row],[Nº]],Tabla4[],'1º_Seguimiento'!$K$2,FALSE),"")</f>
        <v/>
      </c>
      <c r="L28" s="13"/>
      <c r="M28" s="13"/>
      <c r="N28" s="14"/>
    </row>
    <row r="29" spans="2:14" x14ac:dyDescent="0.25">
      <c r="B29" s="10"/>
      <c r="C29" s="11" t="str">
        <f>IFERROR(VLOOKUP(Tabla46[[#This Row],[Nº]],Tabla4[],'1º_Seguimiento'!$C$2,FALSE),"")</f>
        <v/>
      </c>
      <c r="D29" s="12" t="str">
        <f>IFERROR(VLOOKUP(Tabla46[[#This Row],[Nº]],Tabla4[],'1º_Seguimiento'!$D$2,FALSE),"")</f>
        <v/>
      </c>
      <c r="E29" s="11" t="str">
        <f>IFERROR(VLOOKUP(Tabla46[[#This Row],[Nº]],Tabla4[],'1º_Seguimiento'!$E$2,FALSE),"")</f>
        <v/>
      </c>
      <c r="F29" s="5" t="str">
        <f>IFERROR(VLOOKUP(Tabla46[[#This Row],[Nº]],Tabla4[],'1º_Seguimiento'!$F$2,FALSE),"")</f>
        <v/>
      </c>
      <c r="G29" s="5" t="str">
        <f>IFERROR(VLOOKUP(Tabla46[[#This Row],[Nº]],Tabla4[],'1º_Seguimiento'!$G$2,FALSE),"")</f>
        <v/>
      </c>
      <c r="H29" s="1" t="str">
        <f>IFERROR(VLOOKUP(Tabla46[[#This Row],[Nº]],Tabla4[],'1º_Seguimiento'!$H$2,FALSE),"")</f>
        <v/>
      </c>
      <c r="I29" s="1" t="str">
        <f>IFERROR(VLOOKUP(Tabla46[[#This Row],[Nº]],Tabla4[],'1º_Seguimiento'!$I$2,FALSE),"")</f>
        <v/>
      </c>
      <c r="J29" s="1" t="str">
        <f>IFERROR(VLOOKUP(Tabla46[[#This Row],[Nº]],Tabla4[],'1º_Seguimiento'!$J$2,FALSE),"")</f>
        <v/>
      </c>
      <c r="K29" s="11" t="str">
        <f>IFERROR(VLOOKUP(Tabla46[[#This Row],[Nº]],Tabla4[],'1º_Seguimiento'!$K$2,FALSE),"")</f>
        <v/>
      </c>
      <c r="L29" s="13"/>
      <c r="M29" s="13"/>
      <c r="N29" s="14"/>
    </row>
    <row r="30" spans="2:14" x14ac:dyDescent="0.25">
      <c r="B30" s="10"/>
      <c r="C30" s="11" t="str">
        <f>IFERROR(VLOOKUP(Tabla46[[#This Row],[Nº]],Tabla4[],'1º_Seguimiento'!$C$2,FALSE),"")</f>
        <v/>
      </c>
      <c r="D30" s="12" t="str">
        <f>IFERROR(VLOOKUP(Tabla46[[#This Row],[Nº]],Tabla4[],'1º_Seguimiento'!$D$2,FALSE),"")</f>
        <v/>
      </c>
      <c r="E30" s="11" t="str">
        <f>IFERROR(VLOOKUP(Tabla46[[#This Row],[Nº]],Tabla4[],'1º_Seguimiento'!$E$2,FALSE),"")</f>
        <v/>
      </c>
      <c r="F30" s="5" t="str">
        <f>IFERROR(VLOOKUP(Tabla46[[#This Row],[Nº]],Tabla4[],'1º_Seguimiento'!$F$2,FALSE),"")</f>
        <v/>
      </c>
      <c r="G30" s="5" t="str">
        <f>IFERROR(VLOOKUP(Tabla46[[#This Row],[Nº]],Tabla4[],'1º_Seguimiento'!$G$2,FALSE),"")</f>
        <v/>
      </c>
      <c r="H30" s="1" t="str">
        <f>IFERROR(VLOOKUP(Tabla46[[#This Row],[Nº]],Tabla4[],'1º_Seguimiento'!$H$2,FALSE),"")</f>
        <v/>
      </c>
      <c r="I30" s="1" t="str">
        <f>IFERROR(VLOOKUP(Tabla46[[#This Row],[Nº]],Tabla4[],'1º_Seguimiento'!$I$2,FALSE),"")</f>
        <v/>
      </c>
      <c r="J30" s="1" t="str">
        <f>IFERROR(VLOOKUP(Tabla46[[#This Row],[Nº]],Tabla4[],'1º_Seguimiento'!$J$2,FALSE),"")</f>
        <v/>
      </c>
      <c r="K30" s="11" t="str">
        <f>IFERROR(VLOOKUP(Tabla46[[#This Row],[Nº]],Tabla4[],'1º_Seguimiento'!$K$2,FALSE),"")</f>
        <v/>
      </c>
      <c r="L30" s="13"/>
      <c r="M30" s="13"/>
      <c r="N30" s="14"/>
    </row>
    <row r="31" spans="2:14" x14ac:dyDescent="0.25">
      <c r="B31" s="10"/>
      <c r="C31" s="11" t="str">
        <f>IFERROR(VLOOKUP(Tabla46[[#This Row],[Nº]],Tabla4[],'1º_Seguimiento'!$C$2,FALSE),"")</f>
        <v/>
      </c>
      <c r="D31" s="12" t="str">
        <f>IFERROR(VLOOKUP(Tabla46[[#This Row],[Nº]],Tabla4[],'1º_Seguimiento'!$D$2,FALSE),"")</f>
        <v/>
      </c>
      <c r="E31" s="11" t="str">
        <f>IFERROR(VLOOKUP(Tabla46[[#This Row],[Nº]],Tabla4[],'1º_Seguimiento'!$E$2,FALSE),"")</f>
        <v/>
      </c>
      <c r="F31" s="5" t="str">
        <f>IFERROR(VLOOKUP(Tabla46[[#This Row],[Nº]],Tabla4[],'1º_Seguimiento'!$F$2,FALSE),"")</f>
        <v/>
      </c>
      <c r="G31" s="5" t="str">
        <f>IFERROR(VLOOKUP(Tabla46[[#This Row],[Nº]],Tabla4[],'1º_Seguimiento'!$G$2,FALSE),"")</f>
        <v/>
      </c>
      <c r="H31" s="1" t="str">
        <f>IFERROR(VLOOKUP(Tabla46[[#This Row],[Nº]],Tabla4[],'1º_Seguimiento'!$H$2,FALSE),"")</f>
        <v/>
      </c>
      <c r="I31" s="1" t="str">
        <f>IFERROR(VLOOKUP(Tabla46[[#This Row],[Nº]],Tabla4[],'1º_Seguimiento'!$I$2,FALSE),"")</f>
        <v/>
      </c>
      <c r="J31" s="1" t="str">
        <f>IFERROR(VLOOKUP(Tabla46[[#This Row],[Nº]],Tabla4[],'1º_Seguimiento'!$J$2,FALSE),"")</f>
        <v/>
      </c>
      <c r="K31" s="11" t="str">
        <f>IFERROR(VLOOKUP(Tabla46[[#This Row],[Nº]],Tabla4[],'1º_Seguimiento'!$K$2,FALSE),"")</f>
        <v/>
      </c>
      <c r="L31" s="13"/>
      <c r="M31" s="13"/>
      <c r="N31" s="14"/>
    </row>
    <row r="32" spans="2:14" x14ac:dyDescent="0.25">
      <c r="B32" s="10"/>
      <c r="C32" s="11" t="str">
        <f>IFERROR(VLOOKUP(Tabla46[[#This Row],[Nº]],Tabla4[],'1º_Seguimiento'!$C$2,FALSE),"")</f>
        <v/>
      </c>
      <c r="D32" s="12" t="str">
        <f>IFERROR(VLOOKUP(Tabla46[[#This Row],[Nº]],Tabla4[],'1º_Seguimiento'!$D$2,FALSE),"")</f>
        <v/>
      </c>
      <c r="E32" s="11" t="str">
        <f>IFERROR(VLOOKUP(Tabla46[[#This Row],[Nº]],Tabla4[],'1º_Seguimiento'!$E$2,FALSE),"")</f>
        <v/>
      </c>
      <c r="F32" s="5" t="str">
        <f>IFERROR(VLOOKUP(Tabla46[[#This Row],[Nº]],Tabla4[],'1º_Seguimiento'!$F$2,FALSE),"")</f>
        <v/>
      </c>
      <c r="G32" s="5" t="str">
        <f>IFERROR(VLOOKUP(Tabla46[[#This Row],[Nº]],Tabla4[],'1º_Seguimiento'!$G$2,FALSE),"")</f>
        <v/>
      </c>
      <c r="H32" s="1" t="str">
        <f>IFERROR(VLOOKUP(Tabla46[[#This Row],[Nº]],Tabla4[],'1º_Seguimiento'!$H$2,FALSE),"")</f>
        <v/>
      </c>
      <c r="I32" s="1" t="str">
        <f>IFERROR(VLOOKUP(Tabla46[[#This Row],[Nº]],Tabla4[],'1º_Seguimiento'!$I$2,FALSE),"")</f>
        <v/>
      </c>
      <c r="J32" s="1" t="str">
        <f>IFERROR(VLOOKUP(Tabla46[[#This Row],[Nº]],Tabla4[],'1º_Seguimiento'!$J$2,FALSE),"")</f>
        <v/>
      </c>
      <c r="K32" s="11" t="str">
        <f>IFERROR(VLOOKUP(Tabla46[[#This Row],[Nº]],Tabla4[],'1º_Seguimiento'!$K$2,FALSE),"")</f>
        <v/>
      </c>
      <c r="L32" s="13"/>
      <c r="M32" s="13"/>
      <c r="N32" s="14"/>
    </row>
    <row r="33" spans="2:14" x14ac:dyDescent="0.25">
      <c r="B33" s="10"/>
      <c r="C33" s="11" t="str">
        <f>IFERROR(VLOOKUP(Tabla46[[#This Row],[Nº]],Tabla4[],'1º_Seguimiento'!$C$2,FALSE),"")</f>
        <v/>
      </c>
      <c r="D33" s="12" t="str">
        <f>IFERROR(VLOOKUP(Tabla46[[#This Row],[Nº]],Tabla4[],'1º_Seguimiento'!$D$2,FALSE),"")</f>
        <v/>
      </c>
      <c r="E33" s="11" t="str">
        <f>IFERROR(VLOOKUP(Tabla46[[#This Row],[Nº]],Tabla4[],'1º_Seguimiento'!$E$2,FALSE),"")</f>
        <v/>
      </c>
      <c r="F33" s="5" t="str">
        <f>IFERROR(VLOOKUP(Tabla46[[#This Row],[Nº]],Tabla4[],'1º_Seguimiento'!$F$2,FALSE),"")</f>
        <v/>
      </c>
      <c r="G33" s="5" t="str">
        <f>IFERROR(VLOOKUP(Tabla46[[#This Row],[Nº]],Tabla4[],'1º_Seguimiento'!$G$2,FALSE),"")</f>
        <v/>
      </c>
      <c r="H33" s="1" t="str">
        <f>IFERROR(VLOOKUP(Tabla46[[#This Row],[Nº]],Tabla4[],'1º_Seguimiento'!$H$2,FALSE),"")</f>
        <v/>
      </c>
      <c r="I33" s="1" t="str">
        <f>IFERROR(VLOOKUP(Tabla46[[#This Row],[Nº]],Tabla4[],'1º_Seguimiento'!$I$2,FALSE),"")</f>
        <v/>
      </c>
      <c r="J33" s="1" t="str">
        <f>IFERROR(VLOOKUP(Tabla46[[#This Row],[Nº]],Tabla4[],'1º_Seguimiento'!$J$2,FALSE),"")</f>
        <v/>
      </c>
      <c r="K33" s="11" t="str">
        <f>IFERROR(VLOOKUP(Tabla46[[#This Row],[Nº]],Tabla4[],'1º_Seguimiento'!$K$2,FALSE),"")</f>
        <v/>
      </c>
      <c r="L33" s="13"/>
      <c r="M33" s="13"/>
      <c r="N33" s="14"/>
    </row>
    <row r="34" spans="2:14" x14ac:dyDescent="0.25">
      <c r="B34" s="10"/>
      <c r="C34" s="11" t="str">
        <f>IFERROR(VLOOKUP(Tabla46[[#This Row],[Nº]],Tabla4[],'1º_Seguimiento'!$C$2,FALSE),"")</f>
        <v/>
      </c>
      <c r="D34" s="12" t="str">
        <f>IFERROR(VLOOKUP(Tabla46[[#This Row],[Nº]],Tabla4[],'1º_Seguimiento'!$D$2,FALSE),"")</f>
        <v/>
      </c>
      <c r="E34" s="11" t="str">
        <f>IFERROR(VLOOKUP(Tabla46[[#This Row],[Nº]],Tabla4[],'1º_Seguimiento'!$E$2,FALSE),"")</f>
        <v/>
      </c>
      <c r="F34" s="5" t="str">
        <f>IFERROR(VLOOKUP(Tabla46[[#This Row],[Nº]],Tabla4[],'1º_Seguimiento'!$F$2,FALSE),"")</f>
        <v/>
      </c>
      <c r="G34" s="5" t="str">
        <f>IFERROR(VLOOKUP(Tabla46[[#This Row],[Nº]],Tabla4[],'1º_Seguimiento'!$G$2,FALSE),"")</f>
        <v/>
      </c>
      <c r="H34" s="1" t="str">
        <f>IFERROR(VLOOKUP(Tabla46[[#This Row],[Nº]],Tabla4[],'1º_Seguimiento'!$H$2,FALSE),"")</f>
        <v/>
      </c>
      <c r="I34" s="1" t="str">
        <f>IFERROR(VLOOKUP(Tabla46[[#This Row],[Nº]],Tabla4[],'1º_Seguimiento'!$I$2,FALSE),"")</f>
        <v/>
      </c>
      <c r="J34" s="1" t="str">
        <f>IFERROR(VLOOKUP(Tabla46[[#This Row],[Nº]],Tabla4[],'1º_Seguimiento'!$J$2,FALSE),"")</f>
        <v/>
      </c>
      <c r="K34" s="11" t="str">
        <f>IFERROR(VLOOKUP(Tabla46[[#This Row],[Nº]],Tabla4[],'1º_Seguimiento'!$K$2,FALSE),"")</f>
        <v/>
      </c>
      <c r="L34" s="13"/>
      <c r="M34" s="13"/>
      <c r="N34" s="14"/>
    </row>
    <row r="35" spans="2:14" x14ac:dyDescent="0.25">
      <c r="B35" s="10"/>
      <c r="C35" s="11" t="str">
        <f>IFERROR(VLOOKUP(Tabla46[[#This Row],[Nº]],Tabla4[],'1º_Seguimiento'!$C$2,FALSE),"")</f>
        <v/>
      </c>
      <c r="D35" s="12" t="str">
        <f>IFERROR(VLOOKUP(Tabla46[[#This Row],[Nº]],Tabla4[],'1º_Seguimiento'!$D$2,FALSE),"")</f>
        <v/>
      </c>
      <c r="E35" s="11" t="str">
        <f>IFERROR(VLOOKUP(Tabla46[[#This Row],[Nº]],Tabla4[],'1º_Seguimiento'!$E$2,FALSE),"")</f>
        <v/>
      </c>
      <c r="F35" s="5" t="str">
        <f>IFERROR(VLOOKUP(Tabla46[[#This Row],[Nº]],Tabla4[],'1º_Seguimiento'!$F$2,FALSE),"")</f>
        <v/>
      </c>
      <c r="G35" s="5" t="str">
        <f>IFERROR(VLOOKUP(Tabla46[[#This Row],[Nº]],Tabla4[],'1º_Seguimiento'!$G$2,FALSE),"")</f>
        <v/>
      </c>
      <c r="H35" s="1" t="str">
        <f>IFERROR(VLOOKUP(Tabla46[[#This Row],[Nº]],Tabla4[],'1º_Seguimiento'!$H$2,FALSE),"")</f>
        <v/>
      </c>
      <c r="I35" s="1" t="str">
        <f>IFERROR(VLOOKUP(Tabla46[[#This Row],[Nº]],Tabla4[],'1º_Seguimiento'!$I$2,FALSE),"")</f>
        <v/>
      </c>
      <c r="J35" s="1" t="str">
        <f>IFERROR(VLOOKUP(Tabla46[[#This Row],[Nº]],Tabla4[],'1º_Seguimiento'!$J$2,FALSE),"")</f>
        <v/>
      </c>
      <c r="K35" s="11" t="str">
        <f>IFERROR(VLOOKUP(Tabla46[[#This Row],[Nº]],Tabla4[],'1º_Seguimiento'!$K$2,FALSE),"")</f>
        <v/>
      </c>
      <c r="L35" s="13"/>
      <c r="M35" s="13"/>
      <c r="N35" s="14"/>
    </row>
    <row r="36" spans="2:14" x14ac:dyDescent="0.25">
      <c r="B36" s="10"/>
      <c r="C36" s="11" t="str">
        <f>IFERROR(VLOOKUP(Tabla46[[#This Row],[Nº]],Tabla4[],'1º_Seguimiento'!$C$2,FALSE),"")</f>
        <v/>
      </c>
      <c r="D36" s="12" t="str">
        <f>IFERROR(VLOOKUP(Tabla46[[#This Row],[Nº]],Tabla4[],'1º_Seguimiento'!$D$2,FALSE),"")</f>
        <v/>
      </c>
      <c r="E36" s="11" t="str">
        <f>IFERROR(VLOOKUP(Tabla46[[#This Row],[Nº]],Tabla4[],'1º_Seguimiento'!$E$2,FALSE),"")</f>
        <v/>
      </c>
      <c r="F36" s="5" t="str">
        <f>IFERROR(VLOOKUP(Tabla46[[#This Row],[Nº]],Tabla4[],'1º_Seguimiento'!$F$2,FALSE),"")</f>
        <v/>
      </c>
      <c r="G36" s="5" t="str">
        <f>IFERROR(VLOOKUP(Tabla46[[#This Row],[Nº]],Tabla4[],'1º_Seguimiento'!$G$2,FALSE),"")</f>
        <v/>
      </c>
      <c r="H36" s="1" t="str">
        <f>IFERROR(VLOOKUP(Tabla46[[#This Row],[Nº]],Tabla4[],'1º_Seguimiento'!$H$2,FALSE),"")</f>
        <v/>
      </c>
      <c r="I36" s="1" t="str">
        <f>IFERROR(VLOOKUP(Tabla46[[#This Row],[Nº]],Tabla4[],'1º_Seguimiento'!$I$2,FALSE),"")</f>
        <v/>
      </c>
      <c r="J36" s="1" t="str">
        <f>IFERROR(VLOOKUP(Tabla46[[#This Row],[Nº]],Tabla4[],'1º_Seguimiento'!$J$2,FALSE),"")</f>
        <v/>
      </c>
      <c r="K36" s="11" t="str">
        <f>IFERROR(VLOOKUP(Tabla46[[#This Row],[Nº]],Tabla4[],'1º_Seguimiento'!$K$2,FALSE),"")</f>
        <v/>
      </c>
      <c r="L36" s="13"/>
      <c r="M36" s="13"/>
      <c r="N36" s="14"/>
    </row>
    <row r="37" spans="2:14" x14ac:dyDescent="0.25">
      <c r="B37" s="10"/>
      <c r="C37" s="18" t="str">
        <f>IFERROR(VLOOKUP(Tabla46[[#This Row],[Nº]],Tabla4[],'1º_Seguimiento'!$C$2,FALSE),"")</f>
        <v/>
      </c>
      <c r="D37" s="19" t="str">
        <f>IFERROR(VLOOKUP(Tabla46[[#This Row],[Nº]],Tabla4[],'1º_Seguimiento'!$D$2,FALSE),"")</f>
        <v/>
      </c>
      <c r="E37" s="18" t="str">
        <f>IFERROR(VLOOKUP(Tabla46[[#This Row],[Nº]],Tabla4[],'1º_Seguimiento'!$E$2,FALSE),"")</f>
        <v/>
      </c>
      <c r="F37" s="20" t="str">
        <f>IFERROR(VLOOKUP(Tabla46[[#This Row],[Nº]],Tabla4[],'1º_Seguimiento'!$F$2,FALSE),"")</f>
        <v/>
      </c>
      <c r="G37" s="20" t="str">
        <f>IFERROR(VLOOKUP(Tabla46[[#This Row],[Nº]],Tabla4[],'1º_Seguimiento'!$G$2,FALSE),"")</f>
        <v/>
      </c>
      <c r="H37" s="21" t="str">
        <f>IFERROR(VLOOKUP(Tabla46[[#This Row],[Nº]],Tabla4[],'1º_Seguimiento'!$H$2,FALSE),"")</f>
        <v/>
      </c>
      <c r="I37" s="21" t="str">
        <f>IFERROR(VLOOKUP(Tabla46[[#This Row],[Nº]],Tabla4[],'1º_Seguimiento'!$I$2,FALSE),"")</f>
        <v/>
      </c>
      <c r="J37" s="21" t="str">
        <f>IFERROR(VLOOKUP(Tabla46[[#This Row],[Nº]],Tabla4[],'1º_Seguimiento'!$J$2,FALSE),"")</f>
        <v/>
      </c>
      <c r="K37" s="18" t="str">
        <f>IFERROR(VLOOKUP(Tabla46[[#This Row],[Nº]],Tabla4[],'1º_Seguimiento'!$K$2,FALSE),"")</f>
        <v/>
      </c>
      <c r="L37" s="13"/>
      <c r="M37" s="13"/>
      <c r="N37" s="22"/>
    </row>
    <row r="38" spans="2:14" x14ac:dyDescent="0.25">
      <c r="B38" s="10"/>
      <c r="C38" s="18" t="str">
        <f>IFERROR(VLOOKUP(Tabla46[[#This Row],[Nº]],Tabla4[],'1º_Seguimiento'!$C$2,FALSE),"")</f>
        <v/>
      </c>
      <c r="D38" s="19" t="str">
        <f>IFERROR(VLOOKUP(Tabla46[[#This Row],[Nº]],Tabla4[],'1º_Seguimiento'!$D$2,FALSE),"")</f>
        <v/>
      </c>
      <c r="E38" s="18" t="str">
        <f>IFERROR(VLOOKUP(Tabla46[[#This Row],[Nº]],Tabla4[],'1º_Seguimiento'!$E$2,FALSE),"")</f>
        <v/>
      </c>
      <c r="F38" s="20" t="str">
        <f>IFERROR(VLOOKUP(Tabla46[[#This Row],[Nº]],Tabla4[],'1º_Seguimiento'!$F$2,FALSE),"")</f>
        <v/>
      </c>
      <c r="G38" s="20" t="str">
        <f>IFERROR(VLOOKUP(Tabla46[[#This Row],[Nº]],Tabla4[],'1º_Seguimiento'!$G$2,FALSE),"")</f>
        <v/>
      </c>
      <c r="H38" s="21" t="str">
        <f>IFERROR(VLOOKUP(Tabla46[[#This Row],[Nº]],Tabla4[],'1º_Seguimiento'!$H$2,FALSE),"")</f>
        <v/>
      </c>
      <c r="I38" s="21" t="str">
        <f>IFERROR(VLOOKUP(Tabla46[[#This Row],[Nº]],Tabla4[],'1º_Seguimiento'!$I$2,FALSE),"")</f>
        <v/>
      </c>
      <c r="J38" s="21" t="str">
        <f>IFERROR(VLOOKUP(Tabla46[[#This Row],[Nº]],Tabla4[],'1º_Seguimiento'!$J$2,FALSE),"")</f>
        <v/>
      </c>
      <c r="K38" s="18" t="str">
        <f>IFERROR(VLOOKUP(Tabla46[[#This Row],[Nº]],Tabla4[],'1º_Seguimiento'!$K$2,FALSE),"")</f>
        <v/>
      </c>
      <c r="L38" s="13"/>
      <c r="M38" s="13"/>
      <c r="N38" s="22"/>
    </row>
    <row r="39" spans="2:14" x14ac:dyDescent="0.25">
      <c r="B39" s="10"/>
      <c r="C39" s="18" t="str">
        <f>IFERROR(VLOOKUP(Tabla46[[#This Row],[Nº]],Tabla4[],'1º_Seguimiento'!$C$2,FALSE),"")</f>
        <v/>
      </c>
      <c r="D39" s="19" t="str">
        <f>IFERROR(VLOOKUP(Tabla46[[#This Row],[Nº]],Tabla4[],'1º_Seguimiento'!$D$2,FALSE),"")</f>
        <v/>
      </c>
      <c r="E39" s="18" t="str">
        <f>IFERROR(VLOOKUP(Tabla46[[#This Row],[Nº]],Tabla4[],'1º_Seguimiento'!$E$2,FALSE),"")</f>
        <v/>
      </c>
      <c r="F39" s="20" t="str">
        <f>IFERROR(VLOOKUP(Tabla46[[#This Row],[Nº]],Tabla4[],'1º_Seguimiento'!$F$2,FALSE),"")</f>
        <v/>
      </c>
      <c r="G39" s="20" t="str">
        <f>IFERROR(VLOOKUP(Tabla46[[#This Row],[Nº]],Tabla4[],'1º_Seguimiento'!$G$2,FALSE),"")</f>
        <v/>
      </c>
      <c r="H39" s="21" t="str">
        <f>IFERROR(VLOOKUP(Tabla46[[#This Row],[Nº]],Tabla4[],'1º_Seguimiento'!$H$2,FALSE),"")</f>
        <v/>
      </c>
      <c r="I39" s="21" t="str">
        <f>IFERROR(VLOOKUP(Tabla46[[#This Row],[Nº]],Tabla4[],'1º_Seguimiento'!$I$2,FALSE),"")</f>
        <v/>
      </c>
      <c r="J39" s="21" t="str">
        <f>IFERROR(VLOOKUP(Tabla46[[#This Row],[Nº]],Tabla4[],'1º_Seguimiento'!$J$2,FALSE),"")</f>
        <v/>
      </c>
      <c r="K39" s="18" t="str">
        <f>IFERROR(VLOOKUP(Tabla46[[#This Row],[Nº]],Tabla4[],'1º_Seguimiento'!$K$2,FALSE),"")</f>
        <v/>
      </c>
      <c r="L39" s="13"/>
      <c r="M39" s="13"/>
      <c r="N39" s="22"/>
    </row>
    <row r="40" spans="2:14" x14ac:dyDescent="0.25">
      <c r="B40" s="10"/>
      <c r="C40" s="18" t="str">
        <f>IFERROR(VLOOKUP(Tabla46[[#This Row],[Nº]],Tabla4[],'1º_Seguimiento'!$C$2,FALSE),"")</f>
        <v/>
      </c>
      <c r="D40" s="19" t="str">
        <f>IFERROR(VLOOKUP(Tabla46[[#This Row],[Nº]],Tabla4[],'1º_Seguimiento'!$D$2,FALSE),"")</f>
        <v/>
      </c>
      <c r="E40" s="18" t="str">
        <f>IFERROR(VLOOKUP(Tabla46[[#This Row],[Nº]],Tabla4[],'1º_Seguimiento'!$E$2,FALSE),"")</f>
        <v/>
      </c>
      <c r="F40" s="20" t="str">
        <f>IFERROR(VLOOKUP(Tabla46[[#This Row],[Nº]],Tabla4[],'1º_Seguimiento'!$F$2,FALSE),"")</f>
        <v/>
      </c>
      <c r="G40" s="20" t="str">
        <f>IFERROR(VLOOKUP(Tabla46[[#This Row],[Nº]],Tabla4[],'1º_Seguimiento'!$G$2,FALSE),"")</f>
        <v/>
      </c>
      <c r="H40" s="21" t="str">
        <f>IFERROR(VLOOKUP(Tabla46[[#This Row],[Nº]],Tabla4[],'1º_Seguimiento'!$H$2,FALSE),"")</f>
        <v/>
      </c>
      <c r="I40" s="21" t="str">
        <f>IFERROR(VLOOKUP(Tabla46[[#This Row],[Nº]],Tabla4[],'1º_Seguimiento'!$I$2,FALSE),"")</f>
        <v/>
      </c>
      <c r="J40" s="21" t="str">
        <f>IFERROR(VLOOKUP(Tabla46[[#This Row],[Nº]],Tabla4[],'1º_Seguimiento'!$J$2,FALSE),"")</f>
        <v/>
      </c>
      <c r="K40" s="18" t="str">
        <f>IFERROR(VLOOKUP(Tabla46[[#This Row],[Nº]],Tabla4[],'1º_Seguimiento'!$K$2,FALSE),"")</f>
        <v/>
      </c>
      <c r="L40" s="13"/>
      <c r="M40" s="13"/>
      <c r="N40" s="22"/>
    </row>
    <row r="41" spans="2:14" x14ac:dyDescent="0.25">
      <c r="B41" s="10"/>
      <c r="C41" s="18" t="str">
        <f>IFERROR(VLOOKUP(Tabla46[[#This Row],[Nº]],Tabla4[],'1º_Seguimiento'!$C$2,FALSE),"")</f>
        <v/>
      </c>
      <c r="D41" s="19" t="str">
        <f>IFERROR(VLOOKUP(Tabla46[[#This Row],[Nº]],Tabla4[],'1º_Seguimiento'!$D$2,FALSE),"")</f>
        <v/>
      </c>
      <c r="E41" s="18" t="str">
        <f>IFERROR(VLOOKUP(Tabla46[[#This Row],[Nº]],Tabla4[],'1º_Seguimiento'!$E$2,FALSE),"")</f>
        <v/>
      </c>
      <c r="F41" s="20" t="str">
        <f>IFERROR(VLOOKUP(Tabla46[[#This Row],[Nº]],Tabla4[],'1º_Seguimiento'!$F$2,FALSE),"")</f>
        <v/>
      </c>
      <c r="G41" s="20" t="str">
        <f>IFERROR(VLOOKUP(Tabla46[[#This Row],[Nº]],Tabla4[],'1º_Seguimiento'!$G$2,FALSE),"")</f>
        <v/>
      </c>
      <c r="H41" s="21" t="str">
        <f>IFERROR(VLOOKUP(Tabla46[[#This Row],[Nº]],Tabla4[],'1º_Seguimiento'!$H$2,FALSE),"")</f>
        <v/>
      </c>
      <c r="I41" s="21" t="str">
        <f>IFERROR(VLOOKUP(Tabla46[[#This Row],[Nº]],Tabla4[],'1º_Seguimiento'!$I$2,FALSE),"")</f>
        <v/>
      </c>
      <c r="J41" s="21" t="str">
        <f>IFERROR(VLOOKUP(Tabla46[[#This Row],[Nº]],Tabla4[],'1º_Seguimiento'!$J$2,FALSE),"")</f>
        <v/>
      </c>
      <c r="K41" s="18" t="str">
        <f>IFERROR(VLOOKUP(Tabla46[[#This Row],[Nº]],Tabla4[],'1º_Seguimiento'!$K$2,FALSE),"")</f>
        <v/>
      </c>
      <c r="L41" s="13"/>
      <c r="M41" s="13"/>
      <c r="N41" s="22"/>
    </row>
    <row r="42" spans="2:14" x14ac:dyDescent="0.25">
      <c r="B42" s="10"/>
      <c r="C42" s="18" t="str">
        <f>IFERROR(VLOOKUP(Tabla46[[#This Row],[Nº]],Tabla4[],'1º_Seguimiento'!$C$2,FALSE),"")</f>
        <v/>
      </c>
      <c r="D42" s="19" t="str">
        <f>IFERROR(VLOOKUP(Tabla46[[#This Row],[Nº]],Tabla4[],'1º_Seguimiento'!$D$2,FALSE),"")</f>
        <v/>
      </c>
      <c r="E42" s="18" t="str">
        <f>IFERROR(VLOOKUP(Tabla46[[#This Row],[Nº]],Tabla4[],'1º_Seguimiento'!$E$2,FALSE),"")</f>
        <v/>
      </c>
      <c r="F42" s="20" t="str">
        <f>IFERROR(VLOOKUP(Tabla46[[#This Row],[Nº]],Tabla4[],'1º_Seguimiento'!$F$2,FALSE),"")</f>
        <v/>
      </c>
      <c r="G42" s="20" t="str">
        <f>IFERROR(VLOOKUP(Tabla46[[#This Row],[Nº]],Tabla4[],'1º_Seguimiento'!$G$2,FALSE),"")</f>
        <v/>
      </c>
      <c r="H42" s="21" t="str">
        <f>IFERROR(VLOOKUP(Tabla46[[#This Row],[Nº]],Tabla4[],'1º_Seguimiento'!$H$2,FALSE),"")</f>
        <v/>
      </c>
      <c r="I42" s="21" t="str">
        <f>IFERROR(VLOOKUP(Tabla46[[#This Row],[Nº]],Tabla4[],'1º_Seguimiento'!$I$2,FALSE),"")</f>
        <v/>
      </c>
      <c r="J42" s="21" t="str">
        <f>IFERROR(VLOOKUP(Tabla46[[#This Row],[Nº]],Tabla4[],'1º_Seguimiento'!$J$2,FALSE),"")</f>
        <v/>
      </c>
      <c r="K42" s="18" t="str">
        <f>IFERROR(VLOOKUP(Tabla46[[#This Row],[Nº]],Tabla4[],'1º_Seguimiento'!$K$2,FALSE),"")</f>
        <v/>
      </c>
      <c r="L42" s="13"/>
      <c r="M42" s="13"/>
      <c r="N42" s="22"/>
    </row>
    <row r="43" spans="2:14" x14ac:dyDescent="0.25">
      <c r="B43" s="10"/>
      <c r="C43" s="18" t="str">
        <f>IFERROR(VLOOKUP(Tabla46[[#This Row],[Nº]],Tabla4[],'1º_Seguimiento'!$C$2,FALSE),"")</f>
        <v/>
      </c>
      <c r="D43" s="19" t="str">
        <f>IFERROR(VLOOKUP(Tabla46[[#This Row],[Nº]],Tabla4[],'1º_Seguimiento'!$D$2,FALSE),"")</f>
        <v/>
      </c>
      <c r="E43" s="18" t="str">
        <f>IFERROR(VLOOKUP(Tabla46[[#This Row],[Nº]],Tabla4[],'1º_Seguimiento'!$E$2,FALSE),"")</f>
        <v/>
      </c>
      <c r="F43" s="20" t="str">
        <f>IFERROR(VLOOKUP(Tabla46[[#This Row],[Nº]],Tabla4[],'1º_Seguimiento'!$F$2,FALSE),"")</f>
        <v/>
      </c>
      <c r="G43" s="20" t="str">
        <f>IFERROR(VLOOKUP(Tabla46[[#This Row],[Nº]],Tabla4[],'1º_Seguimiento'!$G$2,FALSE),"")</f>
        <v/>
      </c>
      <c r="H43" s="21" t="str">
        <f>IFERROR(VLOOKUP(Tabla46[[#This Row],[Nº]],Tabla4[],'1º_Seguimiento'!$H$2,FALSE),"")</f>
        <v/>
      </c>
      <c r="I43" s="21" t="str">
        <f>IFERROR(VLOOKUP(Tabla46[[#This Row],[Nº]],Tabla4[],'1º_Seguimiento'!$I$2,FALSE),"")</f>
        <v/>
      </c>
      <c r="J43" s="21" t="str">
        <f>IFERROR(VLOOKUP(Tabla46[[#This Row],[Nº]],Tabla4[],'1º_Seguimiento'!$J$2,FALSE),"")</f>
        <v/>
      </c>
      <c r="K43" s="18" t="str">
        <f>IFERROR(VLOOKUP(Tabla46[[#This Row],[Nº]],Tabla4[],'1º_Seguimiento'!$K$2,FALSE),"")</f>
        <v/>
      </c>
      <c r="L43" s="13"/>
      <c r="M43" s="13"/>
      <c r="N43" s="22"/>
    </row>
    <row r="44" spans="2:14" x14ac:dyDescent="0.25">
      <c r="B44" s="10"/>
      <c r="C44" s="18" t="str">
        <f>IFERROR(VLOOKUP(Tabla46[[#This Row],[Nº]],Tabla4[],'1º_Seguimiento'!$C$2,FALSE),"")</f>
        <v/>
      </c>
      <c r="D44" s="19" t="str">
        <f>IFERROR(VLOOKUP(Tabla46[[#This Row],[Nº]],Tabla4[],'1º_Seguimiento'!$D$2,FALSE),"")</f>
        <v/>
      </c>
      <c r="E44" s="18" t="str">
        <f>IFERROR(VLOOKUP(Tabla46[[#This Row],[Nº]],Tabla4[],'1º_Seguimiento'!$E$2,FALSE),"")</f>
        <v/>
      </c>
      <c r="F44" s="20" t="str">
        <f>IFERROR(VLOOKUP(Tabla46[[#This Row],[Nº]],Tabla4[],'1º_Seguimiento'!$F$2,FALSE),"")</f>
        <v/>
      </c>
      <c r="G44" s="20" t="str">
        <f>IFERROR(VLOOKUP(Tabla46[[#This Row],[Nº]],Tabla4[],'1º_Seguimiento'!$G$2,FALSE),"")</f>
        <v/>
      </c>
      <c r="H44" s="21" t="str">
        <f>IFERROR(VLOOKUP(Tabla46[[#This Row],[Nº]],Tabla4[],'1º_Seguimiento'!$H$2,FALSE),"")</f>
        <v/>
      </c>
      <c r="I44" s="21" t="str">
        <f>IFERROR(VLOOKUP(Tabla46[[#This Row],[Nº]],Tabla4[],'1º_Seguimiento'!$I$2,FALSE),"")</f>
        <v/>
      </c>
      <c r="J44" s="21" t="str">
        <f>IFERROR(VLOOKUP(Tabla46[[#This Row],[Nº]],Tabla4[],'1º_Seguimiento'!$J$2,FALSE),"")</f>
        <v/>
      </c>
      <c r="K44" s="18" t="str">
        <f>IFERROR(VLOOKUP(Tabla46[[#This Row],[Nº]],Tabla4[],'1º_Seguimiento'!$K$2,FALSE),"")</f>
        <v/>
      </c>
      <c r="L44" s="13"/>
      <c r="M44" s="13"/>
      <c r="N44" s="22"/>
    </row>
    <row r="45" spans="2:14" x14ac:dyDescent="0.25">
      <c r="B45" s="10"/>
      <c r="C45" s="18" t="str">
        <f>IFERROR(VLOOKUP(Tabla46[[#This Row],[Nº]],Tabla4[],'1º_Seguimiento'!$C$2,FALSE),"")</f>
        <v/>
      </c>
      <c r="D45" s="19" t="str">
        <f>IFERROR(VLOOKUP(Tabla46[[#This Row],[Nº]],Tabla4[],'1º_Seguimiento'!$D$2,FALSE),"")</f>
        <v/>
      </c>
      <c r="E45" s="18" t="str">
        <f>IFERROR(VLOOKUP(Tabla46[[#This Row],[Nº]],Tabla4[],'1º_Seguimiento'!$E$2,FALSE),"")</f>
        <v/>
      </c>
      <c r="F45" s="20" t="str">
        <f>IFERROR(VLOOKUP(Tabla46[[#This Row],[Nº]],Tabla4[],'1º_Seguimiento'!$F$2,FALSE),"")</f>
        <v/>
      </c>
      <c r="G45" s="20" t="str">
        <f>IFERROR(VLOOKUP(Tabla46[[#This Row],[Nº]],Tabla4[],'1º_Seguimiento'!$G$2,FALSE),"")</f>
        <v/>
      </c>
      <c r="H45" s="21" t="str">
        <f>IFERROR(VLOOKUP(Tabla46[[#This Row],[Nº]],Tabla4[],'1º_Seguimiento'!$H$2,FALSE),"")</f>
        <v/>
      </c>
      <c r="I45" s="21" t="str">
        <f>IFERROR(VLOOKUP(Tabla46[[#This Row],[Nº]],Tabla4[],'1º_Seguimiento'!$I$2,FALSE),"")</f>
        <v/>
      </c>
      <c r="J45" s="21" t="str">
        <f>IFERROR(VLOOKUP(Tabla46[[#This Row],[Nº]],Tabla4[],'1º_Seguimiento'!$J$2,FALSE),"")</f>
        <v/>
      </c>
      <c r="K45" s="18" t="str">
        <f>IFERROR(VLOOKUP(Tabla46[[#This Row],[Nº]],Tabla4[],'1º_Seguimiento'!$K$2,FALSE),"")</f>
        <v/>
      </c>
      <c r="L45" s="13"/>
      <c r="M45" s="13"/>
      <c r="N45" s="22"/>
    </row>
    <row r="46" spans="2:14" x14ac:dyDescent="0.25">
      <c r="B46" s="10"/>
      <c r="C46" s="18" t="str">
        <f>IFERROR(VLOOKUP(Tabla46[[#This Row],[Nº]],Tabla4[],'1º_Seguimiento'!$C$2,FALSE),"")</f>
        <v/>
      </c>
      <c r="D46" s="19" t="str">
        <f>IFERROR(VLOOKUP(Tabla46[[#This Row],[Nº]],Tabla4[],'1º_Seguimiento'!$D$2,FALSE),"")</f>
        <v/>
      </c>
      <c r="E46" s="18" t="str">
        <f>IFERROR(VLOOKUP(Tabla46[[#This Row],[Nº]],Tabla4[],'1º_Seguimiento'!$E$2,FALSE),"")</f>
        <v/>
      </c>
      <c r="F46" s="20" t="str">
        <f>IFERROR(VLOOKUP(Tabla46[[#This Row],[Nº]],Tabla4[],'1º_Seguimiento'!$F$2,FALSE),"")</f>
        <v/>
      </c>
      <c r="G46" s="20" t="str">
        <f>IFERROR(VLOOKUP(Tabla46[[#This Row],[Nº]],Tabla4[],'1º_Seguimiento'!$G$2,FALSE),"")</f>
        <v/>
      </c>
      <c r="H46" s="21" t="str">
        <f>IFERROR(VLOOKUP(Tabla46[[#This Row],[Nº]],Tabla4[],'1º_Seguimiento'!$H$2,FALSE),"")</f>
        <v/>
      </c>
      <c r="I46" s="21" t="str">
        <f>IFERROR(VLOOKUP(Tabla46[[#This Row],[Nº]],Tabla4[],'1º_Seguimiento'!$I$2,FALSE),"")</f>
        <v/>
      </c>
      <c r="J46" s="21" t="str">
        <f>IFERROR(VLOOKUP(Tabla46[[#This Row],[Nº]],Tabla4[],'1º_Seguimiento'!$J$2,FALSE),"")</f>
        <v/>
      </c>
      <c r="K46" s="18" t="str">
        <f>IFERROR(VLOOKUP(Tabla46[[#This Row],[Nº]],Tabla4[],'1º_Seguimiento'!$K$2,FALSE),"")</f>
        <v/>
      </c>
      <c r="L46" s="13"/>
      <c r="M46" s="13"/>
      <c r="N46" s="22"/>
    </row>
    <row r="47" spans="2:14" x14ac:dyDescent="0.25">
      <c r="B47" s="10"/>
      <c r="C47" s="18" t="str">
        <f>IFERROR(VLOOKUP(Tabla46[[#This Row],[Nº]],Tabla4[],'1º_Seguimiento'!$C$2,FALSE),"")</f>
        <v/>
      </c>
      <c r="D47" s="19" t="str">
        <f>IFERROR(VLOOKUP(Tabla46[[#This Row],[Nº]],Tabla4[],'1º_Seguimiento'!$D$2,FALSE),"")</f>
        <v/>
      </c>
      <c r="E47" s="18" t="str">
        <f>IFERROR(VLOOKUP(Tabla46[[#This Row],[Nº]],Tabla4[],'1º_Seguimiento'!$E$2,FALSE),"")</f>
        <v/>
      </c>
      <c r="F47" s="20" t="str">
        <f>IFERROR(VLOOKUP(Tabla46[[#This Row],[Nº]],Tabla4[],'1º_Seguimiento'!$F$2,FALSE),"")</f>
        <v/>
      </c>
      <c r="G47" s="20" t="str">
        <f>IFERROR(VLOOKUP(Tabla46[[#This Row],[Nº]],Tabla4[],'1º_Seguimiento'!$G$2,FALSE),"")</f>
        <v/>
      </c>
      <c r="H47" s="21" t="str">
        <f>IFERROR(VLOOKUP(Tabla46[[#This Row],[Nº]],Tabla4[],'1º_Seguimiento'!$H$2,FALSE),"")</f>
        <v/>
      </c>
      <c r="I47" s="21" t="str">
        <f>IFERROR(VLOOKUP(Tabla46[[#This Row],[Nº]],Tabla4[],'1º_Seguimiento'!$I$2,FALSE),"")</f>
        <v/>
      </c>
      <c r="J47" s="21" t="str">
        <f>IFERROR(VLOOKUP(Tabla46[[#This Row],[Nº]],Tabla4[],'1º_Seguimiento'!$J$2,FALSE),"")</f>
        <v/>
      </c>
      <c r="K47" s="18" t="str">
        <f>IFERROR(VLOOKUP(Tabla46[[#This Row],[Nº]],Tabla4[],'1º_Seguimiento'!$K$2,FALSE),"")</f>
        <v/>
      </c>
      <c r="L47" s="13"/>
      <c r="M47" s="13"/>
      <c r="N47" s="22"/>
    </row>
    <row r="48" spans="2:14" x14ac:dyDescent="0.25">
      <c r="B48" s="10"/>
      <c r="C48" s="18" t="str">
        <f>IFERROR(VLOOKUP(Tabla46[[#This Row],[Nº]],Tabla4[],'1º_Seguimiento'!$C$2,FALSE),"")</f>
        <v/>
      </c>
      <c r="D48" s="19" t="str">
        <f>IFERROR(VLOOKUP(Tabla46[[#This Row],[Nº]],Tabla4[],'1º_Seguimiento'!$D$2,FALSE),"")</f>
        <v/>
      </c>
      <c r="E48" s="18" t="str">
        <f>IFERROR(VLOOKUP(Tabla46[[#This Row],[Nº]],Tabla4[],'1º_Seguimiento'!$E$2,FALSE),"")</f>
        <v/>
      </c>
      <c r="F48" s="20" t="str">
        <f>IFERROR(VLOOKUP(Tabla46[[#This Row],[Nº]],Tabla4[],'1º_Seguimiento'!$F$2,FALSE),"")</f>
        <v/>
      </c>
      <c r="G48" s="20" t="str">
        <f>IFERROR(VLOOKUP(Tabla46[[#This Row],[Nº]],Tabla4[],'1º_Seguimiento'!$G$2,FALSE),"")</f>
        <v/>
      </c>
      <c r="H48" s="21" t="str">
        <f>IFERROR(VLOOKUP(Tabla46[[#This Row],[Nº]],Tabla4[],'1º_Seguimiento'!$H$2,FALSE),"")</f>
        <v/>
      </c>
      <c r="I48" s="21" t="str">
        <f>IFERROR(VLOOKUP(Tabla46[[#This Row],[Nº]],Tabla4[],'1º_Seguimiento'!$I$2,FALSE),"")</f>
        <v/>
      </c>
      <c r="J48" s="21" t="str">
        <f>IFERROR(VLOOKUP(Tabla46[[#This Row],[Nº]],Tabla4[],'1º_Seguimiento'!$J$2,FALSE),"")</f>
        <v/>
      </c>
      <c r="K48" s="18" t="str">
        <f>IFERROR(VLOOKUP(Tabla46[[#This Row],[Nº]],Tabla4[],'1º_Seguimiento'!$K$2,FALSE),"")</f>
        <v/>
      </c>
      <c r="L48" s="13"/>
      <c r="M48" s="13"/>
      <c r="N48" s="22"/>
    </row>
    <row r="49" spans="2:14" x14ac:dyDescent="0.25">
      <c r="B49" s="10"/>
      <c r="C49" s="18" t="str">
        <f>IFERROR(VLOOKUP(Tabla46[[#This Row],[Nº]],Tabla4[],'1º_Seguimiento'!$C$2,FALSE),"")</f>
        <v/>
      </c>
      <c r="D49" s="19" t="str">
        <f>IFERROR(VLOOKUP(Tabla46[[#This Row],[Nº]],Tabla4[],'1º_Seguimiento'!$D$2,FALSE),"")</f>
        <v/>
      </c>
      <c r="E49" s="18" t="str">
        <f>IFERROR(VLOOKUP(Tabla46[[#This Row],[Nº]],Tabla4[],'1º_Seguimiento'!$E$2,FALSE),"")</f>
        <v/>
      </c>
      <c r="F49" s="20" t="str">
        <f>IFERROR(VLOOKUP(Tabla46[[#This Row],[Nº]],Tabla4[],'1º_Seguimiento'!$F$2,FALSE),"")</f>
        <v/>
      </c>
      <c r="G49" s="20" t="str">
        <f>IFERROR(VLOOKUP(Tabla46[[#This Row],[Nº]],Tabla4[],'1º_Seguimiento'!$G$2,FALSE),"")</f>
        <v/>
      </c>
      <c r="H49" s="21" t="str">
        <f>IFERROR(VLOOKUP(Tabla46[[#This Row],[Nº]],Tabla4[],'1º_Seguimiento'!$H$2,FALSE),"")</f>
        <v/>
      </c>
      <c r="I49" s="21" t="str">
        <f>IFERROR(VLOOKUP(Tabla46[[#This Row],[Nº]],Tabla4[],'1º_Seguimiento'!$I$2,FALSE),"")</f>
        <v/>
      </c>
      <c r="J49" s="21" t="str">
        <f>IFERROR(VLOOKUP(Tabla46[[#This Row],[Nº]],Tabla4[],'1º_Seguimiento'!$J$2,FALSE),"")</f>
        <v/>
      </c>
      <c r="K49" s="18" t="str">
        <f>IFERROR(VLOOKUP(Tabla46[[#This Row],[Nº]],Tabla4[],'1º_Seguimiento'!$K$2,FALSE),"")</f>
        <v/>
      </c>
      <c r="L49" s="13"/>
      <c r="M49" s="13"/>
      <c r="N49" s="22"/>
    </row>
    <row r="50" spans="2:14" x14ac:dyDescent="0.25">
      <c r="B50" s="10"/>
      <c r="C50" s="18" t="str">
        <f>IFERROR(VLOOKUP(Tabla46[[#This Row],[Nº]],Tabla4[],'1º_Seguimiento'!$C$2,FALSE),"")</f>
        <v/>
      </c>
      <c r="D50" s="19" t="str">
        <f>IFERROR(VLOOKUP(Tabla46[[#This Row],[Nº]],Tabla4[],'1º_Seguimiento'!$D$2,FALSE),"")</f>
        <v/>
      </c>
      <c r="E50" s="18" t="str">
        <f>IFERROR(VLOOKUP(Tabla46[[#This Row],[Nº]],Tabla4[],'1º_Seguimiento'!$E$2,FALSE),"")</f>
        <v/>
      </c>
      <c r="F50" s="20" t="str">
        <f>IFERROR(VLOOKUP(Tabla46[[#This Row],[Nº]],Tabla4[],'1º_Seguimiento'!$F$2,FALSE),"")</f>
        <v/>
      </c>
      <c r="G50" s="20" t="str">
        <f>IFERROR(VLOOKUP(Tabla46[[#This Row],[Nº]],Tabla4[],'1º_Seguimiento'!$G$2,FALSE),"")</f>
        <v/>
      </c>
      <c r="H50" s="21" t="str">
        <f>IFERROR(VLOOKUP(Tabla46[[#This Row],[Nº]],Tabla4[],'1º_Seguimiento'!$H$2,FALSE),"")</f>
        <v/>
      </c>
      <c r="I50" s="21" t="str">
        <f>IFERROR(VLOOKUP(Tabla46[[#This Row],[Nº]],Tabla4[],'1º_Seguimiento'!$I$2,FALSE),"")</f>
        <v/>
      </c>
      <c r="J50" s="21" t="str">
        <f>IFERROR(VLOOKUP(Tabla46[[#This Row],[Nº]],Tabla4[],'1º_Seguimiento'!$J$2,FALSE),"")</f>
        <v/>
      </c>
      <c r="K50" s="18" t="str">
        <f>IFERROR(VLOOKUP(Tabla46[[#This Row],[Nº]],Tabla4[],'1º_Seguimiento'!$K$2,FALSE),"")</f>
        <v/>
      </c>
      <c r="L50" s="13"/>
      <c r="M50" s="13"/>
      <c r="N50" s="22"/>
    </row>
    <row r="51" spans="2:14" x14ac:dyDescent="0.25">
      <c r="B51" s="10"/>
      <c r="C51" s="18" t="str">
        <f>IFERROR(VLOOKUP(Tabla46[[#This Row],[Nº]],Tabla4[],'1º_Seguimiento'!$C$2,FALSE),"")</f>
        <v/>
      </c>
      <c r="D51" s="19" t="str">
        <f>IFERROR(VLOOKUP(Tabla46[[#This Row],[Nº]],Tabla4[],'1º_Seguimiento'!$D$2,FALSE),"")</f>
        <v/>
      </c>
      <c r="E51" s="18" t="str">
        <f>IFERROR(VLOOKUP(Tabla46[[#This Row],[Nº]],Tabla4[],'1º_Seguimiento'!$E$2,FALSE),"")</f>
        <v/>
      </c>
      <c r="F51" s="20" t="str">
        <f>IFERROR(VLOOKUP(Tabla46[[#This Row],[Nº]],Tabla4[],'1º_Seguimiento'!$F$2,FALSE),"")</f>
        <v/>
      </c>
      <c r="G51" s="20" t="str">
        <f>IFERROR(VLOOKUP(Tabla46[[#This Row],[Nº]],Tabla4[],'1º_Seguimiento'!$G$2,FALSE),"")</f>
        <v/>
      </c>
      <c r="H51" s="21" t="str">
        <f>IFERROR(VLOOKUP(Tabla46[[#This Row],[Nº]],Tabla4[],'1º_Seguimiento'!$H$2,FALSE),"")</f>
        <v/>
      </c>
      <c r="I51" s="21" t="str">
        <f>IFERROR(VLOOKUP(Tabla46[[#This Row],[Nº]],Tabla4[],'1º_Seguimiento'!$I$2,FALSE),"")</f>
        <v/>
      </c>
      <c r="J51" s="21" t="str">
        <f>IFERROR(VLOOKUP(Tabla46[[#This Row],[Nº]],Tabla4[],'1º_Seguimiento'!$J$2,FALSE),"")</f>
        <v/>
      </c>
      <c r="K51" s="18" t="str">
        <f>IFERROR(VLOOKUP(Tabla46[[#This Row],[Nº]],Tabla4[],'1º_Seguimiento'!$K$2,FALSE),"")</f>
        <v/>
      </c>
      <c r="L51" s="13"/>
      <c r="M51" s="13"/>
      <c r="N51" s="22"/>
    </row>
    <row r="52" spans="2:14" x14ac:dyDescent="0.25">
      <c r="B52" s="10"/>
      <c r="C52" s="18" t="str">
        <f>IFERROR(VLOOKUP(Tabla46[[#This Row],[Nº]],Tabla4[],'1º_Seguimiento'!$C$2,FALSE),"")</f>
        <v/>
      </c>
      <c r="D52" s="19" t="str">
        <f>IFERROR(VLOOKUP(Tabla46[[#This Row],[Nº]],Tabla4[],'1º_Seguimiento'!$D$2,FALSE),"")</f>
        <v/>
      </c>
      <c r="E52" s="18" t="str">
        <f>IFERROR(VLOOKUP(Tabla46[[#This Row],[Nº]],Tabla4[],'1º_Seguimiento'!$E$2,FALSE),"")</f>
        <v/>
      </c>
      <c r="F52" s="20" t="str">
        <f>IFERROR(VLOOKUP(Tabla46[[#This Row],[Nº]],Tabla4[],'1º_Seguimiento'!$F$2,FALSE),"")</f>
        <v/>
      </c>
      <c r="G52" s="20" t="str">
        <f>IFERROR(VLOOKUP(Tabla46[[#This Row],[Nº]],Tabla4[],'1º_Seguimiento'!$G$2,FALSE),"")</f>
        <v/>
      </c>
      <c r="H52" s="21" t="str">
        <f>IFERROR(VLOOKUP(Tabla46[[#This Row],[Nº]],Tabla4[],'1º_Seguimiento'!$H$2,FALSE),"")</f>
        <v/>
      </c>
      <c r="I52" s="21" t="str">
        <f>IFERROR(VLOOKUP(Tabla46[[#This Row],[Nº]],Tabla4[],'1º_Seguimiento'!$I$2,FALSE),"")</f>
        <v/>
      </c>
      <c r="J52" s="21" t="str">
        <f>IFERROR(VLOOKUP(Tabla46[[#This Row],[Nº]],Tabla4[],'1º_Seguimiento'!$J$2,FALSE),"")</f>
        <v/>
      </c>
      <c r="K52" s="18" t="str">
        <f>IFERROR(VLOOKUP(Tabla46[[#This Row],[Nº]],Tabla4[],'1º_Seguimiento'!$K$2,FALSE),"")</f>
        <v/>
      </c>
      <c r="L52" s="13"/>
      <c r="M52" s="13"/>
      <c r="N52" s="22"/>
    </row>
    <row r="53" spans="2:14" x14ac:dyDescent="0.25">
      <c r="B53" s="10"/>
      <c r="C53" s="18" t="str">
        <f>IFERROR(VLOOKUP(Tabla46[[#This Row],[Nº]],Tabla4[],'1º_Seguimiento'!$C$2,FALSE),"")</f>
        <v/>
      </c>
      <c r="D53" s="19" t="str">
        <f>IFERROR(VLOOKUP(Tabla46[[#This Row],[Nº]],Tabla4[],'1º_Seguimiento'!$D$2,FALSE),"")</f>
        <v/>
      </c>
      <c r="E53" s="18" t="str">
        <f>IFERROR(VLOOKUP(Tabla46[[#This Row],[Nº]],Tabla4[],'1º_Seguimiento'!$E$2,FALSE),"")</f>
        <v/>
      </c>
      <c r="F53" s="20" t="str">
        <f>IFERROR(VLOOKUP(Tabla46[[#This Row],[Nº]],Tabla4[],'1º_Seguimiento'!$F$2,FALSE),"")</f>
        <v/>
      </c>
      <c r="G53" s="20" t="str">
        <f>IFERROR(VLOOKUP(Tabla46[[#This Row],[Nº]],Tabla4[],'1º_Seguimiento'!$G$2,FALSE),"")</f>
        <v/>
      </c>
      <c r="H53" s="21" t="str">
        <f>IFERROR(VLOOKUP(Tabla46[[#This Row],[Nº]],Tabla4[],'1º_Seguimiento'!$H$2,FALSE),"")</f>
        <v/>
      </c>
      <c r="I53" s="21" t="str">
        <f>IFERROR(VLOOKUP(Tabla46[[#This Row],[Nº]],Tabla4[],'1º_Seguimiento'!$I$2,FALSE),"")</f>
        <v/>
      </c>
      <c r="J53" s="21" t="str">
        <f>IFERROR(VLOOKUP(Tabla46[[#This Row],[Nº]],Tabla4[],'1º_Seguimiento'!$J$2,FALSE),"")</f>
        <v/>
      </c>
      <c r="K53" s="18" t="str">
        <f>IFERROR(VLOOKUP(Tabla46[[#This Row],[Nº]],Tabla4[],'1º_Seguimiento'!$K$2,FALSE),"")</f>
        <v/>
      </c>
      <c r="L53" s="13"/>
      <c r="M53" s="13"/>
      <c r="N53" s="22"/>
    </row>
    <row r="54" spans="2:14" x14ac:dyDescent="0.25">
      <c r="B54" s="10"/>
      <c r="C54" s="18" t="str">
        <f>IFERROR(VLOOKUP(Tabla46[[#This Row],[Nº]],Tabla4[],'1º_Seguimiento'!$C$2,FALSE),"")</f>
        <v/>
      </c>
      <c r="D54" s="19" t="str">
        <f>IFERROR(VLOOKUP(Tabla46[[#This Row],[Nº]],Tabla4[],'1º_Seguimiento'!$D$2,FALSE),"")</f>
        <v/>
      </c>
      <c r="E54" s="18" t="str">
        <f>IFERROR(VLOOKUP(Tabla46[[#This Row],[Nº]],Tabla4[],'1º_Seguimiento'!$E$2,FALSE),"")</f>
        <v/>
      </c>
      <c r="F54" s="20" t="str">
        <f>IFERROR(VLOOKUP(Tabla46[[#This Row],[Nº]],Tabla4[],'1º_Seguimiento'!$F$2,FALSE),"")</f>
        <v/>
      </c>
      <c r="G54" s="20" t="str">
        <f>IFERROR(VLOOKUP(Tabla46[[#This Row],[Nº]],Tabla4[],'1º_Seguimiento'!$G$2,FALSE),"")</f>
        <v/>
      </c>
      <c r="H54" s="21" t="str">
        <f>IFERROR(VLOOKUP(Tabla46[[#This Row],[Nº]],Tabla4[],'1º_Seguimiento'!$H$2,FALSE),"")</f>
        <v/>
      </c>
      <c r="I54" s="21" t="str">
        <f>IFERROR(VLOOKUP(Tabla46[[#This Row],[Nº]],Tabla4[],'1º_Seguimiento'!$I$2,FALSE),"")</f>
        <v/>
      </c>
      <c r="J54" s="21" t="str">
        <f>IFERROR(VLOOKUP(Tabla46[[#This Row],[Nº]],Tabla4[],'1º_Seguimiento'!$J$2,FALSE),"")</f>
        <v/>
      </c>
      <c r="K54" s="18" t="str">
        <f>IFERROR(VLOOKUP(Tabla46[[#This Row],[Nº]],Tabla4[],'1º_Seguimiento'!$K$2,FALSE),"")</f>
        <v/>
      </c>
      <c r="L54" s="13"/>
      <c r="M54" s="13"/>
      <c r="N54" s="22"/>
    </row>
    <row r="55" spans="2:14" x14ac:dyDescent="0.25">
      <c r="B55" s="10"/>
      <c r="C55" s="18" t="str">
        <f>IFERROR(VLOOKUP(Tabla46[[#This Row],[Nº]],Tabla4[],'1º_Seguimiento'!$C$2,FALSE),"")</f>
        <v/>
      </c>
      <c r="D55" s="19" t="str">
        <f>IFERROR(VLOOKUP(Tabla46[[#This Row],[Nº]],Tabla4[],'1º_Seguimiento'!$D$2,FALSE),"")</f>
        <v/>
      </c>
      <c r="E55" s="18" t="str">
        <f>IFERROR(VLOOKUP(Tabla46[[#This Row],[Nº]],Tabla4[],'1º_Seguimiento'!$E$2,FALSE),"")</f>
        <v/>
      </c>
      <c r="F55" s="20" t="str">
        <f>IFERROR(VLOOKUP(Tabla46[[#This Row],[Nº]],Tabla4[],'1º_Seguimiento'!$F$2,FALSE),"")</f>
        <v/>
      </c>
      <c r="G55" s="20" t="str">
        <f>IFERROR(VLOOKUP(Tabla46[[#This Row],[Nº]],Tabla4[],'1º_Seguimiento'!$G$2,FALSE),"")</f>
        <v/>
      </c>
      <c r="H55" s="21" t="str">
        <f>IFERROR(VLOOKUP(Tabla46[[#This Row],[Nº]],Tabla4[],'1º_Seguimiento'!$H$2,FALSE),"")</f>
        <v/>
      </c>
      <c r="I55" s="21" t="str">
        <f>IFERROR(VLOOKUP(Tabla46[[#This Row],[Nº]],Tabla4[],'1º_Seguimiento'!$I$2,FALSE),"")</f>
        <v/>
      </c>
      <c r="J55" s="21" t="str">
        <f>IFERROR(VLOOKUP(Tabla46[[#This Row],[Nº]],Tabla4[],'1º_Seguimiento'!$J$2,FALSE),"")</f>
        <v/>
      </c>
      <c r="K55" s="18" t="str">
        <f>IFERROR(VLOOKUP(Tabla46[[#This Row],[Nº]],Tabla4[],'1º_Seguimiento'!$K$2,FALSE),"")</f>
        <v/>
      </c>
      <c r="L55" s="13"/>
      <c r="M55" s="13"/>
      <c r="N55" s="22"/>
    </row>
    <row r="56" spans="2:14" x14ac:dyDescent="0.25">
      <c r="B56" s="10"/>
      <c r="C56" s="18" t="str">
        <f>IFERROR(VLOOKUP(Tabla46[[#This Row],[Nº]],Tabla4[],'1º_Seguimiento'!$C$2,FALSE),"")</f>
        <v/>
      </c>
      <c r="D56" s="19" t="str">
        <f>IFERROR(VLOOKUP(Tabla46[[#This Row],[Nº]],Tabla4[],'1º_Seguimiento'!$D$2,FALSE),"")</f>
        <v/>
      </c>
      <c r="E56" s="18" t="str">
        <f>IFERROR(VLOOKUP(Tabla46[[#This Row],[Nº]],Tabla4[],'1º_Seguimiento'!$E$2,FALSE),"")</f>
        <v/>
      </c>
      <c r="F56" s="20" t="str">
        <f>IFERROR(VLOOKUP(Tabla46[[#This Row],[Nº]],Tabla4[],'1º_Seguimiento'!$F$2,FALSE),"")</f>
        <v/>
      </c>
      <c r="G56" s="20" t="str">
        <f>IFERROR(VLOOKUP(Tabla46[[#This Row],[Nº]],Tabla4[],'1º_Seguimiento'!$G$2,FALSE),"")</f>
        <v/>
      </c>
      <c r="H56" s="21" t="str">
        <f>IFERROR(VLOOKUP(Tabla46[[#This Row],[Nº]],Tabla4[],'1º_Seguimiento'!$H$2,FALSE),"")</f>
        <v/>
      </c>
      <c r="I56" s="21" t="str">
        <f>IFERROR(VLOOKUP(Tabla46[[#This Row],[Nº]],Tabla4[],'1º_Seguimiento'!$I$2,FALSE),"")</f>
        <v/>
      </c>
      <c r="J56" s="21" t="str">
        <f>IFERROR(VLOOKUP(Tabla46[[#This Row],[Nº]],Tabla4[],'1º_Seguimiento'!$J$2,FALSE),"")</f>
        <v/>
      </c>
      <c r="K56" s="18" t="str">
        <f>IFERROR(VLOOKUP(Tabla46[[#This Row],[Nº]],Tabla4[],'1º_Seguimiento'!$K$2,FALSE),"")</f>
        <v/>
      </c>
      <c r="L56" s="13"/>
      <c r="M56" s="13"/>
      <c r="N56" s="22"/>
    </row>
    <row r="57" spans="2:14" x14ac:dyDescent="0.25">
      <c r="B57" s="10"/>
      <c r="C57" s="18" t="str">
        <f>IFERROR(VLOOKUP(Tabla46[[#This Row],[Nº]],Tabla4[],'1º_Seguimiento'!$C$2,FALSE),"")</f>
        <v/>
      </c>
      <c r="D57" s="19" t="str">
        <f>IFERROR(VLOOKUP(Tabla46[[#This Row],[Nº]],Tabla4[],'1º_Seguimiento'!$D$2,FALSE),"")</f>
        <v/>
      </c>
      <c r="E57" s="18" t="str">
        <f>IFERROR(VLOOKUP(Tabla46[[#This Row],[Nº]],Tabla4[],'1º_Seguimiento'!$E$2,FALSE),"")</f>
        <v/>
      </c>
      <c r="F57" s="20" t="str">
        <f>IFERROR(VLOOKUP(Tabla46[[#This Row],[Nº]],Tabla4[],'1º_Seguimiento'!$F$2,FALSE),"")</f>
        <v/>
      </c>
      <c r="G57" s="20" t="str">
        <f>IFERROR(VLOOKUP(Tabla46[[#This Row],[Nº]],Tabla4[],'1º_Seguimiento'!$G$2,FALSE),"")</f>
        <v/>
      </c>
      <c r="H57" s="21" t="str">
        <f>IFERROR(VLOOKUP(Tabla46[[#This Row],[Nº]],Tabla4[],'1º_Seguimiento'!$H$2,FALSE),"")</f>
        <v/>
      </c>
      <c r="I57" s="21" t="str">
        <f>IFERROR(VLOOKUP(Tabla46[[#This Row],[Nº]],Tabla4[],'1º_Seguimiento'!$I$2,FALSE),"")</f>
        <v/>
      </c>
      <c r="J57" s="21" t="str">
        <f>IFERROR(VLOOKUP(Tabla46[[#This Row],[Nº]],Tabla4[],'1º_Seguimiento'!$J$2,FALSE),"")</f>
        <v/>
      </c>
      <c r="K57" s="18" t="str">
        <f>IFERROR(VLOOKUP(Tabla46[[#This Row],[Nº]],Tabla4[],'1º_Seguimiento'!$K$2,FALSE),"")</f>
        <v/>
      </c>
      <c r="L57" s="13"/>
      <c r="M57" s="13"/>
      <c r="N57" s="22"/>
    </row>
    <row r="58" spans="2:14" x14ac:dyDescent="0.25">
      <c r="B58" s="10"/>
      <c r="C58" s="18" t="str">
        <f>IFERROR(VLOOKUP(Tabla46[[#This Row],[Nº]],Tabla4[],'1º_Seguimiento'!$C$2,FALSE),"")</f>
        <v/>
      </c>
      <c r="D58" s="19" t="str">
        <f>IFERROR(VLOOKUP(Tabla46[[#This Row],[Nº]],Tabla4[],'1º_Seguimiento'!$D$2,FALSE),"")</f>
        <v/>
      </c>
      <c r="E58" s="18" t="str">
        <f>IFERROR(VLOOKUP(Tabla46[[#This Row],[Nº]],Tabla4[],'1º_Seguimiento'!$E$2,FALSE),"")</f>
        <v/>
      </c>
      <c r="F58" s="20" t="str">
        <f>IFERROR(VLOOKUP(Tabla46[[#This Row],[Nº]],Tabla4[],'1º_Seguimiento'!$F$2,FALSE),"")</f>
        <v/>
      </c>
      <c r="G58" s="20" t="str">
        <f>IFERROR(VLOOKUP(Tabla46[[#This Row],[Nº]],Tabla4[],'1º_Seguimiento'!$G$2,FALSE),"")</f>
        <v/>
      </c>
      <c r="H58" s="21" t="str">
        <f>IFERROR(VLOOKUP(Tabla46[[#This Row],[Nº]],Tabla4[],'1º_Seguimiento'!$H$2,FALSE),"")</f>
        <v/>
      </c>
      <c r="I58" s="21" t="str">
        <f>IFERROR(VLOOKUP(Tabla46[[#This Row],[Nº]],Tabla4[],'1º_Seguimiento'!$I$2,FALSE),"")</f>
        <v/>
      </c>
      <c r="J58" s="21" t="str">
        <f>IFERROR(VLOOKUP(Tabla46[[#This Row],[Nº]],Tabla4[],'1º_Seguimiento'!$J$2,FALSE),"")</f>
        <v/>
      </c>
      <c r="K58" s="18" t="str">
        <f>IFERROR(VLOOKUP(Tabla46[[#This Row],[Nº]],Tabla4[],'1º_Seguimiento'!$K$2,FALSE),"")</f>
        <v/>
      </c>
      <c r="L58" s="13"/>
      <c r="M58" s="13"/>
      <c r="N58" s="22"/>
    </row>
    <row r="59" spans="2:14" x14ac:dyDescent="0.25">
      <c r="B59" s="10"/>
      <c r="C59" s="18" t="str">
        <f>IFERROR(VLOOKUP(Tabla46[[#This Row],[Nº]],Tabla4[],'1º_Seguimiento'!$C$2,FALSE),"")</f>
        <v/>
      </c>
      <c r="D59" s="19" t="str">
        <f>IFERROR(VLOOKUP(Tabla46[[#This Row],[Nº]],Tabla4[],'1º_Seguimiento'!$D$2,FALSE),"")</f>
        <v/>
      </c>
      <c r="E59" s="18" t="str">
        <f>IFERROR(VLOOKUP(Tabla46[[#This Row],[Nº]],Tabla4[],'1º_Seguimiento'!$E$2,FALSE),"")</f>
        <v/>
      </c>
      <c r="F59" s="20" t="str">
        <f>IFERROR(VLOOKUP(Tabla46[[#This Row],[Nº]],Tabla4[],'1º_Seguimiento'!$F$2,FALSE),"")</f>
        <v/>
      </c>
      <c r="G59" s="20" t="str">
        <f>IFERROR(VLOOKUP(Tabla46[[#This Row],[Nº]],Tabla4[],'1º_Seguimiento'!$G$2,FALSE),"")</f>
        <v/>
      </c>
      <c r="H59" s="21" t="str">
        <f>IFERROR(VLOOKUP(Tabla46[[#This Row],[Nº]],Tabla4[],'1º_Seguimiento'!$H$2,FALSE),"")</f>
        <v/>
      </c>
      <c r="I59" s="21" t="str">
        <f>IFERROR(VLOOKUP(Tabla46[[#This Row],[Nº]],Tabla4[],'1º_Seguimiento'!$I$2,FALSE),"")</f>
        <v/>
      </c>
      <c r="J59" s="21" t="str">
        <f>IFERROR(VLOOKUP(Tabla46[[#This Row],[Nº]],Tabla4[],'1º_Seguimiento'!$J$2,FALSE),"")</f>
        <v/>
      </c>
      <c r="K59" s="18" t="str">
        <f>IFERROR(VLOOKUP(Tabla46[[#This Row],[Nº]],Tabla4[],'1º_Seguimiento'!$K$2,FALSE),"")</f>
        <v/>
      </c>
      <c r="L59" s="13"/>
      <c r="M59" s="13"/>
      <c r="N59" s="22"/>
    </row>
    <row r="60" spans="2:14" x14ac:dyDescent="0.25">
      <c r="B60" s="10"/>
      <c r="C60" s="18" t="str">
        <f>IFERROR(VLOOKUP(Tabla46[[#This Row],[Nº]],Tabla4[],'1º_Seguimiento'!$C$2,FALSE),"")</f>
        <v/>
      </c>
      <c r="D60" s="19" t="str">
        <f>IFERROR(VLOOKUP(Tabla46[[#This Row],[Nº]],Tabla4[],'1º_Seguimiento'!$D$2,FALSE),"")</f>
        <v/>
      </c>
      <c r="E60" s="18" t="str">
        <f>IFERROR(VLOOKUP(Tabla46[[#This Row],[Nº]],Tabla4[],'1º_Seguimiento'!$E$2,FALSE),"")</f>
        <v/>
      </c>
      <c r="F60" s="20" t="str">
        <f>IFERROR(VLOOKUP(Tabla46[[#This Row],[Nº]],Tabla4[],'1º_Seguimiento'!$F$2,FALSE),"")</f>
        <v/>
      </c>
      <c r="G60" s="20" t="str">
        <f>IFERROR(VLOOKUP(Tabla46[[#This Row],[Nº]],Tabla4[],'1º_Seguimiento'!$G$2,FALSE),"")</f>
        <v/>
      </c>
      <c r="H60" s="21" t="str">
        <f>IFERROR(VLOOKUP(Tabla46[[#This Row],[Nº]],Tabla4[],'1º_Seguimiento'!$H$2,FALSE),"")</f>
        <v/>
      </c>
      <c r="I60" s="21" t="str">
        <f>IFERROR(VLOOKUP(Tabla46[[#This Row],[Nº]],Tabla4[],'1º_Seguimiento'!$I$2,FALSE),"")</f>
        <v/>
      </c>
      <c r="J60" s="21" t="str">
        <f>IFERROR(VLOOKUP(Tabla46[[#This Row],[Nº]],Tabla4[],'1º_Seguimiento'!$J$2,FALSE),"")</f>
        <v/>
      </c>
      <c r="K60" s="18" t="str">
        <f>IFERROR(VLOOKUP(Tabla46[[#This Row],[Nº]],Tabla4[],'1º_Seguimiento'!$K$2,FALSE),"")</f>
        <v/>
      </c>
      <c r="L60" s="13"/>
      <c r="M60" s="13"/>
      <c r="N60" s="22"/>
    </row>
    <row r="61" spans="2:14" x14ac:dyDescent="0.25">
      <c r="B61" s="10"/>
      <c r="C61" s="18" t="str">
        <f>IFERROR(VLOOKUP(Tabla46[[#This Row],[Nº]],Tabla4[],'1º_Seguimiento'!$C$2,FALSE),"")</f>
        <v/>
      </c>
      <c r="D61" s="19" t="str">
        <f>IFERROR(VLOOKUP(Tabla46[[#This Row],[Nº]],Tabla4[],'1º_Seguimiento'!$D$2,FALSE),"")</f>
        <v/>
      </c>
      <c r="E61" s="18" t="str">
        <f>IFERROR(VLOOKUP(Tabla46[[#This Row],[Nº]],Tabla4[],'1º_Seguimiento'!$E$2,FALSE),"")</f>
        <v/>
      </c>
      <c r="F61" s="20" t="str">
        <f>IFERROR(VLOOKUP(Tabla46[[#This Row],[Nº]],Tabla4[],'1º_Seguimiento'!$F$2,FALSE),"")</f>
        <v/>
      </c>
      <c r="G61" s="20" t="str">
        <f>IFERROR(VLOOKUP(Tabla46[[#This Row],[Nº]],Tabla4[],'1º_Seguimiento'!$G$2,FALSE),"")</f>
        <v/>
      </c>
      <c r="H61" s="21" t="str">
        <f>IFERROR(VLOOKUP(Tabla46[[#This Row],[Nº]],Tabla4[],'1º_Seguimiento'!$H$2,FALSE),"")</f>
        <v/>
      </c>
      <c r="I61" s="21" t="str">
        <f>IFERROR(VLOOKUP(Tabla46[[#This Row],[Nº]],Tabla4[],'1º_Seguimiento'!$I$2,FALSE),"")</f>
        <v/>
      </c>
      <c r="J61" s="21" t="str">
        <f>IFERROR(VLOOKUP(Tabla46[[#This Row],[Nº]],Tabla4[],'1º_Seguimiento'!$J$2,FALSE),"")</f>
        <v/>
      </c>
      <c r="K61" s="18" t="str">
        <f>IFERROR(VLOOKUP(Tabla46[[#This Row],[Nº]],Tabla4[],'1º_Seguimiento'!$K$2,FALSE),"")</f>
        <v/>
      </c>
      <c r="L61" s="13"/>
      <c r="M61" s="13"/>
      <c r="N61" s="22"/>
    </row>
    <row r="62" spans="2:14" x14ac:dyDescent="0.25">
      <c r="B62" s="10"/>
      <c r="C62" s="18" t="str">
        <f>IFERROR(VLOOKUP(Tabla46[[#This Row],[Nº]],Tabla4[],'1º_Seguimiento'!$C$2,FALSE),"")</f>
        <v/>
      </c>
      <c r="D62" s="19" t="str">
        <f>IFERROR(VLOOKUP(Tabla46[[#This Row],[Nº]],Tabla4[],'1º_Seguimiento'!$D$2,FALSE),"")</f>
        <v/>
      </c>
      <c r="E62" s="18" t="str">
        <f>IFERROR(VLOOKUP(Tabla46[[#This Row],[Nº]],Tabla4[],'1º_Seguimiento'!$E$2,FALSE),"")</f>
        <v/>
      </c>
      <c r="F62" s="20" t="str">
        <f>IFERROR(VLOOKUP(Tabla46[[#This Row],[Nº]],Tabla4[],'1º_Seguimiento'!$F$2,FALSE),"")</f>
        <v/>
      </c>
      <c r="G62" s="20" t="str">
        <f>IFERROR(VLOOKUP(Tabla46[[#This Row],[Nº]],Tabla4[],'1º_Seguimiento'!$G$2,FALSE),"")</f>
        <v/>
      </c>
      <c r="H62" s="21" t="str">
        <f>IFERROR(VLOOKUP(Tabla46[[#This Row],[Nº]],Tabla4[],'1º_Seguimiento'!$H$2,FALSE),"")</f>
        <v/>
      </c>
      <c r="I62" s="21" t="str">
        <f>IFERROR(VLOOKUP(Tabla46[[#This Row],[Nº]],Tabla4[],'1º_Seguimiento'!$I$2,FALSE),"")</f>
        <v/>
      </c>
      <c r="J62" s="21" t="str">
        <f>IFERROR(VLOOKUP(Tabla46[[#This Row],[Nº]],Tabla4[],'1º_Seguimiento'!$J$2,FALSE),"")</f>
        <v/>
      </c>
      <c r="K62" s="18" t="str">
        <f>IFERROR(VLOOKUP(Tabla46[[#This Row],[Nº]],Tabla4[],'1º_Seguimiento'!$K$2,FALSE),"")</f>
        <v/>
      </c>
      <c r="L62" s="13"/>
      <c r="M62" s="13"/>
      <c r="N62" s="22"/>
    </row>
    <row r="63" spans="2:14" x14ac:dyDescent="0.25">
      <c r="B63" s="10"/>
      <c r="C63" s="18" t="str">
        <f>IFERROR(VLOOKUP(Tabla46[[#This Row],[Nº]],Tabla4[],'1º_Seguimiento'!$C$2,FALSE),"")</f>
        <v/>
      </c>
      <c r="D63" s="19" t="str">
        <f>IFERROR(VLOOKUP(Tabla46[[#This Row],[Nº]],Tabla4[],'1º_Seguimiento'!$D$2,FALSE),"")</f>
        <v/>
      </c>
      <c r="E63" s="18" t="str">
        <f>IFERROR(VLOOKUP(Tabla46[[#This Row],[Nº]],Tabla4[],'1º_Seguimiento'!$E$2,FALSE),"")</f>
        <v/>
      </c>
      <c r="F63" s="20" t="str">
        <f>IFERROR(VLOOKUP(Tabla46[[#This Row],[Nº]],Tabla4[],'1º_Seguimiento'!$F$2,FALSE),"")</f>
        <v/>
      </c>
      <c r="G63" s="20" t="str">
        <f>IFERROR(VLOOKUP(Tabla46[[#This Row],[Nº]],Tabla4[],'1º_Seguimiento'!$G$2,FALSE),"")</f>
        <v/>
      </c>
      <c r="H63" s="21" t="str">
        <f>IFERROR(VLOOKUP(Tabla46[[#This Row],[Nº]],Tabla4[],'1º_Seguimiento'!$H$2,FALSE),"")</f>
        <v/>
      </c>
      <c r="I63" s="21" t="str">
        <f>IFERROR(VLOOKUP(Tabla46[[#This Row],[Nº]],Tabla4[],'1º_Seguimiento'!$I$2,FALSE),"")</f>
        <v/>
      </c>
      <c r="J63" s="21" t="str">
        <f>IFERROR(VLOOKUP(Tabla46[[#This Row],[Nº]],Tabla4[],'1º_Seguimiento'!$J$2,FALSE),"")</f>
        <v/>
      </c>
      <c r="K63" s="18" t="str">
        <f>IFERROR(VLOOKUP(Tabla46[[#This Row],[Nº]],Tabla4[],'1º_Seguimiento'!$K$2,FALSE),"")</f>
        <v/>
      </c>
      <c r="L63" s="13"/>
      <c r="M63" s="13"/>
      <c r="N63" s="22"/>
    </row>
    <row r="64" spans="2:14" x14ac:dyDescent="0.25">
      <c r="B64" s="10"/>
      <c r="C64" s="18" t="str">
        <f>IFERROR(VLOOKUP(Tabla46[[#This Row],[Nº]],Tabla4[],'1º_Seguimiento'!$C$2,FALSE),"")</f>
        <v/>
      </c>
      <c r="D64" s="19" t="str">
        <f>IFERROR(VLOOKUP(Tabla46[[#This Row],[Nº]],Tabla4[],'1º_Seguimiento'!$D$2,FALSE),"")</f>
        <v/>
      </c>
      <c r="E64" s="18" t="str">
        <f>IFERROR(VLOOKUP(Tabla46[[#This Row],[Nº]],Tabla4[],'1º_Seguimiento'!$E$2,FALSE),"")</f>
        <v/>
      </c>
      <c r="F64" s="20" t="str">
        <f>IFERROR(VLOOKUP(Tabla46[[#This Row],[Nº]],Tabla4[],'1º_Seguimiento'!$F$2,FALSE),"")</f>
        <v/>
      </c>
      <c r="G64" s="20" t="str">
        <f>IFERROR(VLOOKUP(Tabla46[[#This Row],[Nº]],Tabla4[],'1º_Seguimiento'!$G$2,FALSE),"")</f>
        <v/>
      </c>
      <c r="H64" s="21" t="str">
        <f>IFERROR(VLOOKUP(Tabla46[[#This Row],[Nº]],Tabla4[],'1º_Seguimiento'!$H$2,FALSE),"")</f>
        <v/>
      </c>
      <c r="I64" s="21" t="str">
        <f>IFERROR(VLOOKUP(Tabla46[[#This Row],[Nº]],Tabla4[],'1º_Seguimiento'!$I$2,FALSE),"")</f>
        <v/>
      </c>
      <c r="J64" s="21" t="str">
        <f>IFERROR(VLOOKUP(Tabla46[[#This Row],[Nº]],Tabla4[],'1º_Seguimiento'!$J$2,FALSE),"")</f>
        <v/>
      </c>
      <c r="K64" s="18" t="str">
        <f>IFERROR(VLOOKUP(Tabla46[[#This Row],[Nº]],Tabla4[],'1º_Seguimiento'!$K$2,FALSE),"")</f>
        <v/>
      </c>
      <c r="L64" s="13"/>
      <c r="M64" s="13"/>
      <c r="N64" s="22"/>
    </row>
    <row r="65" spans="2:14" x14ac:dyDescent="0.25">
      <c r="B65" s="10"/>
      <c r="C65" s="18" t="str">
        <f>IFERROR(VLOOKUP(Tabla46[[#This Row],[Nº]],Tabla4[],'1º_Seguimiento'!$C$2,FALSE),"")</f>
        <v/>
      </c>
      <c r="D65" s="19" t="str">
        <f>IFERROR(VLOOKUP(Tabla46[[#This Row],[Nº]],Tabla4[],'1º_Seguimiento'!$D$2,FALSE),"")</f>
        <v/>
      </c>
      <c r="E65" s="18" t="str">
        <f>IFERROR(VLOOKUP(Tabla46[[#This Row],[Nº]],Tabla4[],'1º_Seguimiento'!$E$2,FALSE),"")</f>
        <v/>
      </c>
      <c r="F65" s="20" t="str">
        <f>IFERROR(VLOOKUP(Tabla46[[#This Row],[Nº]],Tabla4[],'1º_Seguimiento'!$F$2,FALSE),"")</f>
        <v/>
      </c>
      <c r="G65" s="20" t="str">
        <f>IFERROR(VLOOKUP(Tabla46[[#This Row],[Nº]],Tabla4[],'1º_Seguimiento'!$G$2,FALSE),"")</f>
        <v/>
      </c>
      <c r="H65" s="21" t="str">
        <f>IFERROR(VLOOKUP(Tabla46[[#This Row],[Nº]],Tabla4[],'1º_Seguimiento'!$H$2,FALSE),"")</f>
        <v/>
      </c>
      <c r="I65" s="21" t="str">
        <f>IFERROR(VLOOKUP(Tabla46[[#This Row],[Nº]],Tabla4[],'1º_Seguimiento'!$I$2,FALSE),"")</f>
        <v/>
      </c>
      <c r="J65" s="21" t="str">
        <f>IFERROR(VLOOKUP(Tabla46[[#This Row],[Nº]],Tabla4[],'1º_Seguimiento'!$J$2,FALSE),"")</f>
        <v/>
      </c>
      <c r="K65" s="18" t="str">
        <f>IFERROR(VLOOKUP(Tabla46[[#This Row],[Nº]],Tabla4[],'1º_Seguimiento'!$K$2,FALSE),"")</f>
        <v/>
      </c>
      <c r="L65" s="13"/>
      <c r="M65" s="13"/>
      <c r="N65" s="22"/>
    </row>
    <row r="66" spans="2:14" x14ac:dyDescent="0.25">
      <c r="B66" s="10"/>
      <c r="C66" s="18" t="str">
        <f>IFERROR(VLOOKUP(Tabla46[[#This Row],[Nº]],Tabla4[],'1º_Seguimiento'!$C$2,FALSE),"")</f>
        <v/>
      </c>
      <c r="D66" s="19" t="str">
        <f>IFERROR(VLOOKUP(Tabla46[[#This Row],[Nº]],Tabla4[],'1º_Seguimiento'!$D$2,FALSE),"")</f>
        <v/>
      </c>
      <c r="E66" s="18" t="str">
        <f>IFERROR(VLOOKUP(Tabla46[[#This Row],[Nº]],Tabla4[],'1º_Seguimiento'!$E$2,FALSE),"")</f>
        <v/>
      </c>
      <c r="F66" s="20" t="str">
        <f>IFERROR(VLOOKUP(Tabla46[[#This Row],[Nº]],Tabla4[],'1º_Seguimiento'!$F$2,FALSE),"")</f>
        <v/>
      </c>
      <c r="G66" s="20" t="str">
        <f>IFERROR(VLOOKUP(Tabla46[[#This Row],[Nº]],Tabla4[],'1º_Seguimiento'!$G$2,FALSE),"")</f>
        <v/>
      </c>
      <c r="H66" s="21" t="str">
        <f>IFERROR(VLOOKUP(Tabla46[[#This Row],[Nº]],Tabla4[],'1º_Seguimiento'!$H$2,FALSE),"")</f>
        <v/>
      </c>
      <c r="I66" s="21" t="str">
        <f>IFERROR(VLOOKUP(Tabla46[[#This Row],[Nº]],Tabla4[],'1º_Seguimiento'!$I$2,FALSE),"")</f>
        <v/>
      </c>
      <c r="J66" s="21" t="str">
        <f>IFERROR(VLOOKUP(Tabla46[[#This Row],[Nº]],Tabla4[],'1º_Seguimiento'!$J$2,FALSE),"")</f>
        <v/>
      </c>
      <c r="K66" s="18" t="str">
        <f>IFERROR(VLOOKUP(Tabla46[[#This Row],[Nº]],Tabla4[],'1º_Seguimiento'!$K$2,FALSE),"")</f>
        <v/>
      </c>
      <c r="L66" s="13"/>
      <c r="M66" s="13"/>
      <c r="N66" s="22"/>
    </row>
    <row r="67" spans="2:14" x14ac:dyDescent="0.25">
      <c r="B67" s="10"/>
      <c r="C67" s="18" t="str">
        <f>IFERROR(VLOOKUP(Tabla46[[#This Row],[Nº]],Tabla4[],'1º_Seguimiento'!$C$2,FALSE),"")</f>
        <v/>
      </c>
      <c r="D67" s="19" t="str">
        <f>IFERROR(VLOOKUP(Tabla46[[#This Row],[Nº]],Tabla4[],'1º_Seguimiento'!$D$2,FALSE),"")</f>
        <v/>
      </c>
      <c r="E67" s="18" t="str">
        <f>IFERROR(VLOOKUP(Tabla46[[#This Row],[Nº]],Tabla4[],'1º_Seguimiento'!$E$2,FALSE),"")</f>
        <v/>
      </c>
      <c r="F67" s="20" t="str">
        <f>IFERROR(VLOOKUP(Tabla46[[#This Row],[Nº]],Tabla4[],'1º_Seguimiento'!$F$2,FALSE),"")</f>
        <v/>
      </c>
      <c r="G67" s="20" t="str">
        <f>IFERROR(VLOOKUP(Tabla46[[#This Row],[Nº]],Tabla4[],'1º_Seguimiento'!$G$2,FALSE),"")</f>
        <v/>
      </c>
      <c r="H67" s="21" t="str">
        <f>IFERROR(VLOOKUP(Tabla46[[#This Row],[Nº]],Tabla4[],'1º_Seguimiento'!$H$2,FALSE),"")</f>
        <v/>
      </c>
      <c r="I67" s="21" t="str">
        <f>IFERROR(VLOOKUP(Tabla46[[#This Row],[Nº]],Tabla4[],'1º_Seguimiento'!$I$2,FALSE),"")</f>
        <v/>
      </c>
      <c r="J67" s="21" t="str">
        <f>IFERROR(VLOOKUP(Tabla46[[#This Row],[Nº]],Tabla4[],'1º_Seguimiento'!$J$2,FALSE),"")</f>
        <v/>
      </c>
      <c r="K67" s="18" t="str">
        <f>IFERROR(VLOOKUP(Tabla46[[#This Row],[Nº]],Tabla4[],'1º_Seguimiento'!$K$2,FALSE),"")</f>
        <v/>
      </c>
      <c r="L67" s="13"/>
      <c r="M67" s="13"/>
      <c r="N67" s="22"/>
    </row>
    <row r="68" spans="2:14" x14ac:dyDescent="0.25">
      <c r="B68" s="10"/>
      <c r="C68" s="18" t="str">
        <f>IFERROR(VLOOKUP(Tabla46[[#This Row],[Nº]],Tabla4[],'1º_Seguimiento'!$C$2,FALSE),"")</f>
        <v/>
      </c>
      <c r="D68" s="19" t="str">
        <f>IFERROR(VLOOKUP(Tabla46[[#This Row],[Nº]],Tabla4[],'1º_Seguimiento'!$D$2,FALSE),"")</f>
        <v/>
      </c>
      <c r="E68" s="18" t="str">
        <f>IFERROR(VLOOKUP(Tabla46[[#This Row],[Nº]],Tabla4[],'1º_Seguimiento'!$E$2,FALSE),"")</f>
        <v/>
      </c>
      <c r="F68" s="20" t="str">
        <f>IFERROR(VLOOKUP(Tabla46[[#This Row],[Nº]],Tabla4[],'1º_Seguimiento'!$F$2,FALSE),"")</f>
        <v/>
      </c>
      <c r="G68" s="20" t="str">
        <f>IFERROR(VLOOKUP(Tabla46[[#This Row],[Nº]],Tabla4[],'1º_Seguimiento'!$G$2,FALSE),"")</f>
        <v/>
      </c>
      <c r="H68" s="21" t="str">
        <f>IFERROR(VLOOKUP(Tabla46[[#This Row],[Nº]],Tabla4[],'1º_Seguimiento'!$H$2,FALSE),"")</f>
        <v/>
      </c>
      <c r="I68" s="21" t="str">
        <f>IFERROR(VLOOKUP(Tabla46[[#This Row],[Nº]],Tabla4[],'1º_Seguimiento'!$I$2,FALSE),"")</f>
        <v/>
      </c>
      <c r="J68" s="21" t="str">
        <f>IFERROR(VLOOKUP(Tabla46[[#This Row],[Nº]],Tabla4[],'1º_Seguimiento'!$J$2,FALSE),"")</f>
        <v/>
      </c>
      <c r="K68" s="18" t="str">
        <f>IFERROR(VLOOKUP(Tabla46[[#This Row],[Nº]],Tabla4[],'1º_Seguimiento'!$K$2,FALSE),"")</f>
        <v/>
      </c>
      <c r="L68" s="13"/>
      <c r="M68" s="13"/>
      <c r="N68" s="22"/>
    </row>
    <row r="69" spans="2:14" x14ac:dyDescent="0.25">
      <c r="B69" s="10"/>
      <c r="C69" s="18" t="str">
        <f>IFERROR(VLOOKUP(Tabla46[[#This Row],[Nº]],Tabla4[],'1º_Seguimiento'!$C$2,FALSE),"")</f>
        <v/>
      </c>
      <c r="D69" s="19" t="str">
        <f>IFERROR(VLOOKUP(Tabla46[[#This Row],[Nº]],Tabla4[],'1º_Seguimiento'!$D$2,FALSE),"")</f>
        <v/>
      </c>
      <c r="E69" s="18" t="str">
        <f>IFERROR(VLOOKUP(Tabla46[[#This Row],[Nº]],Tabla4[],'1º_Seguimiento'!$E$2,FALSE),"")</f>
        <v/>
      </c>
      <c r="F69" s="20" t="str">
        <f>IFERROR(VLOOKUP(Tabla46[[#This Row],[Nº]],Tabla4[],'1º_Seguimiento'!$F$2,FALSE),"")</f>
        <v/>
      </c>
      <c r="G69" s="20" t="str">
        <f>IFERROR(VLOOKUP(Tabla46[[#This Row],[Nº]],Tabla4[],'1º_Seguimiento'!$G$2,FALSE),"")</f>
        <v/>
      </c>
      <c r="H69" s="21" t="str">
        <f>IFERROR(VLOOKUP(Tabla46[[#This Row],[Nº]],Tabla4[],'1º_Seguimiento'!$H$2,FALSE),"")</f>
        <v/>
      </c>
      <c r="I69" s="21" t="str">
        <f>IFERROR(VLOOKUP(Tabla46[[#This Row],[Nº]],Tabla4[],'1º_Seguimiento'!$I$2,FALSE),"")</f>
        <v/>
      </c>
      <c r="J69" s="21" t="str">
        <f>IFERROR(VLOOKUP(Tabla46[[#This Row],[Nº]],Tabla4[],'1º_Seguimiento'!$J$2,FALSE),"")</f>
        <v/>
      </c>
      <c r="K69" s="18" t="str">
        <f>IFERROR(VLOOKUP(Tabla46[[#This Row],[Nº]],Tabla4[],'1º_Seguimiento'!$K$2,FALSE),"")</f>
        <v/>
      </c>
      <c r="L69" s="13"/>
      <c r="M69" s="13"/>
      <c r="N69" s="22"/>
    </row>
    <row r="70" spans="2:14" x14ac:dyDescent="0.25">
      <c r="B70" s="10"/>
      <c r="C70" s="18" t="str">
        <f>IFERROR(VLOOKUP(Tabla46[[#This Row],[Nº]],Tabla4[],'1º_Seguimiento'!$C$2,FALSE),"")</f>
        <v/>
      </c>
      <c r="D70" s="19" t="str">
        <f>IFERROR(VLOOKUP(Tabla46[[#This Row],[Nº]],Tabla4[],'1º_Seguimiento'!$D$2,FALSE),"")</f>
        <v/>
      </c>
      <c r="E70" s="18" t="str">
        <f>IFERROR(VLOOKUP(Tabla46[[#This Row],[Nº]],Tabla4[],'1º_Seguimiento'!$E$2,FALSE),"")</f>
        <v/>
      </c>
      <c r="F70" s="20" t="str">
        <f>IFERROR(VLOOKUP(Tabla46[[#This Row],[Nº]],Tabla4[],'1º_Seguimiento'!$F$2,FALSE),"")</f>
        <v/>
      </c>
      <c r="G70" s="20" t="str">
        <f>IFERROR(VLOOKUP(Tabla46[[#This Row],[Nº]],Tabla4[],'1º_Seguimiento'!$G$2,FALSE),"")</f>
        <v/>
      </c>
      <c r="H70" s="21" t="str">
        <f>IFERROR(VLOOKUP(Tabla46[[#This Row],[Nº]],Tabla4[],'1º_Seguimiento'!$H$2,FALSE),"")</f>
        <v/>
      </c>
      <c r="I70" s="21" t="str">
        <f>IFERROR(VLOOKUP(Tabla46[[#This Row],[Nº]],Tabla4[],'1º_Seguimiento'!$I$2,FALSE),"")</f>
        <v/>
      </c>
      <c r="J70" s="21" t="str">
        <f>IFERROR(VLOOKUP(Tabla46[[#This Row],[Nº]],Tabla4[],'1º_Seguimiento'!$J$2,FALSE),"")</f>
        <v/>
      </c>
      <c r="K70" s="18" t="str">
        <f>IFERROR(VLOOKUP(Tabla46[[#This Row],[Nº]],Tabla4[],'1º_Seguimiento'!$K$2,FALSE),"")</f>
        <v/>
      </c>
      <c r="L70" s="13"/>
      <c r="M70" s="13"/>
      <c r="N70" s="22"/>
    </row>
    <row r="71" spans="2:14" x14ac:dyDescent="0.25">
      <c r="B71" s="10"/>
      <c r="C71" s="18" t="str">
        <f>IFERROR(VLOOKUP(Tabla46[[#This Row],[Nº]],Tabla4[],'1º_Seguimiento'!$C$2,FALSE),"")</f>
        <v/>
      </c>
      <c r="D71" s="19" t="str">
        <f>IFERROR(VLOOKUP(Tabla46[[#This Row],[Nº]],Tabla4[],'1º_Seguimiento'!$D$2,FALSE),"")</f>
        <v/>
      </c>
      <c r="E71" s="18" t="str">
        <f>IFERROR(VLOOKUP(Tabla46[[#This Row],[Nº]],Tabla4[],'1º_Seguimiento'!$E$2,FALSE),"")</f>
        <v/>
      </c>
      <c r="F71" s="20" t="str">
        <f>IFERROR(VLOOKUP(Tabla46[[#This Row],[Nº]],Tabla4[],'1º_Seguimiento'!$F$2,FALSE),"")</f>
        <v/>
      </c>
      <c r="G71" s="20" t="str">
        <f>IFERROR(VLOOKUP(Tabla46[[#This Row],[Nº]],Tabla4[],'1º_Seguimiento'!$G$2,FALSE),"")</f>
        <v/>
      </c>
      <c r="H71" s="21" t="str">
        <f>IFERROR(VLOOKUP(Tabla46[[#This Row],[Nº]],Tabla4[],'1º_Seguimiento'!$H$2,FALSE),"")</f>
        <v/>
      </c>
      <c r="I71" s="21" t="str">
        <f>IFERROR(VLOOKUP(Tabla46[[#This Row],[Nº]],Tabla4[],'1º_Seguimiento'!$I$2,FALSE),"")</f>
        <v/>
      </c>
      <c r="J71" s="21" t="str">
        <f>IFERROR(VLOOKUP(Tabla46[[#This Row],[Nº]],Tabla4[],'1º_Seguimiento'!$J$2,FALSE),"")</f>
        <v/>
      </c>
      <c r="K71" s="18" t="str">
        <f>IFERROR(VLOOKUP(Tabla46[[#This Row],[Nº]],Tabla4[],'1º_Seguimiento'!$K$2,FALSE),"")</f>
        <v/>
      </c>
      <c r="L71" s="13"/>
      <c r="M71" s="13"/>
      <c r="N71" s="22"/>
    </row>
    <row r="72" spans="2:14" x14ac:dyDescent="0.25">
      <c r="B72" s="10"/>
      <c r="C72" s="18" t="str">
        <f>IFERROR(VLOOKUP(Tabla46[[#This Row],[Nº]],Tabla4[],'1º_Seguimiento'!$C$2,FALSE),"")</f>
        <v/>
      </c>
      <c r="D72" s="19" t="str">
        <f>IFERROR(VLOOKUP(Tabla46[[#This Row],[Nº]],Tabla4[],'1º_Seguimiento'!$D$2,FALSE),"")</f>
        <v/>
      </c>
      <c r="E72" s="18" t="str">
        <f>IFERROR(VLOOKUP(Tabla46[[#This Row],[Nº]],Tabla4[],'1º_Seguimiento'!$E$2,FALSE),"")</f>
        <v/>
      </c>
      <c r="F72" s="20" t="str">
        <f>IFERROR(VLOOKUP(Tabla46[[#This Row],[Nº]],Tabla4[],'1º_Seguimiento'!$F$2,FALSE),"")</f>
        <v/>
      </c>
      <c r="G72" s="20" t="str">
        <f>IFERROR(VLOOKUP(Tabla46[[#This Row],[Nº]],Tabla4[],'1º_Seguimiento'!$G$2,FALSE),"")</f>
        <v/>
      </c>
      <c r="H72" s="21" t="str">
        <f>IFERROR(VLOOKUP(Tabla46[[#This Row],[Nº]],Tabla4[],'1º_Seguimiento'!$H$2,FALSE),"")</f>
        <v/>
      </c>
      <c r="I72" s="21" t="str">
        <f>IFERROR(VLOOKUP(Tabla46[[#This Row],[Nº]],Tabla4[],'1º_Seguimiento'!$I$2,FALSE),"")</f>
        <v/>
      </c>
      <c r="J72" s="21" t="str">
        <f>IFERROR(VLOOKUP(Tabla46[[#This Row],[Nº]],Tabla4[],'1º_Seguimiento'!$J$2,FALSE),"")</f>
        <v/>
      </c>
      <c r="K72" s="18" t="str">
        <f>IFERROR(VLOOKUP(Tabla46[[#This Row],[Nº]],Tabla4[],'1º_Seguimiento'!$K$2,FALSE),"")</f>
        <v/>
      </c>
      <c r="L72" s="13"/>
      <c r="M72" s="13"/>
      <c r="N72" s="22"/>
    </row>
    <row r="73" spans="2:14" x14ac:dyDescent="0.25">
      <c r="B73" s="10"/>
      <c r="C73" s="18" t="str">
        <f>IFERROR(VLOOKUP(Tabla46[[#This Row],[Nº]],Tabla4[],'1º_Seguimiento'!$C$2,FALSE),"")</f>
        <v/>
      </c>
      <c r="D73" s="19" t="str">
        <f>IFERROR(VLOOKUP(Tabla46[[#This Row],[Nº]],Tabla4[],'1º_Seguimiento'!$D$2,FALSE),"")</f>
        <v/>
      </c>
      <c r="E73" s="18" t="str">
        <f>IFERROR(VLOOKUP(Tabla46[[#This Row],[Nº]],Tabla4[],'1º_Seguimiento'!$E$2,FALSE),"")</f>
        <v/>
      </c>
      <c r="F73" s="20" t="str">
        <f>IFERROR(VLOOKUP(Tabla46[[#This Row],[Nº]],Tabla4[],'1º_Seguimiento'!$F$2,FALSE),"")</f>
        <v/>
      </c>
      <c r="G73" s="20" t="str">
        <f>IFERROR(VLOOKUP(Tabla46[[#This Row],[Nº]],Tabla4[],'1º_Seguimiento'!$G$2,FALSE),"")</f>
        <v/>
      </c>
      <c r="H73" s="21" t="str">
        <f>IFERROR(VLOOKUP(Tabla46[[#This Row],[Nº]],Tabla4[],'1º_Seguimiento'!$H$2,FALSE),"")</f>
        <v/>
      </c>
      <c r="I73" s="21" t="str">
        <f>IFERROR(VLOOKUP(Tabla46[[#This Row],[Nº]],Tabla4[],'1º_Seguimiento'!$I$2,FALSE),"")</f>
        <v/>
      </c>
      <c r="J73" s="21" t="str">
        <f>IFERROR(VLOOKUP(Tabla46[[#This Row],[Nº]],Tabla4[],'1º_Seguimiento'!$J$2,FALSE),"")</f>
        <v/>
      </c>
      <c r="K73" s="18" t="str">
        <f>IFERROR(VLOOKUP(Tabla46[[#This Row],[Nº]],Tabla4[],'1º_Seguimiento'!$K$2,FALSE),"")</f>
        <v/>
      </c>
      <c r="L73" s="13"/>
      <c r="M73" s="13"/>
      <c r="N73" s="22"/>
    </row>
    <row r="74" spans="2:14" x14ac:dyDescent="0.25">
      <c r="B74" s="10"/>
      <c r="C74" s="18" t="str">
        <f>IFERROR(VLOOKUP(Tabla46[[#This Row],[Nº]],Tabla4[],'1º_Seguimiento'!$C$2,FALSE),"")</f>
        <v/>
      </c>
      <c r="D74" s="19" t="str">
        <f>IFERROR(VLOOKUP(Tabla46[[#This Row],[Nº]],Tabla4[],'1º_Seguimiento'!$D$2,FALSE),"")</f>
        <v/>
      </c>
      <c r="E74" s="18" t="str">
        <f>IFERROR(VLOOKUP(Tabla46[[#This Row],[Nº]],Tabla4[],'1º_Seguimiento'!$E$2,FALSE),"")</f>
        <v/>
      </c>
      <c r="F74" s="20" t="str">
        <f>IFERROR(VLOOKUP(Tabla46[[#This Row],[Nº]],Tabla4[],'1º_Seguimiento'!$F$2,FALSE),"")</f>
        <v/>
      </c>
      <c r="G74" s="20" t="str">
        <f>IFERROR(VLOOKUP(Tabla46[[#This Row],[Nº]],Tabla4[],'1º_Seguimiento'!$G$2,FALSE),"")</f>
        <v/>
      </c>
      <c r="H74" s="21" t="str">
        <f>IFERROR(VLOOKUP(Tabla46[[#This Row],[Nº]],Tabla4[],'1º_Seguimiento'!$H$2,FALSE),"")</f>
        <v/>
      </c>
      <c r="I74" s="21" t="str">
        <f>IFERROR(VLOOKUP(Tabla46[[#This Row],[Nº]],Tabla4[],'1º_Seguimiento'!$I$2,FALSE),"")</f>
        <v/>
      </c>
      <c r="J74" s="21" t="str">
        <f>IFERROR(VLOOKUP(Tabla46[[#This Row],[Nº]],Tabla4[],'1º_Seguimiento'!$J$2,FALSE),"")</f>
        <v/>
      </c>
      <c r="K74" s="18" t="str">
        <f>IFERROR(VLOOKUP(Tabla46[[#This Row],[Nº]],Tabla4[],'1º_Seguimiento'!$K$2,FALSE),"")</f>
        <v/>
      </c>
      <c r="L74" s="13"/>
      <c r="M74" s="13"/>
      <c r="N74" s="22"/>
    </row>
    <row r="75" spans="2:14" x14ac:dyDescent="0.25">
      <c r="B75" s="10"/>
      <c r="C75" s="18" t="str">
        <f>IFERROR(VLOOKUP(Tabla46[[#This Row],[Nº]],Tabla4[],'1º_Seguimiento'!$C$2,FALSE),"")</f>
        <v/>
      </c>
      <c r="D75" s="19" t="str">
        <f>IFERROR(VLOOKUP(Tabla46[[#This Row],[Nº]],Tabla4[],'1º_Seguimiento'!$D$2,FALSE),"")</f>
        <v/>
      </c>
      <c r="E75" s="18" t="str">
        <f>IFERROR(VLOOKUP(Tabla46[[#This Row],[Nº]],Tabla4[],'1º_Seguimiento'!$E$2,FALSE),"")</f>
        <v/>
      </c>
      <c r="F75" s="20" t="str">
        <f>IFERROR(VLOOKUP(Tabla46[[#This Row],[Nº]],Tabla4[],'1º_Seguimiento'!$F$2,FALSE),"")</f>
        <v/>
      </c>
      <c r="G75" s="20" t="str">
        <f>IFERROR(VLOOKUP(Tabla46[[#This Row],[Nº]],Tabla4[],'1º_Seguimiento'!$G$2,FALSE),"")</f>
        <v/>
      </c>
      <c r="H75" s="21" t="str">
        <f>IFERROR(VLOOKUP(Tabla46[[#This Row],[Nº]],Tabla4[],'1º_Seguimiento'!$H$2,FALSE),"")</f>
        <v/>
      </c>
      <c r="I75" s="21" t="str">
        <f>IFERROR(VLOOKUP(Tabla46[[#This Row],[Nº]],Tabla4[],'1º_Seguimiento'!$I$2,FALSE),"")</f>
        <v/>
      </c>
      <c r="J75" s="21" t="str">
        <f>IFERROR(VLOOKUP(Tabla46[[#This Row],[Nº]],Tabla4[],'1º_Seguimiento'!$J$2,FALSE),"")</f>
        <v/>
      </c>
      <c r="K75" s="18" t="str">
        <f>IFERROR(VLOOKUP(Tabla46[[#This Row],[Nº]],Tabla4[],'1º_Seguimiento'!$K$2,FALSE),"")</f>
        <v/>
      </c>
      <c r="L75" s="13"/>
      <c r="M75" s="13"/>
      <c r="N75" s="22"/>
    </row>
    <row r="76" spans="2:14" x14ac:dyDescent="0.25">
      <c r="B76" s="10"/>
      <c r="C76" s="18" t="str">
        <f>IFERROR(VLOOKUP(Tabla46[[#This Row],[Nº]],Tabla4[],'1º_Seguimiento'!$C$2,FALSE),"")</f>
        <v/>
      </c>
      <c r="D76" s="19" t="str">
        <f>IFERROR(VLOOKUP(Tabla46[[#This Row],[Nº]],Tabla4[],'1º_Seguimiento'!$D$2,FALSE),"")</f>
        <v/>
      </c>
      <c r="E76" s="18" t="str">
        <f>IFERROR(VLOOKUP(Tabla46[[#This Row],[Nº]],Tabla4[],'1º_Seguimiento'!$E$2,FALSE),"")</f>
        <v/>
      </c>
      <c r="F76" s="20" t="str">
        <f>IFERROR(VLOOKUP(Tabla46[[#This Row],[Nº]],Tabla4[],'1º_Seguimiento'!$F$2,FALSE),"")</f>
        <v/>
      </c>
      <c r="G76" s="20" t="str">
        <f>IFERROR(VLOOKUP(Tabla46[[#This Row],[Nº]],Tabla4[],'1º_Seguimiento'!$G$2,FALSE),"")</f>
        <v/>
      </c>
      <c r="H76" s="21" t="str">
        <f>IFERROR(VLOOKUP(Tabla46[[#This Row],[Nº]],Tabla4[],'1º_Seguimiento'!$H$2,FALSE),"")</f>
        <v/>
      </c>
      <c r="I76" s="21" t="str">
        <f>IFERROR(VLOOKUP(Tabla46[[#This Row],[Nº]],Tabla4[],'1º_Seguimiento'!$I$2,FALSE),"")</f>
        <v/>
      </c>
      <c r="J76" s="21" t="str">
        <f>IFERROR(VLOOKUP(Tabla46[[#This Row],[Nº]],Tabla4[],'1º_Seguimiento'!$J$2,FALSE),"")</f>
        <v/>
      </c>
      <c r="K76" s="18" t="str">
        <f>IFERROR(VLOOKUP(Tabla46[[#This Row],[Nº]],Tabla4[],'1º_Seguimiento'!$K$2,FALSE),"")</f>
        <v/>
      </c>
      <c r="L76" s="13"/>
      <c r="M76" s="13"/>
      <c r="N76" s="22"/>
    </row>
    <row r="77" spans="2:14" x14ac:dyDescent="0.25">
      <c r="B77" s="10"/>
      <c r="C77" s="18" t="str">
        <f>IFERROR(VLOOKUP(Tabla46[[#This Row],[Nº]],Tabla4[],'1º_Seguimiento'!$C$2,FALSE),"")</f>
        <v/>
      </c>
      <c r="D77" s="19" t="str">
        <f>IFERROR(VLOOKUP(Tabla46[[#This Row],[Nº]],Tabla4[],'1º_Seguimiento'!$D$2,FALSE),"")</f>
        <v/>
      </c>
      <c r="E77" s="18" t="str">
        <f>IFERROR(VLOOKUP(Tabla46[[#This Row],[Nº]],Tabla4[],'1º_Seguimiento'!$E$2,FALSE),"")</f>
        <v/>
      </c>
      <c r="F77" s="20" t="str">
        <f>IFERROR(VLOOKUP(Tabla46[[#This Row],[Nº]],Tabla4[],'1º_Seguimiento'!$F$2,FALSE),"")</f>
        <v/>
      </c>
      <c r="G77" s="20" t="str">
        <f>IFERROR(VLOOKUP(Tabla46[[#This Row],[Nº]],Tabla4[],'1º_Seguimiento'!$G$2,FALSE),"")</f>
        <v/>
      </c>
      <c r="H77" s="21" t="str">
        <f>IFERROR(VLOOKUP(Tabla46[[#This Row],[Nº]],Tabla4[],'1º_Seguimiento'!$H$2,FALSE),"")</f>
        <v/>
      </c>
      <c r="I77" s="21" t="str">
        <f>IFERROR(VLOOKUP(Tabla46[[#This Row],[Nº]],Tabla4[],'1º_Seguimiento'!$I$2,FALSE),"")</f>
        <v/>
      </c>
      <c r="J77" s="21" t="str">
        <f>IFERROR(VLOOKUP(Tabla46[[#This Row],[Nº]],Tabla4[],'1º_Seguimiento'!$J$2,FALSE),"")</f>
        <v/>
      </c>
      <c r="K77" s="18" t="str">
        <f>IFERROR(VLOOKUP(Tabla46[[#This Row],[Nº]],Tabla4[],'1º_Seguimiento'!$K$2,FALSE),"")</f>
        <v/>
      </c>
      <c r="L77" s="13"/>
      <c r="M77" s="13"/>
      <c r="N77" s="22"/>
    </row>
    <row r="78" spans="2:14" x14ac:dyDescent="0.25">
      <c r="B78" s="10"/>
      <c r="C78" s="18" t="str">
        <f>IFERROR(VLOOKUP(Tabla46[[#This Row],[Nº]],Tabla4[],'1º_Seguimiento'!$C$2,FALSE),"")</f>
        <v/>
      </c>
      <c r="D78" s="19" t="str">
        <f>IFERROR(VLOOKUP(Tabla46[[#This Row],[Nº]],Tabla4[],'1º_Seguimiento'!$D$2,FALSE),"")</f>
        <v/>
      </c>
      <c r="E78" s="18" t="str">
        <f>IFERROR(VLOOKUP(Tabla46[[#This Row],[Nº]],Tabla4[],'1º_Seguimiento'!$E$2,FALSE),"")</f>
        <v/>
      </c>
      <c r="F78" s="20" t="str">
        <f>IFERROR(VLOOKUP(Tabla46[[#This Row],[Nº]],Tabla4[],'1º_Seguimiento'!$F$2,FALSE),"")</f>
        <v/>
      </c>
      <c r="G78" s="20" t="str">
        <f>IFERROR(VLOOKUP(Tabla46[[#This Row],[Nº]],Tabla4[],'1º_Seguimiento'!$G$2,FALSE),"")</f>
        <v/>
      </c>
      <c r="H78" s="21" t="str">
        <f>IFERROR(VLOOKUP(Tabla46[[#This Row],[Nº]],Tabla4[],'1º_Seguimiento'!$H$2,FALSE),"")</f>
        <v/>
      </c>
      <c r="I78" s="21" t="str">
        <f>IFERROR(VLOOKUP(Tabla46[[#This Row],[Nº]],Tabla4[],'1º_Seguimiento'!$I$2,FALSE),"")</f>
        <v/>
      </c>
      <c r="J78" s="21" t="str">
        <f>IFERROR(VLOOKUP(Tabla46[[#This Row],[Nº]],Tabla4[],'1º_Seguimiento'!$J$2,FALSE),"")</f>
        <v/>
      </c>
      <c r="K78" s="18" t="str">
        <f>IFERROR(VLOOKUP(Tabla46[[#This Row],[Nº]],Tabla4[],'1º_Seguimiento'!$K$2,FALSE),"")</f>
        <v/>
      </c>
      <c r="L78" s="13"/>
      <c r="M78" s="13"/>
      <c r="N78" s="22"/>
    </row>
    <row r="79" spans="2:14" x14ac:dyDescent="0.25">
      <c r="B79" s="10"/>
      <c r="C79" s="18" t="str">
        <f>IFERROR(VLOOKUP(Tabla46[[#This Row],[Nº]],Tabla4[],'1º_Seguimiento'!$C$2,FALSE),"")</f>
        <v/>
      </c>
      <c r="D79" s="19" t="str">
        <f>IFERROR(VLOOKUP(Tabla46[[#This Row],[Nº]],Tabla4[],'1º_Seguimiento'!$D$2,FALSE),"")</f>
        <v/>
      </c>
      <c r="E79" s="18" t="str">
        <f>IFERROR(VLOOKUP(Tabla46[[#This Row],[Nº]],Tabla4[],'1º_Seguimiento'!$E$2,FALSE),"")</f>
        <v/>
      </c>
      <c r="F79" s="20" t="str">
        <f>IFERROR(VLOOKUP(Tabla46[[#This Row],[Nº]],Tabla4[],'1º_Seguimiento'!$F$2,FALSE),"")</f>
        <v/>
      </c>
      <c r="G79" s="20" t="str">
        <f>IFERROR(VLOOKUP(Tabla46[[#This Row],[Nº]],Tabla4[],'1º_Seguimiento'!$G$2,FALSE),"")</f>
        <v/>
      </c>
      <c r="H79" s="21" t="str">
        <f>IFERROR(VLOOKUP(Tabla46[[#This Row],[Nº]],Tabla4[],'1º_Seguimiento'!$H$2,FALSE),"")</f>
        <v/>
      </c>
      <c r="I79" s="21" t="str">
        <f>IFERROR(VLOOKUP(Tabla46[[#This Row],[Nº]],Tabla4[],'1º_Seguimiento'!$I$2,FALSE),"")</f>
        <v/>
      </c>
      <c r="J79" s="21" t="str">
        <f>IFERROR(VLOOKUP(Tabla46[[#This Row],[Nº]],Tabla4[],'1º_Seguimiento'!$J$2,FALSE),"")</f>
        <v/>
      </c>
      <c r="K79" s="18" t="str">
        <f>IFERROR(VLOOKUP(Tabla46[[#This Row],[Nº]],Tabla4[],'1º_Seguimiento'!$K$2,FALSE),"")</f>
        <v/>
      </c>
      <c r="L79" s="13"/>
      <c r="M79" s="13"/>
      <c r="N79" s="22"/>
    </row>
    <row r="80" spans="2:14" x14ac:dyDescent="0.25">
      <c r="B80" s="10"/>
      <c r="C80" s="18" t="str">
        <f>IFERROR(VLOOKUP(Tabla46[[#This Row],[Nº]],Tabla4[],'1º_Seguimiento'!$C$2,FALSE),"")</f>
        <v/>
      </c>
      <c r="D80" s="19" t="str">
        <f>IFERROR(VLOOKUP(Tabla46[[#This Row],[Nº]],Tabla4[],'1º_Seguimiento'!$D$2,FALSE),"")</f>
        <v/>
      </c>
      <c r="E80" s="18" t="str">
        <f>IFERROR(VLOOKUP(Tabla46[[#This Row],[Nº]],Tabla4[],'1º_Seguimiento'!$E$2,FALSE),"")</f>
        <v/>
      </c>
      <c r="F80" s="20" t="str">
        <f>IFERROR(VLOOKUP(Tabla46[[#This Row],[Nº]],Tabla4[],'1º_Seguimiento'!$F$2,FALSE),"")</f>
        <v/>
      </c>
      <c r="G80" s="20" t="str">
        <f>IFERROR(VLOOKUP(Tabla46[[#This Row],[Nº]],Tabla4[],'1º_Seguimiento'!$G$2,FALSE),"")</f>
        <v/>
      </c>
      <c r="H80" s="21" t="str">
        <f>IFERROR(VLOOKUP(Tabla46[[#This Row],[Nº]],Tabla4[],'1º_Seguimiento'!$H$2,FALSE),"")</f>
        <v/>
      </c>
      <c r="I80" s="21" t="str">
        <f>IFERROR(VLOOKUP(Tabla46[[#This Row],[Nº]],Tabla4[],'1º_Seguimiento'!$I$2,FALSE),"")</f>
        <v/>
      </c>
      <c r="J80" s="21" t="str">
        <f>IFERROR(VLOOKUP(Tabla46[[#This Row],[Nº]],Tabla4[],'1º_Seguimiento'!$J$2,FALSE),"")</f>
        <v/>
      </c>
      <c r="K80" s="18" t="str">
        <f>IFERROR(VLOOKUP(Tabla46[[#This Row],[Nº]],Tabla4[],'1º_Seguimiento'!$K$2,FALSE),"")</f>
        <v/>
      </c>
      <c r="L80" s="13"/>
      <c r="M80" s="13"/>
      <c r="N80" s="22"/>
    </row>
    <row r="81" spans="2:14" x14ac:dyDescent="0.25">
      <c r="B81" s="10"/>
      <c r="C81" s="18" t="str">
        <f>IFERROR(VLOOKUP(Tabla46[[#This Row],[Nº]],Tabla4[],'1º_Seguimiento'!$C$2,FALSE),"")</f>
        <v/>
      </c>
      <c r="D81" s="19" t="str">
        <f>IFERROR(VLOOKUP(Tabla46[[#This Row],[Nº]],Tabla4[],'1º_Seguimiento'!$D$2,FALSE),"")</f>
        <v/>
      </c>
      <c r="E81" s="18" t="str">
        <f>IFERROR(VLOOKUP(Tabla46[[#This Row],[Nº]],Tabla4[],'1º_Seguimiento'!$E$2,FALSE),"")</f>
        <v/>
      </c>
      <c r="F81" s="20" t="str">
        <f>IFERROR(VLOOKUP(Tabla46[[#This Row],[Nº]],Tabla4[],'1º_Seguimiento'!$F$2,FALSE),"")</f>
        <v/>
      </c>
      <c r="G81" s="20" t="str">
        <f>IFERROR(VLOOKUP(Tabla46[[#This Row],[Nº]],Tabla4[],'1º_Seguimiento'!$G$2,FALSE),"")</f>
        <v/>
      </c>
      <c r="H81" s="21" t="str">
        <f>IFERROR(VLOOKUP(Tabla46[[#This Row],[Nº]],Tabla4[],'1º_Seguimiento'!$H$2,FALSE),"")</f>
        <v/>
      </c>
      <c r="I81" s="21" t="str">
        <f>IFERROR(VLOOKUP(Tabla46[[#This Row],[Nº]],Tabla4[],'1º_Seguimiento'!$I$2,FALSE),"")</f>
        <v/>
      </c>
      <c r="J81" s="21" t="str">
        <f>IFERROR(VLOOKUP(Tabla46[[#This Row],[Nº]],Tabla4[],'1º_Seguimiento'!$J$2,FALSE),"")</f>
        <v/>
      </c>
      <c r="K81" s="18" t="str">
        <f>IFERROR(VLOOKUP(Tabla46[[#This Row],[Nº]],Tabla4[],'1º_Seguimiento'!$K$2,FALSE),"")</f>
        <v/>
      </c>
      <c r="L81" s="13"/>
      <c r="M81" s="13"/>
      <c r="N81" s="22"/>
    </row>
    <row r="82" spans="2:14" x14ac:dyDescent="0.25">
      <c r="B82" s="10"/>
      <c r="C82" s="18" t="str">
        <f>IFERROR(VLOOKUP(Tabla46[[#This Row],[Nº]],Tabla4[],'1º_Seguimiento'!$C$2,FALSE),"")</f>
        <v/>
      </c>
      <c r="D82" s="19" t="str">
        <f>IFERROR(VLOOKUP(Tabla46[[#This Row],[Nº]],Tabla4[],'1º_Seguimiento'!$D$2,FALSE),"")</f>
        <v/>
      </c>
      <c r="E82" s="18" t="str">
        <f>IFERROR(VLOOKUP(Tabla46[[#This Row],[Nº]],Tabla4[],'1º_Seguimiento'!$E$2,FALSE),"")</f>
        <v/>
      </c>
      <c r="F82" s="20" t="str">
        <f>IFERROR(VLOOKUP(Tabla46[[#This Row],[Nº]],Tabla4[],'1º_Seguimiento'!$F$2,FALSE),"")</f>
        <v/>
      </c>
      <c r="G82" s="20" t="str">
        <f>IFERROR(VLOOKUP(Tabla46[[#This Row],[Nº]],Tabla4[],'1º_Seguimiento'!$G$2,FALSE),"")</f>
        <v/>
      </c>
      <c r="H82" s="21" t="str">
        <f>IFERROR(VLOOKUP(Tabla46[[#This Row],[Nº]],Tabla4[],'1º_Seguimiento'!$H$2,FALSE),"")</f>
        <v/>
      </c>
      <c r="I82" s="21" t="str">
        <f>IFERROR(VLOOKUP(Tabla46[[#This Row],[Nº]],Tabla4[],'1º_Seguimiento'!$I$2,FALSE),"")</f>
        <v/>
      </c>
      <c r="J82" s="21" t="str">
        <f>IFERROR(VLOOKUP(Tabla46[[#This Row],[Nº]],Tabla4[],'1º_Seguimiento'!$J$2,FALSE),"")</f>
        <v/>
      </c>
      <c r="K82" s="18" t="str">
        <f>IFERROR(VLOOKUP(Tabla46[[#This Row],[Nº]],Tabla4[],'1º_Seguimiento'!$K$2,FALSE),"")</f>
        <v/>
      </c>
      <c r="L82" s="13"/>
      <c r="M82" s="13"/>
      <c r="N82" s="22"/>
    </row>
    <row r="83" spans="2:14" x14ac:dyDescent="0.25">
      <c r="B83" s="10"/>
      <c r="C83" s="18" t="str">
        <f>IFERROR(VLOOKUP(Tabla46[[#This Row],[Nº]],Tabla4[],'1º_Seguimiento'!$C$2,FALSE),"")</f>
        <v/>
      </c>
      <c r="D83" s="19" t="str">
        <f>IFERROR(VLOOKUP(Tabla46[[#This Row],[Nº]],Tabla4[],'1º_Seguimiento'!$D$2,FALSE),"")</f>
        <v/>
      </c>
      <c r="E83" s="18" t="str">
        <f>IFERROR(VLOOKUP(Tabla46[[#This Row],[Nº]],Tabla4[],'1º_Seguimiento'!$E$2,FALSE),"")</f>
        <v/>
      </c>
      <c r="F83" s="20" t="str">
        <f>IFERROR(VLOOKUP(Tabla46[[#This Row],[Nº]],Tabla4[],'1º_Seguimiento'!$F$2,FALSE),"")</f>
        <v/>
      </c>
      <c r="G83" s="20" t="str">
        <f>IFERROR(VLOOKUP(Tabla46[[#This Row],[Nº]],Tabla4[],'1º_Seguimiento'!$G$2,FALSE),"")</f>
        <v/>
      </c>
      <c r="H83" s="21" t="str">
        <f>IFERROR(VLOOKUP(Tabla46[[#This Row],[Nº]],Tabla4[],'1º_Seguimiento'!$H$2,FALSE),"")</f>
        <v/>
      </c>
      <c r="I83" s="21" t="str">
        <f>IFERROR(VLOOKUP(Tabla46[[#This Row],[Nº]],Tabla4[],'1º_Seguimiento'!$I$2,FALSE),"")</f>
        <v/>
      </c>
      <c r="J83" s="21" t="str">
        <f>IFERROR(VLOOKUP(Tabla46[[#This Row],[Nº]],Tabla4[],'1º_Seguimiento'!$J$2,FALSE),"")</f>
        <v/>
      </c>
      <c r="K83" s="18" t="str">
        <f>IFERROR(VLOOKUP(Tabla46[[#This Row],[Nº]],Tabla4[],'1º_Seguimiento'!$K$2,FALSE),"")</f>
        <v/>
      </c>
      <c r="L83" s="13"/>
      <c r="M83" s="13"/>
      <c r="N83" s="22"/>
    </row>
    <row r="84" spans="2:14" x14ac:dyDescent="0.25">
      <c r="B84" s="10"/>
      <c r="C84" s="18" t="str">
        <f>IFERROR(VLOOKUP(Tabla46[[#This Row],[Nº]],Tabla4[],'1º_Seguimiento'!$C$2,FALSE),"")</f>
        <v/>
      </c>
      <c r="D84" s="19" t="str">
        <f>IFERROR(VLOOKUP(Tabla46[[#This Row],[Nº]],Tabla4[],'1º_Seguimiento'!$D$2,FALSE),"")</f>
        <v/>
      </c>
      <c r="E84" s="18" t="str">
        <f>IFERROR(VLOOKUP(Tabla46[[#This Row],[Nº]],Tabla4[],'1º_Seguimiento'!$E$2,FALSE),"")</f>
        <v/>
      </c>
      <c r="F84" s="20" t="str">
        <f>IFERROR(VLOOKUP(Tabla46[[#This Row],[Nº]],Tabla4[],'1º_Seguimiento'!$F$2,FALSE),"")</f>
        <v/>
      </c>
      <c r="G84" s="20" t="str">
        <f>IFERROR(VLOOKUP(Tabla46[[#This Row],[Nº]],Tabla4[],'1º_Seguimiento'!$G$2,FALSE),"")</f>
        <v/>
      </c>
      <c r="H84" s="21" t="str">
        <f>IFERROR(VLOOKUP(Tabla46[[#This Row],[Nº]],Tabla4[],'1º_Seguimiento'!$H$2,FALSE),"")</f>
        <v/>
      </c>
      <c r="I84" s="21" t="str">
        <f>IFERROR(VLOOKUP(Tabla46[[#This Row],[Nº]],Tabla4[],'1º_Seguimiento'!$I$2,FALSE),"")</f>
        <v/>
      </c>
      <c r="J84" s="21" t="str">
        <f>IFERROR(VLOOKUP(Tabla46[[#This Row],[Nº]],Tabla4[],'1º_Seguimiento'!$J$2,FALSE),"")</f>
        <v/>
      </c>
      <c r="K84" s="18" t="str">
        <f>IFERROR(VLOOKUP(Tabla46[[#This Row],[Nº]],Tabla4[],'1º_Seguimiento'!$K$2,FALSE),"")</f>
        <v/>
      </c>
      <c r="L84" s="13"/>
      <c r="M84" s="13"/>
      <c r="N84" s="22"/>
    </row>
    <row r="85" spans="2:14" x14ac:dyDescent="0.25">
      <c r="B85" s="10"/>
      <c r="C85" s="18" t="str">
        <f>IFERROR(VLOOKUP(Tabla46[[#This Row],[Nº]],Tabla4[],'1º_Seguimiento'!$C$2,FALSE),"")</f>
        <v/>
      </c>
      <c r="D85" s="19" t="str">
        <f>IFERROR(VLOOKUP(Tabla46[[#This Row],[Nº]],Tabla4[],'1º_Seguimiento'!$D$2,FALSE),"")</f>
        <v/>
      </c>
      <c r="E85" s="18" t="str">
        <f>IFERROR(VLOOKUP(Tabla46[[#This Row],[Nº]],Tabla4[],'1º_Seguimiento'!$E$2,FALSE),"")</f>
        <v/>
      </c>
      <c r="F85" s="20" t="str">
        <f>IFERROR(VLOOKUP(Tabla46[[#This Row],[Nº]],Tabla4[],'1º_Seguimiento'!$F$2,FALSE),"")</f>
        <v/>
      </c>
      <c r="G85" s="20" t="str">
        <f>IFERROR(VLOOKUP(Tabla46[[#This Row],[Nº]],Tabla4[],'1º_Seguimiento'!$G$2,FALSE),"")</f>
        <v/>
      </c>
      <c r="H85" s="21" t="str">
        <f>IFERROR(VLOOKUP(Tabla46[[#This Row],[Nº]],Tabla4[],'1º_Seguimiento'!$H$2,FALSE),"")</f>
        <v/>
      </c>
      <c r="I85" s="21" t="str">
        <f>IFERROR(VLOOKUP(Tabla46[[#This Row],[Nº]],Tabla4[],'1º_Seguimiento'!$I$2,FALSE),"")</f>
        <v/>
      </c>
      <c r="J85" s="21" t="str">
        <f>IFERROR(VLOOKUP(Tabla46[[#This Row],[Nº]],Tabla4[],'1º_Seguimiento'!$J$2,FALSE),"")</f>
        <v/>
      </c>
      <c r="K85" s="18" t="str">
        <f>IFERROR(VLOOKUP(Tabla46[[#This Row],[Nº]],Tabla4[],'1º_Seguimiento'!$K$2,FALSE),"")</f>
        <v/>
      </c>
      <c r="L85" s="13"/>
      <c r="M85" s="13"/>
      <c r="N85" s="22"/>
    </row>
    <row r="86" spans="2:14" x14ac:dyDescent="0.25">
      <c r="B86" s="10"/>
      <c r="C86" s="18" t="str">
        <f>IFERROR(VLOOKUP(Tabla46[[#This Row],[Nº]],Tabla4[],'1º_Seguimiento'!$C$2,FALSE),"")</f>
        <v/>
      </c>
      <c r="D86" s="19" t="str">
        <f>IFERROR(VLOOKUP(Tabla46[[#This Row],[Nº]],Tabla4[],'1º_Seguimiento'!$D$2,FALSE),"")</f>
        <v/>
      </c>
      <c r="E86" s="18" t="str">
        <f>IFERROR(VLOOKUP(Tabla46[[#This Row],[Nº]],Tabla4[],'1º_Seguimiento'!$E$2,FALSE),"")</f>
        <v/>
      </c>
      <c r="F86" s="20" t="str">
        <f>IFERROR(VLOOKUP(Tabla46[[#This Row],[Nº]],Tabla4[],'1º_Seguimiento'!$F$2,FALSE),"")</f>
        <v/>
      </c>
      <c r="G86" s="20" t="str">
        <f>IFERROR(VLOOKUP(Tabla46[[#This Row],[Nº]],Tabla4[],'1º_Seguimiento'!$G$2,FALSE),"")</f>
        <v/>
      </c>
      <c r="H86" s="21" t="str">
        <f>IFERROR(VLOOKUP(Tabla46[[#This Row],[Nº]],Tabla4[],'1º_Seguimiento'!$H$2,FALSE),"")</f>
        <v/>
      </c>
      <c r="I86" s="21" t="str">
        <f>IFERROR(VLOOKUP(Tabla46[[#This Row],[Nº]],Tabla4[],'1º_Seguimiento'!$I$2,FALSE),"")</f>
        <v/>
      </c>
      <c r="J86" s="21" t="str">
        <f>IFERROR(VLOOKUP(Tabla46[[#This Row],[Nº]],Tabla4[],'1º_Seguimiento'!$J$2,FALSE),"")</f>
        <v/>
      </c>
      <c r="K86" s="18" t="str">
        <f>IFERROR(VLOOKUP(Tabla46[[#This Row],[Nº]],Tabla4[],'1º_Seguimiento'!$K$2,FALSE),"")</f>
        <v/>
      </c>
      <c r="L86" s="13"/>
      <c r="M86" s="13"/>
      <c r="N86" s="22"/>
    </row>
    <row r="87" spans="2:14" x14ac:dyDescent="0.25">
      <c r="B87" s="10"/>
      <c r="C87" s="18" t="str">
        <f>IFERROR(VLOOKUP(Tabla46[[#This Row],[Nº]],Tabla4[],'1º_Seguimiento'!$C$2,FALSE),"")</f>
        <v/>
      </c>
      <c r="D87" s="19" t="str">
        <f>IFERROR(VLOOKUP(Tabla46[[#This Row],[Nº]],Tabla4[],'1º_Seguimiento'!$D$2,FALSE),"")</f>
        <v/>
      </c>
      <c r="E87" s="18" t="str">
        <f>IFERROR(VLOOKUP(Tabla46[[#This Row],[Nº]],Tabla4[],'1º_Seguimiento'!$E$2,FALSE),"")</f>
        <v/>
      </c>
      <c r="F87" s="20" t="str">
        <f>IFERROR(VLOOKUP(Tabla46[[#This Row],[Nº]],Tabla4[],'1º_Seguimiento'!$F$2,FALSE),"")</f>
        <v/>
      </c>
      <c r="G87" s="20" t="str">
        <f>IFERROR(VLOOKUP(Tabla46[[#This Row],[Nº]],Tabla4[],'1º_Seguimiento'!$G$2,FALSE),"")</f>
        <v/>
      </c>
      <c r="H87" s="21" t="str">
        <f>IFERROR(VLOOKUP(Tabla46[[#This Row],[Nº]],Tabla4[],'1º_Seguimiento'!$H$2,FALSE),"")</f>
        <v/>
      </c>
      <c r="I87" s="21" t="str">
        <f>IFERROR(VLOOKUP(Tabla46[[#This Row],[Nº]],Tabla4[],'1º_Seguimiento'!$I$2,FALSE),"")</f>
        <v/>
      </c>
      <c r="J87" s="21" t="str">
        <f>IFERROR(VLOOKUP(Tabla46[[#This Row],[Nº]],Tabla4[],'1º_Seguimiento'!$J$2,FALSE),"")</f>
        <v/>
      </c>
      <c r="K87" s="18" t="str">
        <f>IFERROR(VLOOKUP(Tabla46[[#This Row],[Nº]],Tabla4[],'1º_Seguimiento'!$K$2,FALSE),"")</f>
        <v/>
      </c>
      <c r="L87" s="13"/>
      <c r="M87" s="13"/>
      <c r="N87" s="22"/>
    </row>
    <row r="88" spans="2:14" x14ac:dyDescent="0.25">
      <c r="B88" s="10"/>
      <c r="C88" s="18" t="str">
        <f>IFERROR(VLOOKUP(Tabla46[[#This Row],[Nº]],Tabla4[],'1º_Seguimiento'!$C$2,FALSE),"")</f>
        <v/>
      </c>
      <c r="D88" s="19" t="str">
        <f>IFERROR(VLOOKUP(Tabla46[[#This Row],[Nº]],Tabla4[],'1º_Seguimiento'!$D$2,FALSE),"")</f>
        <v/>
      </c>
      <c r="E88" s="18" t="str">
        <f>IFERROR(VLOOKUP(Tabla46[[#This Row],[Nº]],Tabla4[],'1º_Seguimiento'!$E$2,FALSE),"")</f>
        <v/>
      </c>
      <c r="F88" s="20" t="str">
        <f>IFERROR(VLOOKUP(Tabla46[[#This Row],[Nº]],Tabla4[],'1º_Seguimiento'!$F$2,FALSE),"")</f>
        <v/>
      </c>
      <c r="G88" s="20" t="str">
        <f>IFERROR(VLOOKUP(Tabla46[[#This Row],[Nº]],Tabla4[],'1º_Seguimiento'!$G$2,FALSE),"")</f>
        <v/>
      </c>
      <c r="H88" s="21" t="str">
        <f>IFERROR(VLOOKUP(Tabla46[[#This Row],[Nº]],Tabla4[],'1º_Seguimiento'!$H$2,FALSE),"")</f>
        <v/>
      </c>
      <c r="I88" s="21" t="str">
        <f>IFERROR(VLOOKUP(Tabla46[[#This Row],[Nº]],Tabla4[],'1º_Seguimiento'!$I$2,FALSE),"")</f>
        <v/>
      </c>
      <c r="J88" s="21" t="str">
        <f>IFERROR(VLOOKUP(Tabla46[[#This Row],[Nº]],Tabla4[],'1º_Seguimiento'!$J$2,FALSE),"")</f>
        <v/>
      </c>
      <c r="K88" s="18" t="str">
        <f>IFERROR(VLOOKUP(Tabla46[[#This Row],[Nº]],Tabla4[],'1º_Seguimiento'!$K$2,FALSE),"")</f>
        <v/>
      </c>
      <c r="L88" s="13"/>
      <c r="M88" s="13"/>
      <c r="N88" s="22"/>
    </row>
    <row r="89" spans="2:14" x14ac:dyDescent="0.25">
      <c r="B89" s="10"/>
      <c r="C89" s="18" t="str">
        <f>IFERROR(VLOOKUP(Tabla46[[#This Row],[Nº]],Tabla4[],'1º_Seguimiento'!$C$2,FALSE),"")</f>
        <v/>
      </c>
      <c r="D89" s="19" t="str">
        <f>IFERROR(VLOOKUP(Tabla46[[#This Row],[Nº]],Tabla4[],'1º_Seguimiento'!$D$2,FALSE),"")</f>
        <v/>
      </c>
      <c r="E89" s="18" t="str">
        <f>IFERROR(VLOOKUP(Tabla46[[#This Row],[Nº]],Tabla4[],'1º_Seguimiento'!$E$2,FALSE),"")</f>
        <v/>
      </c>
      <c r="F89" s="20" t="str">
        <f>IFERROR(VLOOKUP(Tabla46[[#This Row],[Nº]],Tabla4[],'1º_Seguimiento'!$F$2,FALSE),"")</f>
        <v/>
      </c>
      <c r="G89" s="20" t="str">
        <f>IFERROR(VLOOKUP(Tabla46[[#This Row],[Nº]],Tabla4[],'1º_Seguimiento'!$G$2,FALSE),"")</f>
        <v/>
      </c>
      <c r="H89" s="21" t="str">
        <f>IFERROR(VLOOKUP(Tabla46[[#This Row],[Nº]],Tabla4[],'1º_Seguimiento'!$H$2,FALSE),"")</f>
        <v/>
      </c>
      <c r="I89" s="21" t="str">
        <f>IFERROR(VLOOKUP(Tabla46[[#This Row],[Nº]],Tabla4[],'1º_Seguimiento'!$I$2,FALSE),"")</f>
        <v/>
      </c>
      <c r="J89" s="21" t="str">
        <f>IFERROR(VLOOKUP(Tabla46[[#This Row],[Nº]],Tabla4[],'1º_Seguimiento'!$J$2,FALSE),"")</f>
        <v/>
      </c>
      <c r="K89" s="18" t="str">
        <f>IFERROR(VLOOKUP(Tabla46[[#This Row],[Nº]],Tabla4[],'1º_Seguimiento'!$K$2,FALSE),"")</f>
        <v/>
      </c>
      <c r="L89" s="13"/>
      <c r="M89" s="13"/>
      <c r="N89" s="22"/>
    </row>
    <row r="90" spans="2:14" x14ac:dyDescent="0.25">
      <c r="B90" s="10"/>
      <c r="C90" s="18" t="str">
        <f>IFERROR(VLOOKUP(Tabla46[[#This Row],[Nº]],Tabla4[],'1º_Seguimiento'!$C$2,FALSE),"")</f>
        <v/>
      </c>
      <c r="D90" s="19" t="str">
        <f>IFERROR(VLOOKUP(Tabla46[[#This Row],[Nº]],Tabla4[],'1º_Seguimiento'!$D$2,FALSE),"")</f>
        <v/>
      </c>
      <c r="E90" s="18" t="str">
        <f>IFERROR(VLOOKUP(Tabla46[[#This Row],[Nº]],Tabla4[],'1º_Seguimiento'!$E$2,FALSE),"")</f>
        <v/>
      </c>
      <c r="F90" s="20" t="str">
        <f>IFERROR(VLOOKUP(Tabla46[[#This Row],[Nº]],Tabla4[],'1º_Seguimiento'!$F$2,FALSE),"")</f>
        <v/>
      </c>
      <c r="G90" s="20" t="str">
        <f>IFERROR(VLOOKUP(Tabla46[[#This Row],[Nº]],Tabla4[],'1º_Seguimiento'!$G$2,FALSE),"")</f>
        <v/>
      </c>
      <c r="H90" s="21" t="str">
        <f>IFERROR(VLOOKUP(Tabla46[[#This Row],[Nº]],Tabla4[],'1º_Seguimiento'!$H$2,FALSE),"")</f>
        <v/>
      </c>
      <c r="I90" s="21" t="str">
        <f>IFERROR(VLOOKUP(Tabla46[[#This Row],[Nº]],Tabla4[],'1º_Seguimiento'!$I$2,FALSE),"")</f>
        <v/>
      </c>
      <c r="J90" s="21" t="str">
        <f>IFERROR(VLOOKUP(Tabla46[[#This Row],[Nº]],Tabla4[],'1º_Seguimiento'!$J$2,FALSE),"")</f>
        <v/>
      </c>
      <c r="K90" s="18" t="str">
        <f>IFERROR(VLOOKUP(Tabla46[[#This Row],[Nº]],Tabla4[],'1º_Seguimiento'!$K$2,FALSE),"")</f>
        <v/>
      </c>
      <c r="L90" s="13"/>
      <c r="M90" s="13"/>
      <c r="N90" s="22"/>
    </row>
    <row r="91" spans="2:14" x14ac:dyDescent="0.25">
      <c r="B91" s="10"/>
      <c r="C91" s="18" t="str">
        <f>IFERROR(VLOOKUP(Tabla46[[#This Row],[Nº]],Tabla4[],'1º_Seguimiento'!$C$2,FALSE),"")</f>
        <v/>
      </c>
      <c r="D91" s="19" t="str">
        <f>IFERROR(VLOOKUP(Tabla46[[#This Row],[Nº]],Tabla4[],'1º_Seguimiento'!$D$2,FALSE),"")</f>
        <v/>
      </c>
      <c r="E91" s="18" t="str">
        <f>IFERROR(VLOOKUP(Tabla46[[#This Row],[Nº]],Tabla4[],'1º_Seguimiento'!$E$2,FALSE),"")</f>
        <v/>
      </c>
      <c r="F91" s="20" t="str">
        <f>IFERROR(VLOOKUP(Tabla46[[#This Row],[Nº]],Tabla4[],'1º_Seguimiento'!$F$2,FALSE),"")</f>
        <v/>
      </c>
      <c r="G91" s="20" t="str">
        <f>IFERROR(VLOOKUP(Tabla46[[#This Row],[Nº]],Tabla4[],'1º_Seguimiento'!$G$2,FALSE),"")</f>
        <v/>
      </c>
      <c r="H91" s="21" t="str">
        <f>IFERROR(VLOOKUP(Tabla46[[#This Row],[Nº]],Tabla4[],'1º_Seguimiento'!$H$2,FALSE),"")</f>
        <v/>
      </c>
      <c r="I91" s="21" t="str">
        <f>IFERROR(VLOOKUP(Tabla46[[#This Row],[Nº]],Tabla4[],'1º_Seguimiento'!$I$2,FALSE),"")</f>
        <v/>
      </c>
      <c r="J91" s="21" t="str">
        <f>IFERROR(VLOOKUP(Tabla46[[#This Row],[Nº]],Tabla4[],'1º_Seguimiento'!$J$2,FALSE),"")</f>
        <v/>
      </c>
      <c r="K91" s="18" t="str">
        <f>IFERROR(VLOOKUP(Tabla46[[#This Row],[Nº]],Tabla4[],'1º_Seguimiento'!$K$2,FALSE),"")</f>
        <v/>
      </c>
      <c r="L91" s="13"/>
      <c r="M91" s="13"/>
      <c r="N91" s="22"/>
    </row>
    <row r="92" spans="2:14" x14ac:dyDescent="0.25">
      <c r="B92" s="10"/>
      <c r="C92" s="18" t="str">
        <f>IFERROR(VLOOKUP(Tabla46[[#This Row],[Nº]],Tabla4[],'1º_Seguimiento'!$C$2,FALSE),"")</f>
        <v/>
      </c>
      <c r="D92" s="19" t="str">
        <f>IFERROR(VLOOKUP(Tabla46[[#This Row],[Nº]],Tabla4[],'1º_Seguimiento'!$D$2,FALSE),"")</f>
        <v/>
      </c>
      <c r="E92" s="18" t="str">
        <f>IFERROR(VLOOKUP(Tabla46[[#This Row],[Nº]],Tabla4[],'1º_Seguimiento'!$E$2,FALSE),"")</f>
        <v/>
      </c>
      <c r="F92" s="20" t="str">
        <f>IFERROR(VLOOKUP(Tabla46[[#This Row],[Nº]],Tabla4[],'1º_Seguimiento'!$F$2,FALSE),"")</f>
        <v/>
      </c>
      <c r="G92" s="20" t="str">
        <f>IFERROR(VLOOKUP(Tabla46[[#This Row],[Nº]],Tabla4[],'1º_Seguimiento'!$G$2,FALSE),"")</f>
        <v/>
      </c>
      <c r="H92" s="21" t="str">
        <f>IFERROR(VLOOKUP(Tabla46[[#This Row],[Nº]],Tabla4[],'1º_Seguimiento'!$H$2,FALSE),"")</f>
        <v/>
      </c>
      <c r="I92" s="21" t="str">
        <f>IFERROR(VLOOKUP(Tabla46[[#This Row],[Nº]],Tabla4[],'1º_Seguimiento'!$I$2,FALSE),"")</f>
        <v/>
      </c>
      <c r="J92" s="21" t="str">
        <f>IFERROR(VLOOKUP(Tabla46[[#This Row],[Nº]],Tabla4[],'1º_Seguimiento'!$J$2,FALSE),"")</f>
        <v/>
      </c>
      <c r="K92" s="18" t="str">
        <f>IFERROR(VLOOKUP(Tabla46[[#This Row],[Nº]],Tabla4[],'1º_Seguimiento'!$K$2,FALSE),"")</f>
        <v/>
      </c>
      <c r="L92" s="13"/>
      <c r="M92" s="13"/>
      <c r="N92" s="22"/>
    </row>
    <row r="93" spans="2:14" x14ac:dyDescent="0.25">
      <c r="B93" s="10"/>
      <c r="C93" s="18" t="str">
        <f>IFERROR(VLOOKUP(Tabla46[[#This Row],[Nº]],Tabla4[],'1º_Seguimiento'!$C$2,FALSE),"")</f>
        <v/>
      </c>
      <c r="D93" s="19" t="str">
        <f>IFERROR(VLOOKUP(Tabla46[[#This Row],[Nº]],Tabla4[],'1º_Seguimiento'!$D$2,FALSE),"")</f>
        <v/>
      </c>
      <c r="E93" s="18" t="str">
        <f>IFERROR(VLOOKUP(Tabla46[[#This Row],[Nº]],Tabla4[],'1º_Seguimiento'!$E$2,FALSE),"")</f>
        <v/>
      </c>
      <c r="F93" s="20" t="str">
        <f>IFERROR(VLOOKUP(Tabla46[[#This Row],[Nº]],Tabla4[],'1º_Seguimiento'!$F$2,FALSE),"")</f>
        <v/>
      </c>
      <c r="G93" s="20" t="str">
        <f>IFERROR(VLOOKUP(Tabla46[[#This Row],[Nº]],Tabla4[],'1º_Seguimiento'!$G$2,FALSE),"")</f>
        <v/>
      </c>
      <c r="H93" s="21" t="str">
        <f>IFERROR(VLOOKUP(Tabla46[[#This Row],[Nº]],Tabla4[],'1º_Seguimiento'!$H$2,FALSE),"")</f>
        <v/>
      </c>
      <c r="I93" s="21" t="str">
        <f>IFERROR(VLOOKUP(Tabla46[[#This Row],[Nº]],Tabla4[],'1º_Seguimiento'!$I$2,FALSE),"")</f>
        <v/>
      </c>
      <c r="J93" s="21" t="str">
        <f>IFERROR(VLOOKUP(Tabla46[[#This Row],[Nº]],Tabla4[],'1º_Seguimiento'!$J$2,FALSE),"")</f>
        <v/>
      </c>
      <c r="K93" s="18" t="str">
        <f>IFERROR(VLOOKUP(Tabla46[[#This Row],[Nº]],Tabla4[],'1º_Seguimiento'!$K$2,FALSE),"")</f>
        <v/>
      </c>
      <c r="L93" s="13"/>
      <c r="M93" s="13"/>
      <c r="N93" s="22"/>
    </row>
    <row r="94" spans="2:14" x14ac:dyDescent="0.25">
      <c r="B94" s="10"/>
      <c r="C94" s="18" t="str">
        <f>IFERROR(VLOOKUP(Tabla46[[#This Row],[Nº]],Tabla4[],'1º_Seguimiento'!$C$2,FALSE),"")</f>
        <v/>
      </c>
      <c r="D94" s="19" t="str">
        <f>IFERROR(VLOOKUP(Tabla46[[#This Row],[Nº]],Tabla4[],'1º_Seguimiento'!$D$2,FALSE),"")</f>
        <v/>
      </c>
      <c r="E94" s="18" t="str">
        <f>IFERROR(VLOOKUP(Tabla46[[#This Row],[Nº]],Tabla4[],'1º_Seguimiento'!$E$2,FALSE),"")</f>
        <v/>
      </c>
      <c r="F94" s="20" t="str">
        <f>IFERROR(VLOOKUP(Tabla46[[#This Row],[Nº]],Tabla4[],'1º_Seguimiento'!$F$2,FALSE),"")</f>
        <v/>
      </c>
      <c r="G94" s="20" t="str">
        <f>IFERROR(VLOOKUP(Tabla46[[#This Row],[Nº]],Tabla4[],'1º_Seguimiento'!$G$2,FALSE),"")</f>
        <v/>
      </c>
      <c r="H94" s="21" t="str">
        <f>IFERROR(VLOOKUP(Tabla46[[#This Row],[Nº]],Tabla4[],'1º_Seguimiento'!$H$2,FALSE),"")</f>
        <v/>
      </c>
      <c r="I94" s="21" t="str">
        <f>IFERROR(VLOOKUP(Tabla46[[#This Row],[Nº]],Tabla4[],'1º_Seguimiento'!$I$2,FALSE),"")</f>
        <v/>
      </c>
      <c r="J94" s="21" t="str">
        <f>IFERROR(VLOOKUP(Tabla46[[#This Row],[Nº]],Tabla4[],'1º_Seguimiento'!$J$2,FALSE),"")</f>
        <v/>
      </c>
      <c r="K94" s="18" t="str">
        <f>IFERROR(VLOOKUP(Tabla46[[#This Row],[Nº]],Tabla4[],'1º_Seguimiento'!$K$2,FALSE),"")</f>
        <v/>
      </c>
      <c r="L94" s="13"/>
      <c r="M94" s="13"/>
      <c r="N94" s="22"/>
    </row>
    <row r="95" spans="2:14" x14ac:dyDescent="0.25">
      <c r="B95" s="10"/>
      <c r="C95" s="18" t="str">
        <f>IFERROR(VLOOKUP(Tabla46[[#This Row],[Nº]],Tabla4[],'1º_Seguimiento'!$C$2,FALSE),"")</f>
        <v/>
      </c>
      <c r="D95" s="19" t="str">
        <f>IFERROR(VLOOKUP(Tabla46[[#This Row],[Nº]],Tabla4[],'1º_Seguimiento'!$D$2,FALSE),"")</f>
        <v/>
      </c>
      <c r="E95" s="18" t="str">
        <f>IFERROR(VLOOKUP(Tabla46[[#This Row],[Nº]],Tabla4[],'1º_Seguimiento'!$E$2,FALSE),"")</f>
        <v/>
      </c>
      <c r="F95" s="20" t="str">
        <f>IFERROR(VLOOKUP(Tabla46[[#This Row],[Nº]],Tabla4[],'1º_Seguimiento'!$F$2,FALSE),"")</f>
        <v/>
      </c>
      <c r="G95" s="20" t="str">
        <f>IFERROR(VLOOKUP(Tabla46[[#This Row],[Nº]],Tabla4[],'1º_Seguimiento'!$G$2,FALSE),"")</f>
        <v/>
      </c>
      <c r="H95" s="21" t="str">
        <f>IFERROR(VLOOKUP(Tabla46[[#This Row],[Nº]],Tabla4[],'1º_Seguimiento'!$H$2,FALSE),"")</f>
        <v/>
      </c>
      <c r="I95" s="21" t="str">
        <f>IFERROR(VLOOKUP(Tabla46[[#This Row],[Nº]],Tabla4[],'1º_Seguimiento'!$I$2,FALSE),"")</f>
        <v/>
      </c>
      <c r="J95" s="21" t="str">
        <f>IFERROR(VLOOKUP(Tabla46[[#This Row],[Nº]],Tabla4[],'1º_Seguimiento'!$J$2,FALSE),"")</f>
        <v/>
      </c>
      <c r="K95" s="18" t="str">
        <f>IFERROR(VLOOKUP(Tabla46[[#This Row],[Nº]],Tabla4[],'1º_Seguimiento'!$K$2,FALSE),"")</f>
        <v/>
      </c>
      <c r="L95" s="13"/>
      <c r="M95" s="13"/>
      <c r="N95" s="22"/>
    </row>
    <row r="96" spans="2:14" x14ac:dyDescent="0.25">
      <c r="B96" s="10"/>
      <c r="C96" s="18" t="str">
        <f>IFERROR(VLOOKUP(Tabla46[[#This Row],[Nº]],Tabla4[],'1º_Seguimiento'!$C$2,FALSE),"")</f>
        <v/>
      </c>
      <c r="D96" s="19" t="str">
        <f>IFERROR(VLOOKUP(Tabla46[[#This Row],[Nº]],Tabla4[],'1º_Seguimiento'!$D$2,FALSE),"")</f>
        <v/>
      </c>
      <c r="E96" s="18" t="str">
        <f>IFERROR(VLOOKUP(Tabla46[[#This Row],[Nº]],Tabla4[],'1º_Seguimiento'!$E$2,FALSE),"")</f>
        <v/>
      </c>
      <c r="F96" s="20" t="str">
        <f>IFERROR(VLOOKUP(Tabla46[[#This Row],[Nº]],Tabla4[],'1º_Seguimiento'!$F$2,FALSE),"")</f>
        <v/>
      </c>
      <c r="G96" s="20" t="str">
        <f>IFERROR(VLOOKUP(Tabla46[[#This Row],[Nº]],Tabla4[],'1º_Seguimiento'!$G$2,FALSE),"")</f>
        <v/>
      </c>
      <c r="H96" s="21" t="str">
        <f>IFERROR(VLOOKUP(Tabla46[[#This Row],[Nº]],Tabla4[],'1º_Seguimiento'!$H$2,FALSE),"")</f>
        <v/>
      </c>
      <c r="I96" s="21" t="str">
        <f>IFERROR(VLOOKUP(Tabla46[[#This Row],[Nº]],Tabla4[],'1º_Seguimiento'!$I$2,FALSE),"")</f>
        <v/>
      </c>
      <c r="J96" s="21" t="str">
        <f>IFERROR(VLOOKUP(Tabla46[[#This Row],[Nº]],Tabla4[],'1º_Seguimiento'!$J$2,FALSE),"")</f>
        <v/>
      </c>
      <c r="K96" s="18" t="str">
        <f>IFERROR(VLOOKUP(Tabla46[[#This Row],[Nº]],Tabla4[],'1º_Seguimiento'!$K$2,FALSE),"")</f>
        <v/>
      </c>
      <c r="L96" s="13"/>
      <c r="M96" s="13"/>
      <c r="N96" s="22"/>
    </row>
    <row r="97" spans="2:14" x14ac:dyDescent="0.25">
      <c r="B97" s="10"/>
      <c r="C97" s="18" t="str">
        <f>IFERROR(VLOOKUP(Tabla46[[#This Row],[Nº]],Tabla4[],'1º_Seguimiento'!$C$2,FALSE),"")</f>
        <v/>
      </c>
      <c r="D97" s="19" t="str">
        <f>IFERROR(VLOOKUP(Tabla46[[#This Row],[Nº]],Tabla4[],'1º_Seguimiento'!$D$2,FALSE),"")</f>
        <v/>
      </c>
      <c r="E97" s="18" t="str">
        <f>IFERROR(VLOOKUP(Tabla46[[#This Row],[Nº]],Tabla4[],'1º_Seguimiento'!$E$2,FALSE),"")</f>
        <v/>
      </c>
      <c r="F97" s="20" t="str">
        <f>IFERROR(VLOOKUP(Tabla46[[#This Row],[Nº]],Tabla4[],'1º_Seguimiento'!$F$2,FALSE),"")</f>
        <v/>
      </c>
      <c r="G97" s="20" t="str">
        <f>IFERROR(VLOOKUP(Tabla46[[#This Row],[Nº]],Tabla4[],'1º_Seguimiento'!$G$2,FALSE),"")</f>
        <v/>
      </c>
      <c r="H97" s="21" t="str">
        <f>IFERROR(VLOOKUP(Tabla46[[#This Row],[Nº]],Tabla4[],'1º_Seguimiento'!$H$2,FALSE),"")</f>
        <v/>
      </c>
      <c r="I97" s="21" t="str">
        <f>IFERROR(VLOOKUP(Tabla46[[#This Row],[Nº]],Tabla4[],'1º_Seguimiento'!$I$2,FALSE),"")</f>
        <v/>
      </c>
      <c r="J97" s="21" t="str">
        <f>IFERROR(VLOOKUP(Tabla46[[#This Row],[Nº]],Tabla4[],'1º_Seguimiento'!$J$2,FALSE),"")</f>
        <v/>
      </c>
      <c r="K97" s="18" t="str">
        <f>IFERROR(VLOOKUP(Tabla46[[#This Row],[Nº]],Tabla4[],'1º_Seguimiento'!$K$2,FALSE),"")</f>
        <v/>
      </c>
      <c r="L97" s="13"/>
      <c r="M97" s="13"/>
      <c r="N97" s="22"/>
    </row>
    <row r="98" spans="2:14" x14ac:dyDescent="0.25">
      <c r="B98" s="10"/>
      <c r="C98" s="18" t="str">
        <f>IFERROR(VLOOKUP(Tabla46[[#This Row],[Nº]],Tabla4[],'1º_Seguimiento'!$C$2,FALSE),"")</f>
        <v/>
      </c>
      <c r="D98" s="19" t="str">
        <f>IFERROR(VLOOKUP(Tabla46[[#This Row],[Nº]],Tabla4[],'1º_Seguimiento'!$D$2,FALSE),"")</f>
        <v/>
      </c>
      <c r="E98" s="18" t="str">
        <f>IFERROR(VLOOKUP(Tabla46[[#This Row],[Nº]],Tabla4[],'1º_Seguimiento'!$E$2,FALSE),"")</f>
        <v/>
      </c>
      <c r="F98" s="20" t="str">
        <f>IFERROR(VLOOKUP(Tabla46[[#This Row],[Nº]],Tabla4[],'1º_Seguimiento'!$F$2,FALSE),"")</f>
        <v/>
      </c>
      <c r="G98" s="20" t="str">
        <f>IFERROR(VLOOKUP(Tabla46[[#This Row],[Nº]],Tabla4[],'1º_Seguimiento'!$G$2,FALSE),"")</f>
        <v/>
      </c>
      <c r="H98" s="21" t="str">
        <f>IFERROR(VLOOKUP(Tabla46[[#This Row],[Nº]],Tabla4[],'1º_Seguimiento'!$H$2,FALSE),"")</f>
        <v/>
      </c>
      <c r="I98" s="21" t="str">
        <f>IFERROR(VLOOKUP(Tabla46[[#This Row],[Nº]],Tabla4[],'1º_Seguimiento'!$I$2,FALSE),"")</f>
        <v/>
      </c>
      <c r="J98" s="21" t="str">
        <f>IFERROR(VLOOKUP(Tabla46[[#This Row],[Nº]],Tabla4[],'1º_Seguimiento'!$J$2,FALSE),"")</f>
        <v/>
      </c>
      <c r="K98" s="18" t="str">
        <f>IFERROR(VLOOKUP(Tabla46[[#This Row],[Nº]],Tabla4[],'1º_Seguimiento'!$K$2,FALSE),"")</f>
        <v/>
      </c>
      <c r="L98" s="13"/>
      <c r="M98" s="13"/>
      <c r="N98" s="22"/>
    </row>
    <row r="99" spans="2:14" x14ac:dyDescent="0.25">
      <c r="B99" s="10"/>
      <c r="C99" s="18" t="str">
        <f>IFERROR(VLOOKUP(Tabla46[[#This Row],[Nº]],Tabla4[],'1º_Seguimiento'!$C$2,FALSE),"")</f>
        <v/>
      </c>
      <c r="D99" s="19" t="str">
        <f>IFERROR(VLOOKUP(Tabla46[[#This Row],[Nº]],Tabla4[],'1º_Seguimiento'!$D$2,FALSE),"")</f>
        <v/>
      </c>
      <c r="E99" s="18" t="str">
        <f>IFERROR(VLOOKUP(Tabla46[[#This Row],[Nº]],Tabla4[],'1º_Seguimiento'!$E$2,FALSE),"")</f>
        <v/>
      </c>
      <c r="F99" s="20" t="str">
        <f>IFERROR(VLOOKUP(Tabla46[[#This Row],[Nº]],Tabla4[],'1º_Seguimiento'!$F$2,FALSE),"")</f>
        <v/>
      </c>
      <c r="G99" s="20" t="str">
        <f>IFERROR(VLOOKUP(Tabla46[[#This Row],[Nº]],Tabla4[],'1º_Seguimiento'!$G$2,FALSE),"")</f>
        <v/>
      </c>
      <c r="H99" s="21" t="str">
        <f>IFERROR(VLOOKUP(Tabla46[[#This Row],[Nº]],Tabla4[],'1º_Seguimiento'!$H$2,FALSE),"")</f>
        <v/>
      </c>
      <c r="I99" s="21" t="str">
        <f>IFERROR(VLOOKUP(Tabla46[[#This Row],[Nº]],Tabla4[],'1º_Seguimiento'!$I$2,FALSE),"")</f>
        <v/>
      </c>
      <c r="J99" s="21" t="str">
        <f>IFERROR(VLOOKUP(Tabla46[[#This Row],[Nº]],Tabla4[],'1º_Seguimiento'!$J$2,FALSE),"")</f>
        <v/>
      </c>
      <c r="K99" s="18" t="str">
        <f>IFERROR(VLOOKUP(Tabla46[[#This Row],[Nº]],Tabla4[],'1º_Seguimiento'!$K$2,FALSE),"")</f>
        <v/>
      </c>
      <c r="L99" s="13"/>
      <c r="M99" s="13"/>
      <c r="N99" s="22"/>
    </row>
    <row r="100" spans="2:14" x14ac:dyDescent="0.25">
      <c r="B100" s="10"/>
      <c r="C100" s="18" t="str">
        <f>IFERROR(VLOOKUP(Tabla46[[#This Row],[Nº]],Tabla4[],'1º_Seguimiento'!$C$2,FALSE),"")</f>
        <v/>
      </c>
      <c r="D100" s="19" t="str">
        <f>IFERROR(VLOOKUP(Tabla46[[#This Row],[Nº]],Tabla4[],'1º_Seguimiento'!$D$2,FALSE),"")</f>
        <v/>
      </c>
      <c r="E100" s="18" t="str">
        <f>IFERROR(VLOOKUP(Tabla46[[#This Row],[Nº]],Tabla4[],'1º_Seguimiento'!$E$2,FALSE),"")</f>
        <v/>
      </c>
      <c r="F100" s="20" t="str">
        <f>IFERROR(VLOOKUP(Tabla46[[#This Row],[Nº]],Tabla4[],'1º_Seguimiento'!$F$2,FALSE),"")</f>
        <v/>
      </c>
      <c r="G100" s="20" t="str">
        <f>IFERROR(VLOOKUP(Tabla46[[#This Row],[Nº]],Tabla4[],'1º_Seguimiento'!$G$2,FALSE),"")</f>
        <v/>
      </c>
      <c r="H100" s="21" t="str">
        <f>IFERROR(VLOOKUP(Tabla46[[#This Row],[Nº]],Tabla4[],'1º_Seguimiento'!$H$2,FALSE),"")</f>
        <v/>
      </c>
      <c r="I100" s="21" t="str">
        <f>IFERROR(VLOOKUP(Tabla46[[#This Row],[Nº]],Tabla4[],'1º_Seguimiento'!$I$2,FALSE),"")</f>
        <v/>
      </c>
      <c r="J100" s="21" t="str">
        <f>IFERROR(VLOOKUP(Tabla46[[#This Row],[Nº]],Tabla4[],'1º_Seguimiento'!$J$2,FALSE),"")</f>
        <v/>
      </c>
      <c r="K100" s="18" t="str">
        <f>IFERROR(VLOOKUP(Tabla46[[#This Row],[Nº]],Tabla4[],'1º_Seguimiento'!$K$2,FALSE),"")</f>
        <v/>
      </c>
      <c r="L100" s="13"/>
      <c r="M100" s="13"/>
      <c r="N100" s="22"/>
    </row>
    <row r="101" spans="2:14" x14ac:dyDescent="0.25">
      <c r="B101" s="10"/>
      <c r="C101" s="18" t="str">
        <f>IFERROR(VLOOKUP(Tabla46[[#This Row],[Nº]],Tabla4[],'1º_Seguimiento'!$C$2,FALSE),"")</f>
        <v/>
      </c>
      <c r="D101" s="19" t="str">
        <f>IFERROR(VLOOKUP(Tabla46[[#This Row],[Nº]],Tabla4[],'1º_Seguimiento'!$D$2,FALSE),"")</f>
        <v/>
      </c>
      <c r="E101" s="18" t="str">
        <f>IFERROR(VLOOKUP(Tabla46[[#This Row],[Nº]],Tabla4[],'1º_Seguimiento'!$E$2,FALSE),"")</f>
        <v/>
      </c>
      <c r="F101" s="20" t="str">
        <f>IFERROR(VLOOKUP(Tabla46[[#This Row],[Nº]],Tabla4[],'1º_Seguimiento'!$F$2,FALSE),"")</f>
        <v/>
      </c>
      <c r="G101" s="20" t="str">
        <f>IFERROR(VLOOKUP(Tabla46[[#This Row],[Nº]],Tabla4[],'1º_Seguimiento'!$G$2,FALSE),"")</f>
        <v/>
      </c>
      <c r="H101" s="21" t="str">
        <f>IFERROR(VLOOKUP(Tabla46[[#This Row],[Nº]],Tabla4[],'1º_Seguimiento'!$H$2,FALSE),"")</f>
        <v/>
      </c>
      <c r="I101" s="21" t="str">
        <f>IFERROR(VLOOKUP(Tabla46[[#This Row],[Nº]],Tabla4[],'1º_Seguimiento'!$I$2,FALSE),"")</f>
        <v/>
      </c>
      <c r="J101" s="21" t="str">
        <f>IFERROR(VLOOKUP(Tabla46[[#This Row],[Nº]],Tabla4[],'1º_Seguimiento'!$J$2,FALSE),"")</f>
        <v/>
      </c>
      <c r="K101" s="18" t="str">
        <f>IFERROR(VLOOKUP(Tabla46[[#This Row],[Nº]],Tabla4[],'1º_Seguimiento'!$K$2,FALSE),"")</f>
        <v/>
      </c>
      <c r="L101" s="13"/>
      <c r="M101" s="13"/>
      <c r="N101" s="22"/>
    </row>
    <row r="102" spans="2:14" x14ac:dyDescent="0.25">
      <c r="B102" s="10"/>
      <c r="C102" s="18" t="str">
        <f>IFERROR(VLOOKUP(Tabla46[[#This Row],[Nº]],Tabla4[],'1º_Seguimiento'!$C$2,FALSE),"")</f>
        <v/>
      </c>
      <c r="D102" s="19" t="str">
        <f>IFERROR(VLOOKUP(Tabla46[[#This Row],[Nº]],Tabla4[],'1º_Seguimiento'!$D$2,FALSE),"")</f>
        <v/>
      </c>
      <c r="E102" s="18" t="str">
        <f>IFERROR(VLOOKUP(Tabla46[[#This Row],[Nº]],Tabla4[],'1º_Seguimiento'!$E$2,FALSE),"")</f>
        <v/>
      </c>
      <c r="F102" s="20" t="str">
        <f>IFERROR(VLOOKUP(Tabla46[[#This Row],[Nº]],Tabla4[],'1º_Seguimiento'!$F$2,FALSE),"")</f>
        <v/>
      </c>
      <c r="G102" s="20" t="str">
        <f>IFERROR(VLOOKUP(Tabla46[[#This Row],[Nº]],Tabla4[],'1º_Seguimiento'!$G$2,FALSE),"")</f>
        <v/>
      </c>
      <c r="H102" s="21" t="str">
        <f>IFERROR(VLOOKUP(Tabla46[[#This Row],[Nº]],Tabla4[],'1º_Seguimiento'!$H$2,FALSE),"")</f>
        <v/>
      </c>
      <c r="I102" s="21" t="str">
        <f>IFERROR(VLOOKUP(Tabla46[[#This Row],[Nº]],Tabla4[],'1º_Seguimiento'!$I$2,FALSE),"")</f>
        <v/>
      </c>
      <c r="J102" s="21" t="str">
        <f>IFERROR(VLOOKUP(Tabla46[[#This Row],[Nº]],Tabla4[],'1º_Seguimiento'!$J$2,FALSE),"")</f>
        <v/>
      </c>
      <c r="K102" s="18" t="str">
        <f>IFERROR(VLOOKUP(Tabla46[[#This Row],[Nº]],Tabla4[],'1º_Seguimiento'!$K$2,FALSE),"")</f>
        <v/>
      </c>
      <c r="L102" s="13"/>
      <c r="M102" s="13"/>
      <c r="N102" s="22"/>
    </row>
    <row r="103" spans="2:14" x14ac:dyDescent="0.25">
      <c r="B103" s="10"/>
      <c r="C103" s="18" t="str">
        <f>IFERROR(VLOOKUP(Tabla46[[#This Row],[Nº]],Tabla4[],'1º_Seguimiento'!$C$2,FALSE),"")</f>
        <v/>
      </c>
      <c r="D103" s="19" t="str">
        <f>IFERROR(VLOOKUP(Tabla46[[#This Row],[Nº]],Tabla4[],'1º_Seguimiento'!$D$2,FALSE),"")</f>
        <v/>
      </c>
      <c r="E103" s="18" t="str">
        <f>IFERROR(VLOOKUP(Tabla46[[#This Row],[Nº]],Tabla4[],'1º_Seguimiento'!$E$2,FALSE),"")</f>
        <v/>
      </c>
      <c r="F103" s="20" t="str">
        <f>IFERROR(VLOOKUP(Tabla46[[#This Row],[Nº]],Tabla4[],'1º_Seguimiento'!$F$2,FALSE),"")</f>
        <v/>
      </c>
      <c r="G103" s="20" t="str">
        <f>IFERROR(VLOOKUP(Tabla46[[#This Row],[Nº]],Tabla4[],'1º_Seguimiento'!$G$2,FALSE),"")</f>
        <v/>
      </c>
      <c r="H103" s="21" t="str">
        <f>IFERROR(VLOOKUP(Tabla46[[#This Row],[Nº]],Tabla4[],'1º_Seguimiento'!$H$2,FALSE),"")</f>
        <v/>
      </c>
      <c r="I103" s="21" t="str">
        <f>IFERROR(VLOOKUP(Tabla46[[#This Row],[Nº]],Tabla4[],'1º_Seguimiento'!$I$2,FALSE),"")</f>
        <v/>
      </c>
      <c r="J103" s="21" t="str">
        <f>IFERROR(VLOOKUP(Tabla46[[#This Row],[Nº]],Tabla4[],'1º_Seguimiento'!$J$2,FALSE),"")</f>
        <v/>
      </c>
      <c r="K103" s="18" t="str">
        <f>IFERROR(VLOOKUP(Tabla46[[#This Row],[Nº]],Tabla4[],'1º_Seguimiento'!$K$2,FALSE),"")</f>
        <v/>
      </c>
      <c r="L103" s="13"/>
      <c r="M103" s="13"/>
      <c r="N103" s="22"/>
    </row>
    <row r="104" spans="2:14" x14ac:dyDescent="0.25">
      <c r="B104" s="10"/>
      <c r="C104" s="18" t="str">
        <f>IFERROR(VLOOKUP(Tabla46[[#This Row],[Nº]],Tabla4[],'1º_Seguimiento'!$C$2,FALSE),"")</f>
        <v/>
      </c>
      <c r="D104" s="19" t="str">
        <f>IFERROR(VLOOKUP(Tabla46[[#This Row],[Nº]],Tabla4[],'1º_Seguimiento'!$D$2,FALSE),"")</f>
        <v/>
      </c>
      <c r="E104" s="18" t="str">
        <f>IFERROR(VLOOKUP(Tabla46[[#This Row],[Nº]],Tabla4[],'1º_Seguimiento'!$E$2,FALSE),"")</f>
        <v/>
      </c>
      <c r="F104" s="20" t="str">
        <f>IFERROR(VLOOKUP(Tabla46[[#This Row],[Nº]],Tabla4[],'1º_Seguimiento'!$F$2,FALSE),"")</f>
        <v/>
      </c>
      <c r="G104" s="20" t="str">
        <f>IFERROR(VLOOKUP(Tabla46[[#This Row],[Nº]],Tabla4[],'1º_Seguimiento'!$G$2,FALSE),"")</f>
        <v/>
      </c>
      <c r="H104" s="21" t="str">
        <f>IFERROR(VLOOKUP(Tabla46[[#This Row],[Nº]],Tabla4[],'1º_Seguimiento'!$H$2,FALSE),"")</f>
        <v/>
      </c>
      <c r="I104" s="21" t="str">
        <f>IFERROR(VLOOKUP(Tabla46[[#This Row],[Nº]],Tabla4[],'1º_Seguimiento'!$I$2,FALSE),"")</f>
        <v/>
      </c>
      <c r="J104" s="21" t="str">
        <f>IFERROR(VLOOKUP(Tabla46[[#This Row],[Nº]],Tabla4[],'1º_Seguimiento'!$J$2,FALSE),"")</f>
        <v/>
      </c>
      <c r="K104" s="18" t="str">
        <f>IFERROR(VLOOKUP(Tabla46[[#This Row],[Nº]],Tabla4[],'1º_Seguimiento'!$K$2,FALSE),"")</f>
        <v/>
      </c>
      <c r="L104" s="13"/>
      <c r="M104" s="13"/>
      <c r="N104" s="22"/>
    </row>
    <row r="105" spans="2:14" x14ac:dyDescent="0.25">
      <c r="B105" s="10"/>
      <c r="C105" s="18" t="str">
        <f>IFERROR(VLOOKUP(Tabla46[[#This Row],[Nº]],Tabla4[],'1º_Seguimiento'!$C$2,FALSE),"")</f>
        <v/>
      </c>
      <c r="D105" s="19" t="str">
        <f>IFERROR(VLOOKUP(Tabla46[[#This Row],[Nº]],Tabla4[],'1º_Seguimiento'!$D$2,FALSE),"")</f>
        <v/>
      </c>
      <c r="E105" s="18" t="str">
        <f>IFERROR(VLOOKUP(Tabla46[[#This Row],[Nº]],Tabla4[],'1º_Seguimiento'!$E$2,FALSE),"")</f>
        <v/>
      </c>
      <c r="F105" s="20" t="str">
        <f>IFERROR(VLOOKUP(Tabla46[[#This Row],[Nº]],Tabla4[],'1º_Seguimiento'!$F$2,FALSE),"")</f>
        <v/>
      </c>
      <c r="G105" s="20" t="str">
        <f>IFERROR(VLOOKUP(Tabla46[[#This Row],[Nº]],Tabla4[],'1º_Seguimiento'!$G$2,FALSE),"")</f>
        <v/>
      </c>
      <c r="H105" s="21" t="str">
        <f>IFERROR(VLOOKUP(Tabla46[[#This Row],[Nº]],Tabla4[],'1º_Seguimiento'!$H$2,FALSE),"")</f>
        <v/>
      </c>
      <c r="I105" s="21" t="str">
        <f>IFERROR(VLOOKUP(Tabla46[[#This Row],[Nº]],Tabla4[],'1º_Seguimiento'!$I$2,FALSE),"")</f>
        <v/>
      </c>
      <c r="J105" s="21" t="str">
        <f>IFERROR(VLOOKUP(Tabla46[[#This Row],[Nº]],Tabla4[],'1º_Seguimiento'!$J$2,FALSE),"")</f>
        <v/>
      </c>
      <c r="K105" s="18" t="str">
        <f>IFERROR(VLOOKUP(Tabla46[[#This Row],[Nº]],Tabla4[],'1º_Seguimiento'!$K$2,FALSE),"")</f>
        <v/>
      </c>
      <c r="L105" s="13"/>
      <c r="M105" s="13"/>
      <c r="N105" s="22"/>
    </row>
    <row r="106" spans="2:14" x14ac:dyDescent="0.25">
      <c r="B106" s="10"/>
      <c r="C106" s="18" t="str">
        <f>IFERROR(VLOOKUP(Tabla46[[#This Row],[Nº]],Tabla4[],'1º_Seguimiento'!$C$2,FALSE),"")</f>
        <v/>
      </c>
      <c r="D106" s="19" t="str">
        <f>IFERROR(VLOOKUP(Tabla46[[#This Row],[Nº]],Tabla4[],'1º_Seguimiento'!$D$2,FALSE),"")</f>
        <v/>
      </c>
      <c r="E106" s="18" t="str">
        <f>IFERROR(VLOOKUP(Tabla46[[#This Row],[Nº]],Tabla4[],'1º_Seguimiento'!$E$2,FALSE),"")</f>
        <v/>
      </c>
      <c r="F106" s="20" t="str">
        <f>IFERROR(VLOOKUP(Tabla46[[#This Row],[Nº]],Tabla4[],'1º_Seguimiento'!$F$2,FALSE),"")</f>
        <v/>
      </c>
      <c r="G106" s="20" t="str">
        <f>IFERROR(VLOOKUP(Tabla46[[#This Row],[Nº]],Tabla4[],'1º_Seguimiento'!$G$2,FALSE),"")</f>
        <v/>
      </c>
      <c r="H106" s="21" t="str">
        <f>IFERROR(VLOOKUP(Tabla46[[#This Row],[Nº]],Tabla4[],'1º_Seguimiento'!$H$2,FALSE),"")</f>
        <v/>
      </c>
      <c r="I106" s="21" t="str">
        <f>IFERROR(VLOOKUP(Tabla46[[#This Row],[Nº]],Tabla4[],'1º_Seguimiento'!$I$2,FALSE),"")</f>
        <v/>
      </c>
      <c r="J106" s="21" t="str">
        <f>IFERROR(VLOOKUP(Tabla46[[#This Row],[Nº]],Tabla4[],'1º_Seguimiento'!$J$2,FALSE),"")</f>
        <v/>
      </c>
      <c r="K106" s="18" t="str">
        <f>IFERROR(VLOOKUP(Tabla46[[#This Row],[Nº]],Tabla4[],'1º_Seguimiento'!$K$2,FALSE),"")</f>
        <v/>
      </c>
      <c r="L106" s="13"/>
      <c r="M106" s="13"/>
      <c r="N106" s="22"/>
    </row>
    <row r="107" spans="2:14" x14ac:dyDescent="0.25">
      <c r="B107" s="10"/>
      <c r="C107" s="18" t="str">
        <f>IFERROR(VLOOKUP(Tabla46[[#This Row],[Nº]],Tabla4[],'1º_Seguimiento'!$C$2,FALSE),"")</f>
        <v/>
      </c>
      <c r="D107" s="19" t="str">
        <f>IFERROR(VLOOKUP(Tabla46[[#This Row],[Nº]],Tabla4[],'1º_Seguimiento'!$D$2,FALSE),"")</f>
        <v/>
      </c>
      <c r="E107" s="18" t="str">
        <f>IFERROR(VLOOKUP(Tabla46[[#This Row],[Nº]],Tabla4[],'1º_Seguimiento'!$E$2,FALSE),"")</f>
        <v/>
      </c>
      <c r="F107" s="20" t="str">
        <f>IFERROR(VLOOKUP(Tabla46[[#This Row],[Nº]],Tabla4[],'1º_Seguimiento'!$F$2,FALSE),"")</f>
        <v/>
      </c>
      <c r="G107" s="20" t="str">
        <f>IFERROR(VLOOKUP(Tabla46[[#This Row],[Nº]],Tabla4[],'1º_Seguimiento'!$G$2,FALSE),"")</f>
        <v/>
      </c>
      <c r="H107" s="21" t="str">
        <f>IFERROR(VLOOKUP(Tabla46[[#This Row],[Nº]],Tabla4[],'1º_Seguimiento'!$H$2,FALSE),"")</f>
        <v/>
      </c>
      <c r="I107" s="21" t="str">
        <f>IFERROR(VLOOKUP(Tabla46[[#This Row],[Nº]],Tabla4[],'1º_Seguimiento'!$I$2,FALSE),"")</f>
        <v/>
      </c>
      <c r="J107" s="21" t="str">
        <f>IFERROR(VLOOKUP(Tabla46[[#This Row],[Nº]],Tabla4[],'1º_Seguimiento'!$J$2,FALSE),"")</f>
        <v/>
      </c>
      <c r="K107" s="18" t="str">
        <f>IFERROR(VLOOKUP(Tabla46[[#This Row],[Nº]],Tabla4[],'1º_Seguimiento'!$K$2,FALSE),"")</f>
        <v/>
      </c>
      <c r="L107" s="13"/>
      <c r="M107" s="13"/>
      <c r="N107" s="22"/>
    </row>
    <row r="108" spans="2:14" x14ac:dyDescent="0.25">
      <c r="B108" s="10"/>
      <c r="C108" s="18" t="str">
        <f>IFERROR(VLOOKUP(Tabla46[[#This Row],[Nº]],Tabla4[],'1º_Seguimiento'!$C$2,FALSE),"")</f>
        <v/>
      </c>
      <c r="D108" s="19" t="str">
        <f>IFERROR(VLOOKUP(Tabla46[[#This Row],[Nº]],Tabla4[],'1º_Seguimiento'!$D$2,FALSE),"")</f>
        <v/>
      </c>
      <c r="E108" s="18" t="str">
        <f>IFERROR(VLOOKUP(Tabla46[[#This Row],[Nº]],Tabla4[],'1º_Seguimiento'!$E$2,FALSE),"")</f>
        <v/>
      </c>
      <c r="F108" s="20" t="str">
        <f>IFERROR(VLOOKUP(Tabla46[[#This Row],[Nº]],Tabla4[],'1º_Seguimiento'!$F$2,FALSE),"")</f>
        <v/>
      </c>
      <c r="G108" s="20" t="str">
        <f>IFERROR(VLOOKUP(Tabla46[[#This Row],[Nº]],Tabla4[],'1º_Seguimiento'!$G$2,FALSE),"")</f>
        <v/>
      </c>
      <c r="H108" s="21" t="str">
        <f>IFERROR(VLOOKUP(Tabla46[[#This Row],[Nº]],Tabla4[],'1º_Seguimiento'!$H$2,FALSE),"")</f>
        <v/>
      </c>
      <c r="I108" s="21" t="str">
        <f>IFERROR(VLOOKUP(Tabla46[[#This Row],[Nº]],Tabla4[],'1º_Seguimiento'!$I$2,FALSE),"")</f>
        <v/>
      </c>
      <c r="J108" s="21" t="str">
        <f>IFERROR(VLOOKUP(Tabla46[[#This Row],[Nº]],Tabla4[],'1º_Seguimiento'!$J$2,FALSE),"")</f>
        <v/>
      </c>
      <c r="K108" s="18" t="str">
        <f>IFERROR(VLOOKUP(Tabla46[[#This Row],[Nº]],Tabla4[],'1º_Seguimiento'!$K$2,FALSE),"")</f>
        <v/>
      </c>
      <c r="L108" s="13"/>
      <c r="M108" s="13"/>
      <c r="N108" s="22"/>
    </row>
    <row r="109" spans="2:14" x14ac:dyDescent="0.25">
      <c r="B109" s="10"/>
      <c r="C109" s="18" t="str">
        <f>IFERROR(VLOOKUP(Tabla46[[#This Row],[Nº]],Tabla4[],'1º_Seguimiento'!$C$2,FALSE),"")</f>
        <v/>
      </c>
      <c r="D109" s="19" t="str">
        <f>IFERROR(VLOOKUP(Tabla46[[#This Row],[Nº]],Tabla4[],'1º_Seguimiento'!$D$2,FALSE),"")</f>
        <v/>
      </c>
      <c r="E109" s="18" t="str">
        <f>IFERROR(VLOOKUP(Tabla46[[#This Row],[Nº]],Tabla4[],'1º_Seguimiento'!$E$2,FALSE),"")</f>
        <v/>
      </c>
      <c r="F109" s="20" t="str">
        <f>IFERROR(VLOOKUP(Tabla46[[#This Row],[Nº]],Tabla4[],'1º_Seguimiento'!$F$2,FALSE),"")</f>
        <v/>
      </c>
      <c r="G109" s="20" t="str">
        <f>IFERROR(VLOOKUP(Tabla46[[#This Row],[Nº]],Tabla4[],'1º_Seguimiento'!$G$2,FALSE),"")</f>
        <v/>
      </c>
      <c r="H109" s="21" t="str">
        <f>IFERROR(VLOOKUP(Tabla46[[#This Row],[Nº]],Tabla4[],'1º_Seguimiento'!$H$2,FALSE),"")</f>
        <v/>
      </c>
      <c r="I109" s="21" t="str">
        <f>IFERROR(VLOOKUP(Tabla46[[#This Row],[Nº]],Tabla4[],'1º_Seguimiento'!$I$2,FALSE),"")</f>
        <v/>
      </c>
      <c r="J109" s="21" t="str">
        <f>IFERROR(VLOOKUP(Tabla46[[#This Row],[Nº]],Tabla4[],'1º_Seguimiento'!$J$2,FALSE),"")</f>
        <v/>
      </c>
      <c r="K109" s="18" t="str">
        <f>IFERROR(VLOOKUP(Tabla46[[#This Row],[Nº]],Tabla4[],'1º_Seguimiento'!$K$2,FALSE),"")</f>
        <v/>
      </c>
      <c r="L109" s="13"/>
      <c r="M109" s="13"/>
      <c r="N109" s="22"/>
    </row>
    <row r="110" spans="2:14" x14ac:dyDescent="0.25">
      <c r="B110" s="10"/>
      <c r="C110" s="18" t="str">
        <f>IFERROR(VLOOKUP(Tabla46[[#This Row],[Nº]],Tabla4[],'1º_Seguimiento'!$C$2,FALSE),"")</f>
        <v/>
      </c>
      <c r="D110" s="19" t="str">
        <f>IFERROR(VLOOKUP(Tabla46[[#This Row],[Nº]],Tabla4[],'1º_Seguimiento'!$D$2,FALSE),"")</f>
        <v/>
      </c>
      <c r="E110" s="18" t="str">
        <f>IFERROR(VLOOKUP(Tabla46[[#This Row],[Nº]],Tabla4[],'1º_Seguimiento'!$E$2,FALSE),"")</f>
        <v/>
      </c>
      <c r="F110" s="20" t="str">
        <f>IFERROR(VLOOKUP(Tabla46[[#This Row],[Nº]],Tabla4[],'1º_Seguimiento'!$F$2,FALSE),"")</f>
        <v/>
      </c>
      <c r="G110" s="20" t="str">
        <f>IFERROR(VLOOKUP(Tabla46[[#This Row],[Nº]],Tabla4[],'1º_Seguimiento'!$G$2,FALSE),"")</f>
        <v/>
      </c>
      <c r="H110" s="21" t="str">
        <f>IFERROR(VLOOKUP(Tabla46[[#This Row],[Nº]],Tabla4[],'1º_Seguimiento'!$H$2,FALSE),"")</f>
        <v/>
      </c>
      <c r="I110" s="21" t="str">
        <f>IFERROR(VLOOKUP(Tabla46[[#This Row],[Nº]],Tabla4[],'1º_Seguimiento'!$I$2,FALSE),"")</f>
        <v/>
      </c>
      <c r="J110" s="21" t="str">
        <f>IFERROR(VLOOKUP(Tabla46[[#This Row],[Nº]],Tabla4[],'1º_Seguimiento'!$J$2,FALSE),"")</f>
        <v/>
      </c>
      <c r="K110" s="18" t="str">
        <f>IFERROR(VLOOKUP(Tabla46[[#This Row],[Nº]],Tabla4[],'1º_Seguimiento'!$K$2,FALSE),"")</f>
        <v/>
      </c>
      <c r="L110" s="13"/>
      <c r="M110" s="13"/>
      <c r="N110" s="22"/>
    </row>
    <row r="111" spans="2:14" x14ac:dyDescent="0.25">
      <c r="B111" s="10"/>
      <c r="C111" s="18" t="str">
        <f>IFERROR(VLOOKUP(Tabla46[[#This Row],[Nº]],Tabla4[],'1º_Seguimiento'!$C$2,FALSE),"")</f>
        <v/>
      </c>
      <c r="D111" s="19" t="str">
        <f>IFERROR(VLOOKUP(Tabla46[[#This Row],[Nº]],Tabla4[],'1º_Seguimiento'!$D$2,FALSE),"")</f>
        <v/>
      </c>
      <c r="E111" s="18" t="str">
        <f>IFERROR(VLOOKUP(Tabla46[[#This Row],[Nº]],Tabla4[],'1º_Seguimiento'!$E$2,FALSE),"")</f>
        <v/>
      </c>
      <c r="F111" s="20" t="str">
        <f>IFERROR(VLOOKUP(Tabla46[[#This Row],[Nº]],Tabla4[],'1º_Seguimiento'!$F$2,FALSE),"")</f>
        <v/>
      </c>
      <c r="G111" s="20" t="str">
        <f>IFERROR(VLOOKUP(Tabla46[[#This Row],[Nº]],Tabla4[],'1º_Seguimiento'!$G$2,FALSE),"")</f>
        <v/>
      </c>
      <c r="H111" s="21" t="str">
        <f>IFERROR(VLOOKUP(Tabla46[[#This Row],[Nº]],Tabla4[],'1º_Seguimiento'!$H$2,FALSE),"")</f>
        <v/>
      </c>
      <c r="I111" s="21" t="str">
        <f>IFERROR(VLOOKUP(Tabla46[[#This Row],[Nº]],Tabla4[],'1º_Seguimiento'!$I$2,FALSE),"")</f>
        <v/>
      </c>
      <c r="J111" s="21" t="str">
        <f>IFERROR(VLOOKUP(Tabla46[[#This Row],[Nº]],Tabla4[],'1º_Seguimiento'!$J$2,FALSE),"")</f>
        <v/>
      </c>
      <c r="K111" s="18" t="str">
        <f>IFERROR(VLOOKUP(Tabla46[[#This Row],[Nº]],Tabla4[],'1º_Seguimiento'!$K$2,FALSE),"")</f>
        <v/>
      </c>
      <c r="L111" s="13"/>
      <c r="M111" s="13"/>
      <c r="N111" s="22"/>
    </row>
    <row r="112" spans="2:14" x14ac:dyDescent="0.25">
      <c r="B112" s="10"/>
      <c r="C112" s="18" t="str">
        <f>IFERROR(VLOOKUP(Tabla46[[#This Row],[Nº]],Tabla4[],'1º_Seguimiento'!$C$2,FALSE),"")</f>
        <v/>
      </c>
      <c r="D112" s="19" t="str">
        <f>IFERROR(VLOOKUP(Tabla46[[#This Row],[Nº]],Tabla4[],'1º_Seguimiento'!$D$2,FALSE),"")</f>
        <v/>
      </c>
      <c r="E112" s="18" t="str">
        <f>IFERROR(VLOOKUP(Tabla46[[#This Row],[Nº]],Tabla4[],'1º_Seguimiento'!$E$2,FALSE),"")</f>
        <v/>
      </c>
      <c r="F112" s="20" t="str">
        <f>IFERROR(VLOOKUP(Tabla46[[#This Row],[Nº]],Tabla4[],'1º_Seguimiento'!$F$2,FALSE),"")</f>
        <v/>
      </c>
      <c r="G112" s="20" t="str">
        <f>IFERROR(VLOOKUP(Tabla46[[#This Row],[Nº]],Tabla4[],'1º_Seguimiento'!$G$2,FALSE),"")</f>
        <v/>
      </c>
      <c r="H112" s="21" t="str">
        <f>IFERROR(VLOOKUP(Tabla46[[#This Row],[Nº]],Tabla4[],'1º_Seguimiento'!$H$2,FALSE),"")</f>
        <v/>
      </c>
      <c r="I112" s="21" t="str">
        <f>IFERROR(VLOOKUP(Tabla46[[#This Row],[Nº]],Tabla4[],'1º_Seguimiento'!$I$2,FALSE),"")</f>
        <v/>
      </c>
      <c r="J112" s="21" t="str">
        <f>IFERROR(VLOOKUP(Tabla46[[#This Row],[Nº]],Tabla4[],'1º_Seguimiento'!$J$2,FALSE),"")</f>
        <v/>
      </c>
      <c r="K112" s="18" t="str">
        <f>IFERROR(VLOOKUP(Tabla46[[#This Row],[Nº]],Tabla4[],'1º_Seguimiento'!$K$2,FALSE),"")</f>
        <v/>
      </c>
      <c r="L112" s="13"/>
      <c r="M112" s="13"/>
      <c r="N112" s="22"/>
    </row>
    <row r="113" spans="2:14" x14ac:dyDescent="0.25">
      <c r="B113" s="10"/>
      <c r="C113" s="18" t="str">
        <f>IFERROR(VLOOKUP(Tabla46[[#This Row],[Nº]],Tabla4[],'1º_Seguimiento'!$C$2,FALSE),"")</f>
        <v/>
      </c>
      <c r="D113" s="19" t="str">
        <f>IFERROR(VLOOKUP(Tabla46[[#This Row],[Nº]],Tabla4[],'1º_Seguimiento'!$D$2,FALSE),"")</f>
        <v/>
      </c>
      <c r="E113" s="18" t="str">
        <f>IFERROR(VLOOKUP(Tabla46[[#This Row],[Nº]],Tabla4[],'1º_Seguimiento'!$E$2,FALSE),"")</f>
        <v/>
      </c>
      <c r="F113" s="20" t="str">
        <f>IFERROR(VLOOKUP(Tabla46[[#This Row],[Nº]],Tabla4[],'1º_Seguimiento'!$F$2,FALSE),"")</f>
        <v/>
      </c>
      <c r="G113" s="20" t="str">
        <f>IFERROR(VLOOKUP(Tabla46[[#This Row],[Nº]],Tabla4[],'1º_Seguimiento'!$G$2,FALSE),"")</f>
        <v/>
      </c>
      <c r="H113" s="21" t="str">
        <f>IFERROR(VLOOKUP(Tabla46[[#This Row],[Nº]],Tabla4[],'1º_Seguimiento'!$H$2,FALSE),"")</f>
        <v/>
      </c>
      <c r="I113" s="21" t="str">
        <f>IFERROR(VLOOKUP(Tabla46[[#This Row],[Nº]],Tabla4[],'1º_Seguimiento'!$I$2,FALSE),"")</f>
        <v/>
      </c>
      <c r="J113" s="21" t="str">
        <f>IFERROR(VLOOKUP(Tabla46[[#This Row],[Nº]],Tabla4[],'1º_Seguimiento'!$J$2,FALSE),"")</f>
        <v/>
      </c>
      <c r="K113" s="18" t="str">
        <f>IFERROR(VLOOKUP(Tabla46[[#This Row],[Nº]],Tabla4[],'1º_Seguimiento'!$K$2,FALSE),"")</f>
        <v/>
      </c>
      <c r="L113" s="13"/>
      <c r="M113" s="13"/>
      <c r="N113" s="22"/>
    </row>
    <row r="114" spans="2:14" x14ac:dyDescent="0.25">
      <c r="B114" s="10"/>
      <c r="C114" s="18" t="str">
        <f>IFERROR(VLOOKUP(Tabla46[[#This Row],[Nº]],Tabla4[],'1º_Seguimiento'!$C$2,FALSE),"")</f>
        <v/>
      </c>
      <c r="D114" s="19" t="str">
        <f>IFERROR(VLOOKUP(Tabla46[[#This Row],[Nº]],Tabla4[],'1º_Seguimiento'!$D$2,FALSE),"")</f>
        <v/>
      </c>
      <c r="E114" s="18" t="str">
        <f>IFERROR(VLOOKUP(Tabla46[[#This Row],[Nº]],Tabla4[],'1º_Seguimiento'!$E$2,FALSE),"")</f>
        <v/>
      </c>
      <c r="F114" s="20" t="str">
        <f>IFERROR(VLOOKUP(Tabla46[[#This Row],[Nº]],Tabla4[],'1º_Seguimiento'!$F$2,FALSE),"")</f>
        <v/>
      </c>
      <c r="G114" s="20" t="str">
        <f>IFERROR(VLOOKUP(Tabla46[[#This Row],[Nº]],Tabla4[],'1º_Seguimiento'!$G$2,FALSE),"")</f>
        <v/>
      </c>
      <c r="H114" s="21" t="str">
        <f>IFERROR(VLOOKUP(Tabla46[[#This Row],[Nº]],Tabla4[],'1º_Seguimiento'!$H$2,FALSE),"")</f>
        <v/>
      </c>
      <c r="I114" s="21" t="str">
        <f>IFERROR(VLOOKUP(Tabla46[[#This Row],[Nº]],Tabla4[],'1º_Seguimiento'!$I$2,FALSE),"")</f>
        <v/>
      </c>
      <c r="J114" s="21" t="str">
        <f>IFERROR(VLOOKUP(Tabla46[[#This Row],[Nº]],Tabla4[],'1º_Seguimiento'!$J$2,FALSE),"")</f>
        <v/>
      </c>
      <c r="K114" s="18" t="str">
        <f>IFERROR(VLOOKUP(Tabla46[[#This Row],[Nº]],Tabla4[],'1º_Seguimiento'!$K$2,FALSE),"")</f>
        <v/>
      </c>
      <c r="L114" s="13"/>
      <c r="M114" s="13"/>
      <c r="N114" s="22"/>
    </row>
    <row r="115" spans="2:14" x14ac:dyDescent="0.25">
      <c r="B115" s="10"/>
      <c r="C115" s="18" t="str">
        <f>IFERROR(VLOOKUP(Tabla46[[#This Row],[Nº]],Tabla4[],'1º_Seguimiento'!$C$2,FALSE),"")</f>
        <v/>
      </c>
      <c r="D115" s="19" t="str">
        <f>IFERROR(VLOOKUP(Tabla46[[#This Row],[Nº]],Tabla4[],'1º_Seguimiento'!$D$2,FALSE),"")</f>
        <v/>
      </c>
      <c r="E115" s="18" t="str">
        <f>IFERROR(VLOOKUP(Tabla46[[#This Row],[Nº]],Tabla4[],'1º_Seguimiento'!$E$2,FALSE),"")</f>
        <v/>
      </c>
      <c r="F115" s="20" t="str">
        <f>IFERROR(VLOOKUP(Tabla46[[#This Row],[Nº]],Tabla4[],'1º_Seguimiento'!$F$2,FALSE),"")</f>
        <v/>
      </c>
      <c r="G115" s="20" t="str">
        <f>IFERROR(VLOOKUP(Tabla46[[#This Row],[Nº]],Tabla4[],'1º_Seguimiento'!$G$2,FALSE),"")</f>
        <v/>
      </c>
      <c r="H115" s="21" t="str">
        <f>IFERROR(VLOOKUP(Tabla46[[#This Row],[Nº]],Tabla4[],'1º_Seguimiento'!$H$2,FALSE),"")</f>
        <v/>
      </c>
      <c r="I115" s="21" t="str">
        <f>IFERROR(VLOOKUP(Tabla46[[#This Row],[Nº]],Tabla4[],'1º_Seguimiento'!$I$2,FALSE),"")</f>
        <v/>
      </c>
      <c r="J115" s="21" t="str">
        <f>IFERROR(VLOOKUP(Tabla46[[#This Row],[Nº]],Tabla4[],'1º_Seguimiento'!$J$2,FALSE),"")</f>
        <v/>
      </c>
      <c r="K115" s="18" t="str">
        <f>IFERROR(VLOOKUP(Tabla46[[#This Row],[Nº]],Tabla4[],'1º_Seguimiento'!$K$2,FALSE),"")</f>
        <v/>
      </c>
      <c r="L115" s="13"/>
      <c r="M115" s="13"/>
      <c r="N115" s="22"/>
    </row>
    <row r="116" spans="2:14" x14ac:dyDescent="0.25">
      <c r="B116" s="10"/>
      <c r="C116" s="18" t="str">
        <f>IFERROR(VLOOKUP(Tabla46[[#This Row],[Nº]],Tabla4[],'1º_Seguimiento'!$C$2,FALSE),"")</f>
        <v/>
      </c>
      <c r="D116" s="19" t="str">
        <f>IFERROR(VLOOKUP(Tabla46[[#This Row],[Nº]],Tabla4[],'1º_Seguimiento'!$D$2,FALSE),"")</f>
        <v/>
      </c>
      <c r="E116" s="18" t="str">
        <f>IFERROR(VLOOKUP(Tabla46[[#This Row],[Nº]],Tabla4[],'1º_Seguimiento'!$E$2,FALSE),"")</f>
        <v/>
      </c>
      <c r="F116" s="20" t="str">
        <f>IFERROR(VLOOKUP(Tabla46[[#This Row],[Nº]],Tabla4[],'1º_Seguimiento'!$F$2,FALSE),"")</f>
        <v/>
      </c>
      <c r="G116" s="20" t="str">
        <f>IFERROR(VLOOKUP(Tabla46[[#This Row],[Nº]],Tabla4[],'1º_Seguimiento'!$G$2,FALSE),"")</f>
        <v/>
      </c>
      <c r="H116" s="21" t="str">
        <f>IFERROR(VLOOKUP(Tabla46[[#This Row],[Nº]],Tabla4[],'1º_Seguimiento'!$H$2,FALSE),"")</f>
        <v/>
      </c>
      <c r="I116" s="21" t="str">
        <f>IFERROR(VLOOKUP(Tabla46[[#This Row],[Nº]],Tabla4[],'1º_Seguimiento'!$I$2,FALSE),"")</f>
        <v/>
      </c>
      <c r="J116" s="21" t="str">
        <f>IFERROR(VLOOKUP(Tabla46[[#This Row],[Nº]],Tabla4[],'1º_Seguimiento'!$J$2,FALSE),"")</f>
        <v/>
      </c>
      <c r="K116" s="18" t="str">
        <f>IFERROR(VLOOKUP(Tabla46[[#This Row],[Nº]],Tabla4[],'1º_Seguimiento'!$K$2,FALSE),"")</f>
        <v/>
      </c>
      <c r="L116" s="13"/>
      <c r="M116" s="13"/>
      <c r="N116" s="22"/>
    </row>
    <row r="117" spans="2:14" x14ac:dyDescent="0.25">
      <c r="B117" s="10"/>
      <c r="C117" s="18" t="str">
        <f>IFERROR(VLOOKUP(Tabla46[[#This Row],[Nº]],Tabla4[],'1º_Seguimiento'!$C$2,FALSE),"")</f>
        <v/>
      </c>
      <c r="D117" s="19" t="str">
        <f>IFERROR(VLOOKUP(Tabla46[[#This Row],[Nº]],Tabla4[],'1º_Seguimiento'!$D$2,FALSE),"")</f>
        <v/>
      </c>
      <c r="E117" s="18" t="str">
        <f>IFERROR(VLOOKUP(Tabla46[[#This Row],[Nº]],Tabla4[],'1º_Seguimiento'!$E$2,FALSE),"")</f>
        <v/>
      </c>
      <c r="F117" s="20" t="str">
        <f>IFERROR(VLOOKUP(Tabla46[[#This Row],[Nº]],Tabla4[],'1º_Seguimiento'!$F$2,FALSE),"")</f>
        <v/>
      </c>
      <c r="G117" s="20" t="str">
        <f>IFERROR(VLOOKUP(Tabla46[[#This Row],[Nº]],Tabla4[],'1º_Seguimiento'!$G$2,FALSE),"")</f>
        <v/>
      </c>
      <c r="H117" s="21" t="str">
        <f>IFERROR(VLOOKUP(Tabla46[[#This Row],[Nº]],Tabla4[],'1º_Seguimiento'!$H$2,FALSE),"")</f>
        <v/>
      </c>
      <c r="I117" s="21" t="str">
        <f>IFERROR(VLOOKUP(Tabla46[[#This Row],[Nº]],Tabla4[],'1º_Seguimiento'!$I$2,FALSE),"")</f>
        <v/>
      </c>
      <c r="J117" s="21" t="str">
        <f>IFERROR(VLOOKUP(Tabla46[[#This Row],[Nº]],Tabla4[],'1º_Seguimiento'!$J$2,FALSE),"")</f>
        <v/>
      </c>
      <c r="K117" s="18" t="str">
        <f>IFERROR(VLOOKUP(Tabla46[[#This Row],[Nº]],Tabla4[],'1º_Seguimiento'!$K$2,FALSE),"")</f>
        <v/>
      </c>
      <c r="L117" s="13"/>
      <c r="M117" s="13"/>
      <c r="N117" s="22"/>
    </row>
    <row r="118" spans="2:14" x14ac:dyDescent="0.25">
      <c r="B118" s="10"/>
      <c r="C118" s="18" t="str">
        <f>IFERROR(VLOOKUP(Tabla46[[#This Row],[Nº]],Tabla4[],'1º_Seguimiento'!$C$2,FALSE),"")</f>
        <v/>
      </c>
      <c r="D118" s="19" t="str">
        <f>IFERROR(VLOOKUP(Tabla46[[#This Row],[Nº]],Tabla4[],'1º_Seguimiento'!$D$2,FALSE),"")</f>
        <v/>
      </c>
      <c r="E118" s="18" t="str">
        <f>IFERROR(VLOOKUP(Tabla46[[#This Row],[Nº]],Tabla4[],'1º_Seguimiento'!$E$2,FALSE),"")</f>
        <v/>
      </c>
      <c r="F118" s="20" t="str">
        <f>IFERROR(VLOOKUP(Tabla46[[#This Row],[Nº]],Tabla4[],'1º_Seguimiento'!$F$2,FALSE),"")</f>
        <v/>
      </c>
      <c r="G118" s="20" t="str">
        <f>IFERROR(VLOOKUP(Tabla46[[#This Row],[Nº]],Tabla4[],'1º_Seguimiento'!$G$2,FALSE),"")</f>
        <v/>
      </c>
      <c r="H118" s="21" t="str">
        <f>IFERROR(VLOOKUP(Tabla46[[#This Row],[Nº]],Tabla4[],'1º_Seguimiento'!$H$2,FALSE),"")</f>
        <v/>
      </c>
      <c r="I118" s="21" t="str">
        <f>IFERROR(VLOOKUP(Tabla46[[#This Row],[Nº]],Tabla4[],'1º_Seguimiento'!$I$2,FALSE),"")</f>
        <v/>
      </c>
      <c r="J118" s="21" t="str">
        <f>IFERROR(VLOOKUP(Tabla46[[#This Row],[Nº]],Tabla4[],'1º_Seguimiento'!$J$2,FALSE),"")</f>
        <v/>
      </c>
      <c r="K118" s="18" t="str">
        <f>IFERROR(VLOOKUP(Tabla46[[#This Row],[Nº]],Tabla4[],'1º_Seguimiento'!$K$2,FALSE),"")</f>
        <v/>
      </c>
      <c r="L118" s="13"/>
      <c r="M118" s="13"/>
      <c r="N118" s="22"/>
    </row>
    <row r="119" spans="2:14" x14ac:dyDescent="0.25">
      <c r="B119" s="10"/>
      <c r="C119" s="18" t="str">
        <f>IFERROR(VLOOKUP(Tabla46[[#This Row],[Nº]],Tabla4[],'1º_Seguimiento'!$C$2,FALSE),"")</f>
        <v/>
      </c>
      <c r="D119" s="19" t="str">
        <f>IFERROR(VLOOKUP(Tabla46[[#This Row],[Nº]],Tabla4[],'1º_Seguimiento'!$D$2,FALSE),"")</f>
        <v/>
      </c>
      <c r="E119" s="18" t="str">
        <f>IFERROR(VLOOKUP(Tabla46[[#This Row],[Nº]],Tabla4[],'1º_Seguimiento'!$E$2,FALSE),"")</f>
        <v/>
      </c>
      <c r="F119" s="20" t="str">
        <f>IFERROR(VLOOKUP(Tabla46[[#This Row],[Nº]],Tabla4[],'1º_Seguimiento'!$F$2,FALSE),"")</f>
        <v/>
      </c>
      <c r="G119" s="20" t="str">
        <f>IFERROR(VLOOKUP(Tabla46[[#This Row],[Nº]],Tabla4[],'1º_Seguimiento'!$G$2,FALSE),"")</f>
        <v/>
      </c>
      <c r="H119" s="21" t="str">
        <f>IFERROR(VLOOKUP(Tabla46[[#This Row],[Nº]],Tabla4[],'1º_Seguimiento'!$H$2,FALSE),"")</f>
        <v/>
      </c>
      <c r="I119" s="21" t="str">
        <f>IFERROR(VLOOKUP(Tabla46[[#This Row],[Nº]],Tabla4[],'1º_Seguimiento'!$I$2,FALSE),"")</f>
        <v/>
      </c>
      <c r="J119" s="21" t="str">
        <f>IFERROR(VLOOKUP(Tabla46[[#This Row],[Nº]],Tabla4[],'1º_Seguimiento'!$J$2,FALSE),"")</f>
        <v/>
      </c>
      <c r="K119" s="18" t="str">
        <f>IFERROR(VLOOKUP(Tabla46[[#This Row],[Nº]],Tabla4[],'1º_Seguimiento'!$K$2,FALSE),"")</f>
        <v/>
      </c>
      <c r="L119" s="13"/>
      <c r="M119" s="13"/>
      <c r="N119" s="22"/>
    </row>
    <row r="120" spans="2:14" x14ac:dyDescent="0.25">
      <c r="B120" s="10"/>
      <c r="C120" s="18" t="str">
        <f>IFERROR(VLOOKUP(Tabla46[[#This Row],[Nº]],Tabla4[],'1º_Seguimiento'!$C$2,FALSE),"")</f>
        <v/>
      </c>
      <c r="D120" s="19" t="str">
        <f>IFERROR(VLOOKUP(Tabla46[[#This Row],[Nº]],Tabla4[],'1º_Seguimiento'!$D$2,FALSE),"")</f>
        <v/>
      </c>
      <c r="E120" s="18" t="str">
        <f>IFERROR(VLOOKUP(Tabla46[[#This Row],[Nº]],Tabla4[],'1º_Seguimiento'!$E$2,FALSE),"")</f>
        <v/>
      </c>
      <c r="F120" s="20" t="str">
        <f>IFERROR(VLOOKUP(Tabla46[[#This Row],[Nº]],Tabla4[],'1º_Seguimiento'!$F$2,FALSE),"")</f>
        <v/>
      </c>
      <c r="G120" s="20" t="str">
        <f>IFERROR(VLOOKUP(Tabla46[[#This Row],[Nº]],Tabla4[],'1º_Seguimiento'!$G$2,FALSE),"")</f>
        <v/>
      </c>
      <c r="H120" s="21" t="str">
        <f>IFERROR(VLOOKUP(Tabla46[[#This Row],[Nº]],Tabla4[],'1º_Seguimiento'!$H$2,FALSE),"")</f>
        <v/>
      </c>
      <c r="I120" s="21" t="str">
        <f>IFERROR(VLOOKUP(Tabla46[[#This Row],[Nº]],Tabla4[],'1º_Seguimiento'!$I$2,FALSE),"")</f>
        <v/>
      </c>
      <c r="J120" s="21" t="str">
        <f>IFERROR(VLOOKUP(Tabla46[[#This Row],[Nº]],Tabla4[],'1º_Seguimiento'!$J$2,FALSE),"")</f>
        <v/>
      </c>
      <c r="K120" s="18" t="str">
        <f>IFERROR(VLOOKUP(Tabla46[[#This Row],[Nº]],Tabla4[],'1º_Seguimiento'!$K$2,FALSE),"")</f>
        <v/>
      </c>
      <c r="L120" s="13"/>
      <c r="M120" s="13"/>
      <c r="N120" s="22"/>
    </row>
    <row r="121" spans="2:14" x14ac:dyDescent="0.25">
      <c r="B121" s="10"/>
      <c r="C121" s="18" t="str">
        <f>IFERROR(VLOOKUP(Tabla46[[#This Row],[Nº]],Tabla4[],'1º_Seguimiento'!$C$2,FALSE),"")</f>
        <v/>
      </c>
      <c r="D121" s="19" t="str">
        <f>IFERROR(VLOOKUP(Tabla46[[#This Row],[Nº]],Tabla4[],'1º_Seguimiento'!$D$2,FALSE),"")</f>
        <v/>
      </c>
      <c r="E121" s="18" t="str">
        <f>IFERROR(VLOOKUP(Tabla46[[#This Row],[Nº]],Tabla4[],'1º_Seguimiento'!$E$2,FALSE),"")</f>
        <v/>
      </c>
      <c r="F121" s="20" t="str">
        <f>IFERROR(VLOOKUP(Tabla46[[#This Row],[Nº]],Tabla4[],'1º_Seguimiento'!$F$2,FALSE),"")</f>
        <v/>
      </c>
      <c r="G121" s="20" t="str">
        <f>IFERROR(VLOOKUP(Tabla46[[#This Row],[Nº]],Tabla4[],'1º_Seguimiento'!$G$2,FALSE),"")</f>
        <v/>
      </c>
      <c r="H121" s="21" t="str">
        <f>IFERROR(VLOOKUP(Tabla46[[#This Row],[Nº]],Tabla4[],'1º_Seguimiento'!$H$2,FALSE),"")</f>
        <v/>
      </c>
      <c r="I121" s="21" t="str">
        <f>IFERROR(VLOOKUP(Tabla46[[#This Row],[Nº]],Tabla4[],'1º_Seguimiento'!$I$2,FALSE),"")</f>
        <v/>
      </c>
      <c r="J121" s="21" t="str">
        <f>IFERROR(VLOOKUP(Tabla46[[#This Row],[Nº]],Tabla4[],'1º_Seguimiento'!$J$2,FALSE),"")</f>
        <v/>
      </c>
      <c r="K121" s="18" t="str">
        <f>IFERROR(VLOOKUP(Tabla46[[#This Row],[Nº]],Tabla4[],'1º_Seguimiento'!$K$2,FALSE),"")</f>
        <v/>
      </c>
      <c r="L121" s="13"/>
      <c r="M121" s="13"/>
      <c r="N121" s="22"/>
    </row>
    <row r="122" spans="2:14" x14ac:dyDescent="0.25">
      <c r="B122" s="10"/>
      <c r="C122" s="18" t="str">
        <f>IFERROR(VLOOKUP(Tabla46[[#This Row],[Nº]],Tabla4[],'1º_Seguimiento'!$C$2,FALSE),"")</f>
        <v/>
      </c>
      <c r="D122" s="19" t="str">
        <f>IFERROR(VLOOKUP(Tabla46[[#This Row],[Nº]],Tabla4[],'1º_Seguimiento'!$D$2,FALSE),"")</f>
        <v/>
      </c>
      <c r="E122" s="18" t="str">
        <f>IFERROR(VLOOKUP(Tabla46[[#This Row],[Nº]],Tabla4[],'1º_Seguimiento'!$E$2,FALSE),"")</f>
        <v/>
      </c>
      <c r="F122" s="20" t="str">
        <f>IFERROR(VLOOKUP(Tabla46[[#This Row],[Nº]],Tabla4[],'1º_Seguimiento'!$F$2,FALSE),"")</f>
        <v/>
      </c>
      <c r="G122" s="20" t="str">
        <f>IFERROR(VLOOKUP(Tabla46[[#This Row],[Nº]],Tabla4[],'1º_Seguimiento'!$G$2,FALSE),"")</f>
        <v/>
      </c>
      <c r="H122" s="21" t="str">
        <f>IFERROR(VLOOKUP(Tabla46[[#This Row],[Nº]],Tabla4[],'1º_Seguimiento'!$H$2,FALSE),"")</f>
        <v/>
      </c>
      <c r="I122" s="21" t="str">
        <f>IFERROR(VLOOKUP(Tabla46[[#This Row],[Nº]],Tabla4[],'1º_Seguimiento'!$I$2,FALSE),"")</f>
        <v/>
      </c>
      <c r="J122" s="21" t="str">
        <f>IFERROR(VLOOKUP(Tabla46[[#This Row],[Nº]],Tabla4[],'1º_Seguimiento'!$J$2,FALSE),"")</f>
        <v/>
      </c>
      <c r="K122" s="18" t="str">
        <f>IFERROR(VLOOKUP(Tabla46[[#This Row],[Nº]],Tabla4[],'1º_Seguimiento'!$K$2,FALSE),"")</f>
        <v/>
      </c>
      <c r="L122" s="13"/>
      <c r="M122" s="13"/>
      <c r="N122" s="22"/>
    </row>
    <row r="123" spans="2:14" x14ac:dyDescent="0.25">
      <c r="B123" s="10"/>
      <c r="C123" s="18" t="str">
        <f>IFERROR(VLOOKUP(Tabla46[[#This Row],[Nº]],Tabla4[],'1º_Seguimiento'!$C$2,FALSE),"")</f>
        <v/>
      </c>
      <c r="D123" s="19" t="str">
        <f>IFERROR(VLOOKUP(Tabla46[[#This Row],[Nº]],Tabla4[],'1º_Seguimiento'!$D$2,FALSE),"")</f>
        <v/>
      </c>
      <c r="E123" s="18" t="str">
        <f>IFERROR(VLOOKUP(Tabla46[[#This Row],[Nº]],Tabla4[],'1º_Seguimiento'!$E$2,FALSE),"")</f>
        <v/>
      </c>
      <c r="F123" s="20" t="str">
        <f>IFERROR(VLOOKUP(Tabla46[[#This Row],[Nº]],Tabla4[],'1º_Seguimiento'!$F$2,FALSE),"")</f>
        <v/>
      </c>
      <c r="G123" s="20" t="str">
        <f>IFERROR(VLOOKUP(Tabla46[[#This Row],[Nº]],Tabla4[],'1º_Seguimiento'!$G$2,FALSE),"")</f>
        <v/>
      </c>
      <c r="H123" s="21" t="str">
        <f>IFERROR(VLOOKUP(Tabla46[[#This Row],[Nº]],Tabla4[],'1º_Seguimiento'!$H$2,FALSE),"")</f>
        <v/>
      </c>
      <c r="I123" s="21" t="str">
        <f>IFERROR(VLOOKUP(Tabla46[[#This Row],[Nº]],Tabla4[],'1º_Seguimiento'!$I$2,FALSE),"")</f>
        <v/>
      </c>
      <c r="J123" s="21" t="str">
        <f>IFERROR(VLOOKUP(Tabla46[[#This Row],[Nº]],Tabla4[],'1º_Seguimiento'!$J$2,FALSE),"")</f>
        <v/>
      </c>
      <c r="K123" s="18" t="str">
        <f>IFERROR(VLOOKUP(Tabla46[[#This Row],[Nº]],Tabla4[],'1º_Seguimiento'!$K$2,FALSE),"")</f>
        <v/>
      </c>
      <c r="L123" s="13"/>
      <c r="M123" s="13"/>
      <c r="N123" s="22"/>
    </row>
    <row r="124" spans="2:14" x14ac:dyDescent="0.25">
      <c r="B124" s="10"/>
      <c r="C124" s="18" t="str">
        <f>IFERROR(VLOOKUP(Tabla46[[#This Row],[Nº]],Tabla4[],'1º_Seguimiento'!$C$2,FALSE),"")</f>
        <v/>
      </c>
      <c r="D124" s="19" t="str">
        <f>IFERROR(VLOOKUP(Tabla46[[#This Row],[Nº]],Tabla4[],'1º_Seguimiento'!$D$2,FALSE),"")</f>
        <v/>
      </c>
      <c r="E124" s="18" t="str">
        <f>IFERROR(VLOOKUP(Tabla46[[#This Row],[Nº]],Tabla4[],'1º_Seguimiento'!$E$2,FALSE),"")</f>
        <v/>
      </c>
      <c r="F124" s="20" t="str">
        <f>IFERROR(VLOOKUP(Tabla46[[#This Row],[Nº]],Tabla4[],'1º_Seguimiento'!$F$2,FALSE),"")</f>
        <v/>
      </c>
      <c r="G124" s="20" t="str">
        <f>IFERROR(VLOOKUP(Tabla46[[#This Row],[Nº]],Tabla4[],'1º_Seguimiento'!$G$2,FALSE),"")</f>
        <v/>
      </c>
      <c r="H124" s="21" t="str">
        <f>IFERROR(VLOOKUP(Tabla46[[#This Row],[Nº]],Tabla4[],'1º_Seguimiento'!$H$2,FALSE),"")</f>
        <v/>
      </c>
      <c r="I124" s="21" t="str">
        <f>IFERROR(VLOOKUP(Tabla46[[#This Row],[Nº]],Tabla4[],'1º_Seguimiento'!$I$2,FALSE),"")</f>
        <v/>
      </c>
      <c r="J124" s="21" t="str">
        <f>IFERROR(VLOOKUP(Tabla46[[#This Row],[Nº]],Tabla4[],'1º_Seguimiento'!$J$2,FALSE),"")</f>
        <v/>
      </c>
      <c r="K124" s="18" t="str">
        <f>IFERROR(VLOOKUP(Tabla46[[#This Row],[Nº]],Tabla4[],'1º_Seguimiento'!$K$2,FALSE),"")</f>
        <v/>
      </c>
      <c r="L124" s="13"/>
      <c r="M124" s="13"/>
      <c r="N124" s="22"/>
    </row>
    <row r="125" spans="2:14" x14ac:dyDescent="0.25">
      <c r="B125" s="10"/>
      <c r="C125" s="18" t="str">
        <f>IFERROR(VLOOKUP(Tabla46[[#This Row],[Nº]],Tabla4[],'1º_Seguimiento'!$C$2,FALSE),"")</f>
        <v/>
      </c>
      <c r="D125" s="19" t="str">
        <f>IFERROR(VLOOKUP(Tabla46[[#This Row],[Nº]],Tabla4[],'1º_Seguimiento'!$D$2,FALSE),"")</f>
        <v/>
      </c>
      <c r="E125" s="18" t="str">
        <f>IFERROR(VLOOKUP(Tabla46[[#This Row],[Nº]],Tabla4[],'1º_Seguimiento'!$E$2,FALSE),"")</f>
        <v/>
      </c>
      <c r="F125" s="20" t="str">
        <f>IFERROR(VLOOKUP(Tabla46[[#This Row],[Nº]],Tabla4[],'1º_Seguimiento'!$F$2,FALSE),"")</f>
        <v/>
      </c>
      <c r="G125" s="20" t="str">
        <f>IFERROR(VLOOKUP(Tabla46[[#This Row],[Nº]],Tabla4[],'1º_Seguimiento'!$G$2,FALSE),"")</f>
        <v/>
      </c>
      <c r="H125" s="21" t="str">
        <f>IFERROR(VLOOKUP(Tabla46[[#This Row],[Nº]],Tabla4[],'1º_Seguimiento'!$H$2,FALSE),"")</f>
        <v/>
      </c>
      <c r="I125" s="21" t="str">
        <f>IFERROR(VLOOKUP(Tabla46[[#This Row],[Nº]],Tabla4[],'1º_Seguimiento'!$I$2,FALSE),"")</f>
        <v/>
      </c>
      <c r="J125" s="21" t="str">
        <f>IFERROR(VLOOKUP(Tabla46[[#This Row],[Nº]],Tabla4[],'1º_Seguimiento'!$J$2,FALSE),"")</f>
        <v/>
      </c>
      <c r="K125" s="18" t="str">
        <f>IFERROR(VLOOKUP(Tabla46[[#This Row],[Nº]],Tabla4[],'1º_Seguimiento'!$K$2,FALSE),"")</f>
        <v/>
      </c>
      <c r="L125" s="13"/>
      <c r="M125" s="13"/>
      <c r="N125" s="22"/>
    </row>
    <row r="126" spans="2:14" x14ac:dyDescent="0.25">
      <c r="B126" s="10"/>
      <c r="C126" s="18" t="str">
        <f>IFERROR(VLOOKUP(Tabla46[[#This Row],[Nº]],Tabla4[],'1º_Seguimiento'!$C$2,FALSE),"")</f>
        <v/>
      </c>
      <c r="D126" s="19" t="str">
        <f>IFERROR(VLOOKUP(Tabla46[[#This Row],[Nº]],Tabla4[],'1º_Seguimiento'!$D$2,FALSE),"")</f>
        <v/>
      </c>
      <c r="E126" s="18" t="str">
        <f>IFERROR(VLOOKUP(Tabla46[[#This Row],[Nº]],Tabla4[],'1º_Seguimiento'!$E$2,FALSE),"")</f>
        <v/>
      </c>
      <c r="F126" s="20" t="str">
        <f>IFERROR(VLOOKUP(Tabla46[[#This Row],[Nº]],Tabla4[],'1º_Seguimiento'!$F$2,FALSE),"")</f>
        <v/>
      </c>
      <c r="G126" s="20" t="str">
        <f>IFERROR(VLOOKUP(Tabla46[[#This Row],[Nº]],Tabla4[],'1º_Seguimiento'!$G$2,FALSE),"")</f>
        <v/>
      </c>
      <c r="H126" s="21" t="str">
        <f>IFERROR(VLOOKUP(Tabla46[[#This Row],[Nº]],Tabla4[],'1º_Seguimiento'!$H$2,FALSE),"")</f>
        <v/>
      </c>
      <c r="I126" s="21" t="str">
        <f>IFERROR(VLOOKUP(Tabla46[[#This Row],[Nº]],Tabla4[],'1º_Seguimiento'!$I$2,FALSE),"")</f>
        <v/>
      </c>
      <c r="J126" s="21" t="str">
        <f>IFERROR(VLOOKUP(Tabla46[[#This Row],[Nº]],Tabla4[],'1º_Seguimiento'!$J$2,FALSE),"")</f>
        <v/>
      </c>
      <c r="K126" s="18" t="str">
        <f>IFERROR(VLOOKUP(Tabla46[[#This Row],[Nº]],Tabla4[],'1º_Seguimiento'!$K$2,FALSE),"")</f>
        <v/>
      </c>
      <c r="L126" s="13"/>
      <c r="M126" s="13"/>
      <c r="N126" s="22"/>
    </row>
    <row r="127" spans="2:14" x14ac:dyDescent="0.25">
      <c r="B127" s="10"/>
      <c r="C127" s="18" t="str">
        <f>IFERROR(VLOOKUP(Tabla46[[#This Row],[Nº]],Tabla4[],'1º_Seguimiento'!$C$2,FALSE),"")</f>
        <v/>
      </c>
      <c r="D127" s="19" t="str">
        <f>IFERROR(VLOOKUP(Tabla46[[#This Row],[Nº]],Tabla4[],'1º_Seguimiento'!$D$2,FALSE),"")</f>
        <v/>
      </c>
      <c r="E127" s="18" t="str">
        <f>IFERROR(VLOOKUP(Tabla46[[#This Row],[Nº]],Tabla4[],'1º_Seguimiento'!$E$2,FALSE),"")</f>
        <v/>
      </c>
      <c r="F127" s="20" t="str">
        <f>IFERROR(VLOOKUP(Tabla46[[#This Row],[Nº]],Tabla4[],'1º_Seguimiento'!$F$2,FALSE),"")</f>
        <v/>
      </c>
      <c r="G127" s="20" t="str">
        <f>IFERROR(VLOOKUP(Tabla46[[#This Row],[Nº]],Tabla4[],'1º_Seguimiento'!$G$2,FALSE),"")</f>
        <v/>
      </c>
      <c r="H127" s="21" t="str">
        <f>IFERROR(VLOOKUP(Tabla46[[#This Row],[Nº]],Tabla4[],'1º_Seguimiento'!$H$2,FALSE),"")</f>
        <v/>
      </c>
      <c r="I127" s="21" t="str">
        <f>IFERROR(VLOOKUP(Tabla46[[#This Row],[Nº]],Tabla4[],'1º_Seguimiento'!$I$2,FALSE),"")</f>
        <v/>
      </c>
      <c r="J127" s="21" t="str">
        <f>IFERROR(VLOOKUP(Tabla46[[#This Row],[Nº]],Tabla4[],'1º_Seguimiento'!$J$2,FALSE),"")</f>
        <v/>
      </c>
      <c r="K127" s="18" t="str">
        <f>IFERROR(VLOOKUP(Tabla46[[#This Row],[Nº]],Tabla4[],'1º_Seguimiento'!$K$2,FALSE),"")</f>
        <v/>
      </c>
      <c r="L127" s="13"/>
      <c r="M127" s="13"/>
      <c r="N127" s="22"/>
    </row>
    <row r="128" spans="2:14" x14ac:dyDescent="0.25">
      <c r="B128" s="10"/>
      <c r="C128" s="18" t="str">
        <f>IFERROR(VLOOKUP(Tabla46[[#This Row],[Nº]],Tabla4[],'1º_Seguimiento'!$C$2,FALSE),"")</f>
        <v/>
      </c>
      <c r="D128" s="19" t="str">
        <f>IFERROR(VLOOKUP(Tabla46[[#This Row],[Nº]],Tabla4[],'1º_Seguimiento'!$D$2,FALSE),"")</f>
        <v/>
      </c>
      <c r="E128" s="18" t="str">
        <f>IFERROR(VLOOKUP(Tabla46[[#This Row],[Nº]],Tabla4[],'1º_Seguimiento'!$E$2,FALSE),"")</f>
        <v/>
      </c>
      <c r="F128" s="20" t="str">
        <f>IFERROR(VLOOKUP(Tabla46[[#This Row],[Nº]],Tabla4[],'1º_Seguimiento'!$F$2,FALSE),"")</f>
        <v/>
      </c>
      <c r="G128" s="20" t="str">
        <f>IFERROR(VLOOKUP(Tabla46[[#This Row],[Nº]],Tabla4[],'1º_Seguimiento'!$G$2,FALSE),"")</f>
        <v/>
      </c>
      <c r="H128" s="21" t="str">
        <f>IFERROR(VLOOKUP(Tabla46[[#This Row],[Nº]],Tabla4[],'1º_Seguimiento'!$H$2,FALSE),"")</f>
        <v/>
      </c>
      <c r="I128" s="21" t="str">
        <f>IFERROR(VLOOKUP(Tabla46[[#This Row],[Nº]],Tabla4[],'1º_Seguimiento'!$I$2,FALSE),"")</f>
        <v/>
      </c>
      <c r="J128" s="21" t="str">
        <f>IFERROR(VLOOKUP(Tabla46[[#This Row],[Nº]],Tabla4[],'1º_Seguimiento'!$J$2,FALSE),"")</f>
        <v/>
      </c>
      <c r="K128" s="18" t="str">
        <f>IFERROR(VLOOKUP(Tabla46[[#This Row],[Nº]],Tabla4[],'1º_Seguimiento'!$K$2,FALSE),"")</f>
        <v/>
      </c>
      <c r="L128" s="13"/>
      <c r="M128" s="13"/>
      <c r="N128" s="22"/>
    </row>
    <row r="129" spans="2:14" x14ac:dyDescent="0.25">
      <c r="B129" s="10"/>
      <c r="C129" s="18" t="str">
        <f>IFERROR(VLOOKUP(Tabla46[[#This Row],[Nº]],Tabla4[],'1º_Seguimiento'!$C$2,FALSE),"")</f>
        <v/>
      </c>
      <c r="D129" s="19" t="str">
        <f>IFERROR(VLOOKUP(Tabla46[[#This Row],[Nº]],Tabla4[],'1º_Seguimiento'!$D$2,FALSE),"")</f>
        <v/>
      </c>
      <c r="E129" s="18" t="str">
        <f>IFERROR(VLOOKUP(Tabla46[[#This Row],[Nº]],Tabla4[],'1º_Seguimiento'!$E$2,FALSE),"")</f>
        <v/>
      </c>
      <c r="F129" s="20" t="str">
        <f>IFERROR(VLOOKUP(Tabla46[[#This Row],[Nº]],Tabla4[],'1º_Seguimiento'!$F$2,FALSE),"")</f>
        <v/>
      </c>
      <c r="G129" s="20" t="str">
        <f>IFERROR(VLOOKUP(Tabla46[[#This Row],[Nº]],Tabla4[],'1º_Seguimiento'!$G$2,FALSE),"")</f>
        <v/>
      </c>
      <c r="H129" s="21" t="str">
        <f>IFERROR(VLOOKUP(Tabla46[[#This Row],[Nº]],Tabla4[],'1º_Seguimiento'!$H$2,FALSE),"")</f>
        <v/>
      </c>
      <c r="I129" s="21" t="str">
        <f>IFERROR(VLOOKUP(Tabla46[[#This Row],[Nº]],Tabla4[],'1º_Seguimiento'!$I$2,FALSE),"")</f>
        <v/>
      </c>
      <c r="J129" s="21" t="str">
        <f>IFERROR(VLOOKUP(Tabla46[[#This Row],[Nº]],Tabla4[],'1º_Seguimiento'!$J$2,FALSE),"")</f>
        <v/>
      </c>
      <c r="K129" s="18" t="str">
        <f>IFERROR(VLOOKUP(Tabla46[[#This Row],[Nº]],Tabla4[],'1º_Seguimiento'!$K$2,FALSE),"")</f>
        <v/>
      </c>
      <c r="L129" s="13"/>
      <c r="M129" s="13"/>
      <c r="N129" s="22"/>
    </row>
    <row r="130" spans="2:14" x14ac:dyDescent="0.25">
      <c r="B130" s="10"/>
      <c r="C130" s="18" t="str">
        <f>IFERROR(VLOOKUP(Tabla46[[#This Row],[Nº]],Tabla4[],'1º_Seguimiento'!$C$2,FALSE),"")</f>
        <v/>
      </c>
      <c r="D130" s="19" t="str">
        <f>IFERROR(VLOOKUP(Tabla46[[#This Row],[Nº]],Tabla4[],'1º_Seguimiento'!$D$2,FALSE),"")</f>
        <v/>
      </c>
      <c r="E130" s="18" t="str">
        <f>IFERROR(VLOOKUP(Tabla46[[#This Row],[Nº]],Tabla4[],'1º_Seguimiento'!$E$2,FALSE),"")</f>
        <v/>
      </c>
      <c r="F130" s="20" t="str">
        <f>IFERROR(VLOOKUP(Tabla46[[#This Row],[Nº]],Tabla4[],'1º_Seguimiento'!$F$2,FALSE),"")</f>
        <v/>
      </c>
      <c r="G130" s="20" t="str">
        <f>IFERROR(VLOOKUP(Tabla46[[#This Row],[Nº]],Tabla4[],'1º_Seguimiento'!$G$2,FALSE),"")</f>
        <v/>
      </c>
      <c r="H130" s="21" t="str">
        <f>IFERROR(VLOOKUP(Tabla46[[#This Row],[Nº]],Tabla4[],'1º_Seguimiento'!$H$2,FALSE),"")</f>
        <v/>
      </c>
      <c r="I130" s="21" t="str">
        <f>IFERROR(VLOOKUP(Tabla46[[#This Row],[Nº]],Tabla4[],'1º_Seguimiento'!$I$2,FALSE),"")</f>
        <v/>
      </c>
      <c r="J130" s="21" t="str">
        <f>IFERROR(VLOOKUP(Tabla46[[#This Row],[Nº]],Tabla4[],'1º_Seguimiento'!$J$2,FALSE),"")</f>
        <v/>
      </c>
      <c r="K130" s="18" t="str">
        <f>IFERROR(VLOOKUP(Tabla46[[#This Row],[Nº]],Tabla4[],'1º_Seguimiento'!$K$2,FALSE),"")</f>
        <v/>
      </c>
      <c r="L130" s="13"/>
      <c r="M130" s="13"/>
      <c r="N130" s="22"/>
    </row>
    <row r="131" spans="2:14" x14ac:dyDescent="0.25">
      <c r="B131" s="10"/>
      <c r="C131" s="18" t="str">
        <f>IFERROR(VLOOKUP(Tabla46[[#This Row],[Nº]],Tabla4[],'1º_Seguimiento'!$C$2,FALSE),"")</f>
        <v/>
      </c>
      <c r="D131" s="19" t="str">
        <f>IFERROR(VLOOKUP(Tabla46[[#This Row],[Nº]],Tabla4[],'1º_Seguimiento'!$D$2,FALSE),"")</f>
        <v/>
      </c>
      <c r="E131" s="18" t="str">
        <f>IFERROR(VLOOKUP(Tabla46[[#This Row],[Nº]],Tabla4[],'1º_Seguimiento'!$E$2,FALSE),"")</f>
        <v/>
      </c>
      <c r="F131" s="20" t="str">
        <f>IFERROR(VLOOKUP(Tabla46[[#This Row],[Nº]],Tabla4[],'1º_Seguimiento'!$F$2,FALSE),"")</f>
        <v/>
      </c>
      <c r="G131" s="20" t="str">
        <f>IFERROR(VLOOKUP(Tabla46[[#This Row],[Nº]],Tabla4[],'1º_Seguimiento'!$G$2,FALSE),"")</f>
        <v/>
      </c>
      <c r="H131" s="21" t="str">
        <f>IFERROR(VLOOKUP(Tabla46[[#This Row],[Nº]],Tabla4[],'1º_Seguimiento'!$H$2,FALSE),"")</f>
        <v/>
      </c>
      <c r="I131" s="21" t="str">
        <f>IFERROR(VLOOKUP(Tabla46[[#This Row],[Nº]],Tabla4[],'1º_Seguimiento'!$I$2,FALSE),"")</f>
        <v/>
      </c>
      <c r="J131" s="21" t="str">
        <f>IFERROR(VLOOKUP(Tabla46[[#This Row],[Nº]],Tabla4[],'1º_Seguimiento'!$J$2,FALSE),"")</f>
        <v/>
      </c>
      <c r="K131" s="18" t="str">
        <f>IFERROR(VLOOKUP(Tabla46[[#This Row],[Nº]],Tabla4[],'1º_Seguimiento'!$K$2,FALSE),"")</f>
        <v/>
      </c>
      <c r="L131" s="13"/>
      <c r="M131" s="13"/>
      <c r="N131" s="22"/>
    </row>
    <row r="132" spans="2:14" x14ac:dyDescent="0.25">
      <c r="B132" s="10"/>
      <c r="C132" s="18" t="str">
        <f>IFERROR(VLOOKUP(Tabla46[[#This Row],[Nº]],Tabla4[],'1º_Seguimiento'!$C$2,FALSE),"")</f>
        <v/>
      </c>
      <c r="D132" s="19" t="str">
        <f>IFERROR(VLOOKUP(Tabla46[[#This Row],[Nº]],Tabla4[],'1º_Seguimiento'!$D$2,FALSE),"")</f>
        <v/>
      </c>
      <c r="E132" s="18" t="str">
        <f>IFERROR(VLOOKUP(Tabla46[[#This Row],[Nº]],Tabla4[],'1º_Seguimiento'!$E$2,FALSE),"")</f>
        <v/>
      </c>
      <c r="F132" s="20" t="str">
        <f>IFERROR(VLOOKUP(Tabla46[[#This Row],[Nº]],Tabla4[],'1º_Seguimiento'!$F$2,FALSE),"")</f>
        <v/>
      </c>
      <c r="G132" s="20" t="str">
        <f>IFERROR(VLOOKUP(Tabla46[[#This Row],[Nº]],Tabla4[],'1º_Seguimiento'!$G$2,FALSE),"")</f>
        <v/>
      </c>
      <c r="H132" s="21" t="str">
        <f>IFERROR(VLOOKUP(Tabla46[[#This Row],[Nº]],Tabla4[],'1º_Seguimiento'!$H$2,FALSE),"")</f>
        <v/>
      </c>
      <c r="I132" s="21" t="str">
        <f>IFERROR(VLOOKUP(Tabla46[[#This Row],[Nº]],Tabla4[],'1º_Seguimiento'!$I$2,FALSE),"")</f>
        <v/>
      </c>
      <c r="J132" s="21" t="str">
        <f>IFERROR(VLOOKUP(Tabla46[[#This Row],[Nº]],Tabla4[],'1º_Seguimiento'!$J$2,FALSE),"")</f>
        <v/>
      </c>
      <c r="K132" s="18" t="str">
        <f>IFERROR(VLOOKUP(Tabla46[[#This Row],[Nº]],Tabla4[],'1º_Seguimiento'!$K$2,FALSE),"")</f>
        <v/>
      </c>
      <c r="L132" s="13"/>
      <c r="M132" s="13"/>
      <c r="N132" s="22"/>
    </row>
    <row r="133" spans="2:14" x14ac:dyDescent="0.25">
      <c r="B133" s="10"/>
      <c r="C133" s="18" t="str">
        <f>IFERROR(VLOOKUP(Tabla46[[#This Row],[Nº]],Tabla4[],'1º_Seguimiento'!$C$2,FALSE),"")</f>
        <v/>
      </c>
      <c r="D133" s="19" t="str">
        <f>IFERROR(VLOOKUP(Tabla46[[#This Row],[Nº]],Tabla4[],'1º_Seguimiento'!$D$2,FALSE),"")</f>
        <v/>
      </c>
      <c r="E133" s="18" t="str">
        <f>IFERROR(VLOOKUP(Tabla46[[#This Row],[Nº]],Tabla4[],'1º_Seguimiento'!$E$2,FALSE),"")</f>
        <v/>
      </c>
      <c r="F133" s="20" t="str">
        <f>IFERROR(VLOOKUP(Tabla46[[#This Row],[Nº]],Tabla4[],'1º_Seguimiento'!$F$2,FALSE),"")</f>
        <v/>
      </c>
      <c r="G133" s="20" t="str">
        <f>IFERROR(VLOOKUP(Tabla46[[#This Row],[Nº]],Tabla4[],'1º_Seguimiento'!$G$2,FALSE),"")</f>
        <v/>
      </c>
      <c r="H133" s="21" t="str">
        <f>IFERROR(VLOOKUP(Tabla46[[#This Row],[Nº]],Tabla4[],'1º_Seguimiento'!$H$2,FALSE),"")</f>
        <v/>
      </c>
      <c r="I133" s="21" t="str">
        <f>IFERROR(VLOOKUP(Tabla46[[#This Row],[Nº]],Tabla4[],'1º_Seguimiento'!$I$2,FALSE),"")</f>
        <v/>
      </c>
      <c r="J133" s="21" t="str">
        <f>IFERROR(VLOOKUP(Tabla46[[#This Row],[Nº]],Tabla4[],'1º_Seguimiento'!$J$2,FALSE),"")</f>
        <v/>
      </c>
      <c r="K133" s="18" t="str">
        <f>IFERROR(VLOOKUP(Tabla46[[#This Row],[Nº]],Tabla4[],'1º_Seguimiento'!$K$2,FALSE),"")</f>
        <v/>
      </c>
      <c r="L133" s="13"/>
      <c r="M133" s="13"/>
      <c r="N133" s="22"/>
    </row>
    <row r="134" spans="2:14" x14ac:dyDescent="0.25">
      <c r="B134" s="10"/>
      <c r="C134" s="18" t="str">
        <f>IFERROR(VLOOKUP(Tabla46[[#This Row],[Nº]],Tabla4[],'1º_Seguimiento'!$C$2,FALSE),"")</f>
        <v/>
      </c>
      <c r="D134" s="19" t="str">
        <f>IFERROR(VLOOKUP(Tabla46[[#This Row],[Nº]],Tabla4[],'1º_Seguimiento'!$D$2,FALSE),"")</f>
        <v/>
      </c>
      <c r="E134" s="18" t="str">
        <f>IFERROR(VLOOKUP(Tabla46[[#This Row],[Nº]],Tabla4[],'1º_Seguimiento'!$E$2,FALSE),"")</f>
        <v/>
      </c>
      <c r="F134" s="20" t="str">
        <f>IFERROR(VLOOKUP(Tabla46[[#This Row],[Nº]],Tabla4[],'1º_Seguimiento'!$F$2,FALSE),"")</f>
        <v/>
      </c>
      <c r="G134" s="20" t="str">
        <f>IFERROR(VLOOKUP(Tabla46[[#This Row],[Nº]],Tabla4[],'1º_Seguimiento'!$G$2,FALSE),"")</f>
        <v/>
      </c>
      <c r="H134" s="21" t="str">
        <f>IFERROR(VLOOKUP(Tabla46[[#This Row],[Nº]],Tabla4[],'1º_Seguimiento'!$H$2,FALSE),"")</f>
        <v/>
      </c>
      <c r="I134" s="21" t="str">
        <f>IFERROR(VLOOKUP(Tabla46[[#This Row],[Nº]],Tabla4[],'1º_Seguimiento'!$I$2,FALSE),"")</f>
        <v/>
      </c>
      <c r="J134" s="21" t="str">
        <f>IFERROR(VLOOKUP(Tabla46[[#This Row],[Nº]],Tabla4[],'1º_Seguimiento'!$J$2,FALSE),"")</f>
        <v/>
      </c>
      <c r="K134" s="18" t="str">
        <f>IFERROR(VLOOKUP(Tabla46[[#This Row],[Nº]],Tabla4[],'1º_Seguimiento'!$K$2,FALSE),"")</f>
        <v/>
      </c>
      <c r="L134" s="13"/>
      <c r="M134" s="13"/>
      <c r="N134" s="22"/>
    </row>
    <row r="135" spans="2:14" x14ac:dyDescent="0.25">
      <c r="B135" s="10"/>
      <c r="C135" s="18" t="str">
        <f>IFERROR(VLOOKUP(Tabla46[[#This Row],[Nº]],Tabla4[],'1º_Seguimiento'!$C$2,FALSE),"")</f>
        <v/>
      </c>
      <c r="D135" s="19" t="str">
        <f>IFERROR(VLOOKUP(Tabla46[[#This Row],[Nº]],Tabla4[],'1º_Seguimiento'!$D$2,FALSE),"")</f>
        <v/>
      </c>
      <c r="E135" s="18" t="str">
        <f>IFERROR(VLOOKUP(Tabla46[[#This Row],[Nº]],Tabla4[],'1º_Seguimiento'!$E$2,FALSE),"")</f>
        <v/>
      </c>
      <c r="F135" s="20" t="str">
        <f>IFERROR(VLOOKUP(Tabla46[[#This Row],[Nº]],Tabla4[],'1º_Seguimiento'!$F$2,FALSE),"")</f>
        <v/>
      </c>
      <c r="G135" s="20" t="str">
        <f>IFERROR(VLOOKUP(Tabla46[[#This Row],[Nº]],Tabla4[],'1º_Seguimiento'!$G$2,FALSE),"")</f>
        <v/>
      </c>
      <c r="H135" s="21" t="str">
        <f>IFERROR(VLOOKUP(Tabla46[[#This Row],[Nº]],Tabla4[],'1º_Seguimiento'!$H$2,FALSE),"")</f>
        <v/>
      </c>
      <c r="I135" s="21" t="str">
        <f>IFERROR(VLOOKUP(Tabla46[[#This Row],[Nº]],Tabla4[],'1º_Seguimiento'!$I$2,FALSE),"")</f>
        <v/>
      </c>
      <c r="J135" s="21" t="str">
        <f>IFERROR(VLOOKUP(Tabla46[[#This Row],[Nº]],Tabla4[],'1º_Seguimiento'!$J$2,FALSE),"")</f>
        <v/>
      </c>
      <c r="K135" s="18" t="str">
        <f>IFERROR(VLOOKUP(Tabla46[[#This Row],[Nº]],Tabla4[],'1º_Seguimiento'!$K$2,FALSE),"")</f>
        <v/>
      </c>
      <c r="L135" s="13"/>
      <c r="M135" s="13"/>
      <c r="N135" s="22"/>
    </row>
    <row r="136" spans="2:14" x14ac:dyDescent="0.25">
      <c r="B136" s="10"/>
      <c r="C136" s="18" t="str">
        <f>IFERROR(VLOOKUP(Tabla46[[#This Row],[Nº]],Tabla4[],'1º_Seguimiento'!$C$2,FALSE),"")</f>
        <v/>
      </c>
      <c r="D136" s="19" t="str">
        <f>IFERROR(VLOOKUP(Tabla46[[#This Row],[Nº]],Tabla4[],'1º_Seguimiento'!$D$2,FALSE),"")</f>
        <v/>
      </c>
      <c r="E136" s="18" t="str">
        <f>IFERROR(VLOOKUP(Tabla46[[#This Row],[Nº]],Tabla4[],'1º_Seguimiento'!$E$2,FALSE),"")</f>
        <v/>
      </c>
      <c r="F136" s="20" t="str">
        <f>IFERROR(VLOOKUP(Tabla46[[#This Row],[Nº]],Tabla4[],'1º_Seguimiento'!$F$2,FALSE),"")</f>
        <v/>
      </c>
      <c r="G136" s="20" t="str">
        <f>IFERROR(VLOOKUP(Tabla46[[#This Row],[Nº]],Tabla4[],'1º_Seguimiento'!$G$2,FALSE),"")</f>
        <v/>
      </c>
      <c r="H136" s="21" t="str">
        <f>IFERROR(VLOOKUP(Tabla46[[#This Row],[Nº]],Tabla4[],'1º_Seguimiento'!$H$2,FALSE),"")</f>
        <v/>
      </c>
      <c r="I136" s="21" t="str">
        <f>IFERROR(VLOOKUP(Tabla46[[#This Row],[Nº]],Tabla4[],'1º_Seguimiento'!$I$2,FALSE),"")</f>
        <v/>
      </c>
      <c r="J136" s="21" t="str">
        <f>IFERROR(VLOOKUP(Tabla46[[#This Row],[Nº]],Tabla4[],'1º_Seguimiento'!$J$2,FALSE),"")</f>
        <v/>
      </c>
      <c r="K136" s="18" t="str">
        <f>IFERROR(VLOOKUP(Tabla46[[#This Row],[Nº]],Tabla4[],'1º_Seguimiento'!$K$2,FALSE),"")</f>
        <v/>
      </c>
      <c r="L136" s="13"/>
      <c r="M136" s="13"/>
      <c r="N136" s="22"/>
    </row>
    <row r="137" spans="2:14" x14ac:dyDescent="0.25">
      <c r="B137" s="10"/>
      <c r="C137" s="18" t="str">
        <f>IFERROR(VLOOKUP(Tabla46[[#This Row],[Nº]],Tabla4[],'1º_Seguimiento'!$C$2,FALSE),"")</f>
        <v/>
      </c>
      <c r="D137" s="19" t="str">
        <f>IFERROR(VLOOKUP(Tabla46[[#This Row],[Nº]],Tabla4[],'1º_Seguimiento'!$D$2,FALSE),"")</f>
        <v/>
      </c>
      <c r="E137" s="18" t="str">
        <f>IFERROR(VLOOKUP(Tabla46[[#This Row],[Nº]],Tabla4[],'1º_Seguimiento'!$E$2,FALSE),"")</f>
        <v/>
      </c>
      <c r="F137" s="20" t="str">
        <f>IFERROR(VLOOKUP(Tabla46[[#This Row],[Nº]],Tabla4[],'1º_Seguimiento'!$F$2,FALSE),"")</f>
        <v/>
      </c>
      <c r="G137" s="20" t="str">
        <f>IFERROR(VLOOKUP(Tabla46[[#This Row],[Nº]],Tabla4[],'1º_Seguimiento'!$G$2,FALSE),"")</f>
        <v/>
      </c>
      <c r="H137" s="21" t="str">
        <f>IFERROR(VLOOKUP(Tabla46[[#This Row],[Nº]],Tabla4[],'1º_Seguimiento'!$H$2,FALSE),"")</f>
        <v/>
      </c>
      <c r="I137" s="21" t="str">
        <f>IFERROR(VLOOKUP(Tabla46[[#This Row],[Nº]],Tabla4[],'1º_Seguimiento'!$I$2,FALSE),"")</f>
        <v/>
      </c>
      <c r="J137" s="21" t="str">
        <f>IFERROR(VLOOKUP(Tabla46[[#This Row],[Nº]],Tabla4[],'1º_Seguimiento'!$J$2,FALSE),"")</f>
        <v/>
      </c>
      <c r="K137" s="18" t="str">
        <f>IFERROR(VLOOKUP(Tabla46[[#This Row],[Nº]],Tabla4[],'1º_Seguimiento'!$K$2,FALSE),"")</f>
        <v/>
      </c>
      <c r="L137" s="13"/>
      <c r="M137" s="13"/>
      <c r="N137" s="22"/>
    </row>
    <row r="138" spans="2:14" x14ac:dyDescent="0.25">
      <c r="B138" s="10"/>
      <c r="C138" s="18" t="str">
        <f>IFERROR(VLOOKUP(Tabla46[[#This Row],[Nº]],Tabla4[],'1º_Seguimiento'!$C$2,FALSE),"")</f>
        <v/>
      </c>
      <c r="D138" s="19" t="str">
        <f>IFERROR(VLOOKUP(Tabla46[[#This Row],[Nº]],Tabla4[],'1º_Seguimiento'!$D$2,FALSE),"")</f>
        <v/>
      </c>
      <c r="E138" s="18" t="str">
        <f>IFERROR(VLOOKUP(Tabla46[[#This Row],[Nº]],Tabla4[],'1º_Seguimiento'!$E$2,FALSE),"")</f>
        <v/>
      </c>
      <c r="F138" s="20" t="str">
        <f>IFERROR(VLOOKUP(Tabla46[[#This Row],[Nº]],Tabla4[],'1º_Seguimiento'!$F$2,FALSE),"")</f>
        <v/>
      </c>
      <c r="G138" s="20" t="str">
        <f>IFERROR(VLOOKUP(Tabla46[[#This Row],[Nº]],Tabla4[],'1º_Seguimiento'!$G$2,FALSE),"")</f>
        <v/>
      </c>
      <c r="H138" s="21" t="str">
        <f>IFERROR(VLOOKUP(Tabla46[[#This Row],[Nº]],Tabla4[],'1º_Seguimiento'!$H$2,FALSE),"")</f>
        <v/>
      </c>
      <c r="I138" s="21" t="str">
        <f>IFERROR(VLOOKUP(Tabla46[[#This Row],[Nº]],Tabla4[],'1º_Seguimiento'!$I$2,FALSE),"")</f>
        <v/>
      </c>
      <c r="J138" s="21" t="str">
        <f>IFERROR(VLOOKUP(Tabla46[[#This Row],[Nº]],Tabla4[],'1º_Seguimiento'!$J$2,FALSE),"")</f>
        <v/>
      </c>
      <c r="K138" s="18" t="str">
        <f>IFERROR(VLOOKUP(Tabla46[[#This Row],[Nº]],Tabla4[],'1º_Seguimiento'!$K$2,FALSE),"")</f>
        <v/>
      </c>
      <c r="L138" s="13"/>
      <c r="M138" s="13"/>
      <c r="N138" s="22"/>
    </row>
    <row r="139" spans="2:14" x14ac:dyDescent="0.25">
      <c r="B139" s="10"/>
      <c r="C139" s="18" t="str">
        <f>IFERROR(VLOOKUP(Tabla46[[#This Row],[Nº]],Tabla4[],'1º_Seguimiento'!$C$2,FALSE),"")</f>
        <v/>
      </c>
      <c r="D139" s="19" t="str">
        <f>IFERROR(VLOOKUP(Tabla46[[#This Row],[Nº]],Tabla4[],'1º_Seguimiento'!$D$2,FALSE),"")</f>
        <v/>
      </c>
      <c r="E139" s="18" t="str">
        <f>IFERROR(VLOOKUP(Tabla46[[#This Row],[Nº]],Tabla4[],'1º_Seguimiento'!$E$2,FALSE),"")</f>
        <v/>
      </c>
      <c r="F139" s="20" t="str">
        <f>IFERROR(VLOOKUP(Tabla46[[#This Row],[Nº]],Tabla4[],'1º_Seguimiento'!$F$2,FALSE),"")</f>
        <v/>
      </c>
      <c r="G139" s="20" t="str">
        <f>IFERROR(VLOOKUP(Tabla46[[#This Row],[Nº]],Tabla4[],'1º_Seguimiento'!$G$2,FALSE),"")</f>
        <v/>
      </c>
      <c r="H139" s="21" t="str">
        <f>IFERROR(VLOOKUP(Tabla46[[#This Row],[Nº]],Tabla4[],'1º_Seguimiento'!$H$2,FALSE),"")</f>
        <v/>
      </c>
      <c r="I139" s="21" t="str">
        <f>IFERROR(VLOOKUP(Tabla46[[#This Row],[Nº]],Tabla4[],'1º_Seguimiento'!$I$2,FALSE),"")</f>
        <v/>
      </c>
      <c r="J139" s="21" t="str">
        <f>IFERROR(VLOOKUP(Tabla46[[#This Row],[Nº]],Tabla4[],'1º_Seguimiento'!$J$2,FALSE),"")</f>
        <v/>
      </c>
      <c r="K139" s="18" t="str">
        <f>IFERROR(VLOOKUP(Tabla46[[#This Row],[Nº]],Tabla4[],'1º_Seguimiento'!$K$2,FALSE),"")</f>
        <v/>
      </c>
      <c r="L139" s="13"/>
      <c r="M139" s="13"/>
      <c r="N139" s="22"/>
    </row>
    <row r="140" spans="2:14" x14ac:dyDescent="0.25">
      <c r="B140" s="10"/>
      <c r="C140" s="18" t="str">
        <f>IFERROR(VLOOKUP(Tabla46[[#This Row],[Nº]],Tabla4[],'1º_Seguimiento'!$C$2,FALSE),"")</f>
        <v/>
      </c>
      <c r="D140" s="19" t="str">
        <f>IFERROR(VLOOKUP(Tabla46[[#This Row],[Nº]],Tabla4[],'1º_Seguimiento'!$D$2,FALSE),"")</f>
        <v/>
      </c>
      <c r="E140" s="18" t="str">
        <f>IFERROR(VLOOKUP(Tabla46[[#This Row],[Nº]],Tabla4[],'1º_Seguimiento'!$E$2,FALSE),"")</f>
        <v/>
      </c>
      <c r="F140" s="20" t="str">
        <f>IFERROR(VLOOKUP(Tabla46[[#This Row],[Nº]],Tabla4[],'1º_Seguimiento'!$F$2,FALSE),"")</f>
        <v/>
      </c>
      <c r="G140" s="20" t="str">
        <f>IFERROR(VLOOKUP(Tabla46[[#This Row],[Nº]],Tabla4[],'1º_Seguimiento'!$G$2,FALSE),"")</f>
        <v/>
      </c>
      <c r="H140" s="21" t="str">
        <f>IFERROR(VLOOKUP(Tabla46[[#This Row],[Nº]],Tabla4[],'1º_Seguimiento'!$H$2,FALSE),"")</f>
        <v/>
      </c>
      <c r="I140" s="21" t="str">
        <f>IFERROR(VLOOKUP(Tabla46[[#This Row],[Nº]],Tabla4[],'1º_Seguimiento'!$I$2,FALSE),"")</f>
        <v/>
      </c>
      <c r="J140" s="21" t="str">
        <f>IFERROR(VLOOKUP(Tabla46[[#This Row],[Nº]],Tabla4[],'1º_Seguimiento'!$J$2,FALSE),"")</f>
        <v/>
      </c>
      <c r="K140" s="18" t="str">
        <f>IFERROR(VLOOKUP(Tabla46[[#This Row],[Nº]],Tabla4[],'1º_Seguimiento'!$K$2,FALSE),"")</f>
        <v/>
      </c>
      <c r="L140" s="13"/>
      <c r="M140" s="13"/>
      <c r="N140" s="22"/>
    </row>
    <row r="141" spans="2:14" x14ac:dyDescent="0.25">
      <c r="B141" s="10"/>
      <c r="C141" s="18" t="str">
        <f>IFERROR(VLOOKUP(Tabla46[[#This Row],[Nº]],Tabla4[],'1º_Seguimiento'!$C$2,FALSE),"")</f>
        <v/>
      </c>
      <c r="D141" s="19" t="str">
        <f>IFERROR(VLOOKUP(Tabla46[[#This Row],[Nº]],Tabla4[],'1º_Seguimiento'!$D$2,FALSE),"")</f>
        <v/>
      </c>
      <c r="E141" s="18" t="str">
        <f>IFERROR(VLOOKUP(Tabla46[[#This Row],[Nº]],Tabla4[],'1º_Seguimiento'!$E$2,FALSE),"")</f>
        <v/>
      </c>
      <c r="F141" s="20" t="str">
        <f>IFERROR(VLOOKUP(Tabla46[[#This Row],[Nº]],Tabla4[],'1º_Seguimiento'!$F$2,FALSE),"")</f>
        <v/>
      </c>
      <c r="G141" s="20" t="str">
        <f>IFERROR(VLOOKUP(Tabla46[[#This Row],[Nº]],Tabla4[],'1º_Seguimiento'!$G$2,FALSE),"")</f>
        <v/>
      </c>
      <c r="H141" s="21" t="str">
        <f>IFERROR(VLOOKUP(Tabla46[[#This Row],[Nº]],Tabla4[],'1º_Seguimiento'!$H$2,FALSE),"")</f>
        <v/>
      </c>
      <c r="I141" s="21" t="str">
        <f>IFERROR(VLOOKUP(Tabla46[[#This Row],[Nº]],Tabla4[],'1º_Seguimiento'!$I$2,FALSE),"")</f>
        <v/>
      </c>
      <c r="J141" s="21" t="str">
        <f>IFERROR(VLOOKUP(Tabla46[[#This Row],[Nº]],Tabla4[],'1º_Seguimiento'!$J$2,FALSE),"")</f>
        <v/>
      </c>
      <c r="K141" s="18" t="str">
        <f>IFERROR(VLOOKUP(Tabla46[[#This Row],[Nº]],Tabla4[],'1º_Seguimiento'!$K$2,FALSE),"")</f>
        <v/>
      </c>
      <c r="L141" s="13"/>
      <c r="M141" s="13"/>
      <c r="N141" s="22"/>
    </row>
    <row r="142" spans="2:14" x14ac:dyDescent="0.25">
      <c r="B142" s="10"/>
      <c r="C142" s="18" t="str">
        <f>IFERROR(VLOOKUP(Tabla46[[#This Row],[Nº]],Tabla4[],'1º_Seguimiento'!$C$2,FALSE),"")</f>
        <v/>
      </c>
      <c r="D142" s="19" t="str">
        <f>IFERROR(VLOOKUP(Tabla46[[#This Row],[Nº]],Tabla4[],'1º_Seguimiento'!$D$2,FALSE),"")</f>
        <v/>
      </c>
      <c r="E142" s="18" t="str">
        <f>IFERROR(VLOOKUP(Tabla46[[#This Row],[Nº]],Tabla4[],'1º_Seguimiento'!$E$2,FALSE),"")</f>
        <v/>
      </c>
      <c r="F142" s="20" t="str">
        <f>IFERROR(VLOOKUP(Tabla46[[#This Row],[Nº]],Tabla4[],'1º_Seguimiento'!$F$2,FALSE),"")</f>
        <v/>
      </c>
      <c r="G142" s="20" t="str">
        <f>IFERROR(VLOOKUP(Tabla46[[#This Row],[Nº]],Tabla4[],'1º_Seguimiento'!$G$2,FALSE),"")</f>
        <v/>
      </c>
      <c r="H142" s="21" t="str">
        <f>IFERROR(VLOOKUP(Tabla46[[#This Row],[Nº]],Tabla4[],'1º_Seguimiento'!$H$2,FALSE),"")</f>
        <v/>
      </c>
      <c r="I142" s="21" t="str">
        <f>IFERROR(VLOOKUP(Tabla46[[#This Row],[Nº]],Tabla4[],'1º_Seguimiento'!$I$2,FALSE),"")</f>
        <v/>
      </c>
      <c r="J142" s="21" t="str">
        <f>IFERROR(VLOOKUP(Tabla46[[#This Row],[Nº]],Tabla4[],'1º_Seguimiento'!$J$2,FALSE),"")</f>
        <v/>
      </c>
      <c r="K142" s="18" t="str">
        <f>IFERROR(VLOOKUP(Tabla46[[#This Row],[Nº]],Tabla4[],'1º_Seguimiento'!$K$2,FALSE),"")</f>
        <v/>
      </c>
      <c r="L142" s="13"/>
      <c r="M142" s="13"/>
      <c r="N142" s="22"/>
    </row>
    <row r="143" spans="2:14" x14ac:dyDescent="0.25">
      <c r="B143" s="10"/>
      <c r="C143" s="18" t="str">
        <f>IFERROR(VLOOKUP(Tabla46[[#This Row],[Nº]],Tabla4[],'1º_Seguimiento'!$C$2,FALSE),"")</f>
        <v/>
      </c>
      <c r="D143" s="19" t="str">
        <f>IFERROR(VLOOKUP(Tabla46[[#This Row],[Nº]],Tabla4[],'1º_Seguimiento'!$D$2,FALSE),"")</f>
        <v/>
      </c>
      <c r="E143" s="18" t="str">
        <f>IFERROR(VLOOKUP(Tabla46[[#This Row],[Nº]],Tabla4[],'1º_Seguimiento'!$E$2,FALSE),"")</f>
        <v/>
      </c>
      <c r="F143" s="20" t="str">
        <f>IFERROR(VLOOKUP(Tabla46[[#This Row],[Nº]],Tabla4[],'1º_Seguimiento'!$F$2,FALSE),"")</f>
        <v/>
      </c>
      <c r="G143" s="20" t="str">
        <f>IFERROR(VLOOKUP(Tabla46[[#This Row],[Nº]],Tabla4[],'1º_Seguimiento'!$G$2,FALSE),"")</f>
        <v/>
      </c>
      <c r="H143" s="21" t="str">
        <f>IFERROR(VLOOKUP(Tabla46[[#This Row],[Nº]],Tabla4[],'1º_Seguimiento'!$H$2,FALSE),"")</f>
        <v/>
      </c>
      <c r="I143" s="21" t="str">
        <f>IFERROR(VLOOKUP(Tabla46[[#This Row],[Nº]],Tabla4[],'1º_Seguimiento'!$I$2,FALSE),"")</f>
        <v/>
      </c>
      <c r="J143" s="21" t="str">
        <f>IFERROR(VLOOKUP(Tabla46[[#This Row],[Nº]],Tabla4[],'1º_Seguimiento'!$J$2,FALSE),"")</f>
        <v/>
      </c>
      <c r="K143" s="18" t="str">
        <f>IFERROR(VLOOKUP(Tabla46[[#This Row],[Nº]],Tabla4[],'1º_Seguimiento'!$K$2,FALSE),"")</f>
        <v/>
      </c>
      <c r="L143" s="13"/>
      <c r="M143" s="13"/>
      <c r="N143" s="22"/>
    </row>
    <row r="144" spans="2:14" x14ac:dyDescent="0.25">
      <c r="B144" s="10"/>
      <c r="C144" s="18" t="str">
        <f>IFERROR(VLOOKUP(Tabla46[[#This Row],[Nº]],Tabla4[],'1º_Seguimiento'!$C$2,FALSE),"")</f>
        <v/>
      </c>
      <c r="D144" s="19" t="str">
        <f>IFERROR(VLOOKUP(Tabla46[[#This Row],[Nº]],Tabla4[],'1º_Seguimiento'!$D$2,FALSE),"")</f>
        <v/>
      </c>
      <c r="E144" s="18" t="str">
        <f>IFERROR(VLOOKUP(Tabla46[[#This Row],[Nº]],Tabla4[],'1º_Seguimiento'!$E$2,FALSE),"")</f>
        <v/>
      </c>
      <c r="F144" s="20" t="str">
        <f>IFERROR(VLOOKUP(Tabla46[[#This Row],[Nº]],Tabla4[],'1º_Seguimiento'!$F$2,FALSE),"")</f>
        <v/>
      </c>
      <c r="G144" s="20" t="str">
        <f>IFERROR(VLOOKUP(Tabla46[[#This Row],[Nº]],Tabla4[],'1º_Seguimiento'!$G$2,FALSE),"")</f>
        <v/>
      </c>
      <c r="H144" s="21" t="str">
        <f>IFERROR(VLOOKUP(Tabla46[[#This Row],[Nº]],Tabla4[],'1º_Seguimiento'!$H$2,FALSE),"")</f>
        <v/>
      </c>
      <c r="I144" s="21" t="str">
        <f>IFERROR(VLOOKUP(Tabla46[[#This Row],[Nº]],Tabla4[],'1º_Seguimiento'!$I$2,FALSE),"")</f>
        <v/>
      </c>
      <c r="J144" s="21" t="str">
        <f>IFERROR(VLOOKUP(Tabla46[[#This Row],[Nº]],Tabla4[],'1º_Seguimiento'!$J$2,FALSE),"")</f>
        <v/>
      </c>
      <c r="K144" s="18" t="str">
        <f>IFERROR(VLOOKUP(Tabla46[[#This Row],[Nº]],Tabla4[],'1º_Seguimiento'!$K$2,FALSE),"")</f>
        <v/>
      </c>
      <c r="L144" s="13"/>
      <c r="M144" s="13"/>
      <c r="N144" s="22"/>
    </row>
    <row r="145" spans="2:14" x14ac:dyDescent="0.25">
      <c r="B145" s="10"/>
      <c r="C145" s="18" t="str">
        <f>IFERROR(VLOOKUP(Tabla46[[#This Row],[Nº]],Tabla4[],'1º_Seguimiento'!$C$2,FALSE),"")</f>
        <v/>
      </c>
      <c r="D145" s="19" t="str">
        <f>IFERROR(VLOOKUP(Tabla46[[#This Row],[Nº]],Tabla4[],'1º_Seguimiento'!$D$2,FALSE),"")</f>
        <v/>
      </c>
      <c r="E145" s="18" t="str">
        <f>IFERROR(VLOOKUP(Tabla46[[#This Row],[Nº]],Tabla4[],'1º_Seguimiento'!$E$2,FALSE),"")</f>
        <v/>
      </c>
      <c r="F145" s="20" t="str">
        <f>IFERROR(VLOOKUP(Tabla46[[#This Row],[Nº]],Tabla4[],'1º_Seguimiento'!$F$2,FALSE),"")</f>
        <v/>
      </c>
      <c r="G145" s="20" t="str">
        <f>IFERROR(VLOOKUP(Tabla46[[#This Row],[Nº]],Tabla4[],'1º_Seguimiento'!$G$2,FALSE),"")</f>
        <v/>
      </c>
      <c r="H145" s="21" t="str">
        <f>IFERROR(VLOOKUP(Tabla46[[#This Row],[Nº]],Tabla4[],'1º_Seguimiento'!$H$2,FALSE),"")</f>
        <v/>
      </c>
      <c r="I145" s="21" t="str">
        <f>IFERROR(VLOOKUP(Tabla46[[#This Row],[Nº]],Tabla4[],'1º_Seguimiento'!$I$2,FALSE),"")</f>
        <v/>
      </c>
      <c r="J145" s="21" t="str">
        <f>IFERROR(VLOOKUP(Tabla46[[#This Row],[Nº]],Tabla4[],'1º_Seguimiento'!$J$2,FALSE),"")</f>
        <v/>
      </c>
      <c r="K145" s="18" t="str">
        <f>IFERROR(VLOOKUP(Tabla46[[#This Row],[Nº]],Tabla4[],'1º_Seguimiento'!$K$2,FALSE),"")</f>
        <v/>
      </c>
      <c r="L145" s="13"/>
      <c r="M145" s="13"/>
      <c r="N145" s="22"/>
    </row>
    <row r="146" spans="2:14" x14ac:dyDescent="0.25">
      <c r="B146" s="10"/>
      <c r="C146" s="18" t="str">
        <f>IFERROR(VLOOKUP(Tabla46[[#This Row],[Nº]],Tabla4[],'1º_Seguimiento'!$C$2,FALSE),"")</f>
        <v/>
      </c>
      <c r="D146" s="19" t="str">
        <f>IFERROR(VLOOKUP(Tabla46[[#This Row],[Nº]],Tabla4[],'1º_Seguimiento'!$D$2,FALSE),"")</f>
        <v/>
      </c>
      <c r="E146" s="18" t="str">
        <f>IFERROR(VLOOKUP(Tabla46[[#This Row],[Nº]],Tabla4[],'1º_Seguimiento'!$E$2,FALSE),"")</f>
        <v/>
      </c>
      <c r="F146" s="20" t="str">
        <f>IFERROR(VLOOKUP(Tabla46[[#This Row],[Nº]],Tabla4[],'1º_Seguimiento'!$F$2,FALSE),"")</f>
        <v/>
      </c>
      <c r="G146" s="20" t="str">
        <f>IFERROR(VLOOKUP(Tabla46[[#This Row],[Nº]],Tabla4[],'1º_Seguimiento'!$G$2,FALSE),"")</f>
        <v/>
      </c>
      <c r="H146" s="21" t="str">
        <f>IFERROR(VLOOKUP(Tabla46[[#This Row],[Nº]],Tabla4[],'1º_Seguimiento'!$H$2,FALSE),"")</f>
        <v/>
      </c>
      <c r="I146" s="21" t="str">
        <f>IFERROR(VLOOKUP(Tabla46[[#This Row],[Nº]],Tabla4[],'1º_Seguimiento'!$I$2,FALSE),"")</f>
        <v/>
      </c>
      <c r="J146" s="21" t="str">
        <f>IFERROR(VLOOKUP(Tabla46[[#This Row],[Nº]],Tabla4[],'1º_Seguimiento'!$J$2,FALSE),"")</f>
        <v/>
      </c>
      <c r="K146" s="18" t="str">
        <f>IFERROR(VLOOKUP(Tabla46[[#This Row],[Nº]],Tabla4[],'1º_Seguimiento'!$K$2,FALSE),"")</f>
        <v/>
      </c>
      <c r="L146" s="13"/>
      <c r="M146" s="13"/>
      <c r="N146" s="22"/>
    </row>
    <row r="147" spans="2:14" x14ac:dyDescent="0.25">
      <c r="B147" s="10"/>
      <c r="C147" s="18" t="str">
        <f>IFERROR(VLOOKUP(Tabla46[[#This Row],[Nº]],Tabla4[],'1º_Seguimiento'!$C$2,FALSE),"")</f>
        <v/>
      </c>
      <c r="D147" s="19" t="str">
        <f>IFERROR(VLOOKUP(Tabla46[[#This Row],[Nº]],Tabla4[],'1º_Seguimiento'!$D$2,FALSE),"")</f>
        <v/>
      </c>
      <c r="E147" s="18" t="str">
        <f>IFERROR(VLOOKUP(Tabla46[[#This Row],[Nº]],Tabla4[],'1º_Seguimiento'!$E$2,FALSE),"")</f>
        <v/>
      </c>
      <c r="F147" s="20" t="str">
        <f>IFERROR(VLOOKUP(Tabla46[[#This Row],[Nº]],Tabla4[],'1º_Seguimiento'!$F$2,FALSE),"")</f>
        <v/>
      </c>
      <c r="G147" s="20" t="str">
        <f>IFERROR(VLOOKUP(Tabla46[[#This Row],[Nº]],Tabla4[],'1º_Seguimiento'!$G$2,FALSE),"")</f>
        <v/>
      </c>
      <c r="H147" s="21" t="str">
        <f>IFERROR(VLOOKUP(Tabla46[[#This Row],[Nº]],Tabla4[],'1º_Seguimiento'!$H$2,FALSE),"")</f>
        <v/>
      </c>
      <c r="I147" s="21" t="str">
        <f>IFERROR(VLOOKUP(Tabla46[[#This Row],[Nº]],Tabla4[],'1º_Seguimiento'!$I$2,FALSE),"")</f>
        <v/>
      </c>
      <c r="J147" s="21" t="str">
        <f>IFERROR(VLOOKUP(Tabla46[[#This Row],[Nº]],Tabla4[],'1º_Seguimiento'!$J$2,FALSE),"")</f>
        <v/>
      </c>
      <c r="K147" s="18" t="str">
        <f>IFERROR(VLOOKUP(Tabla46[[#This Row],[Nº]],Tabla4[],'1º_Seguimiento'!$K$2,FALSE),"")</f>
        <v/>
      </c>
      <c r="L147" s="13"/>
      <c r="M147" s="13"/>
      <c r="N147" s="22"/>
    </row>
    <row r="148" spans="2:14" x14ac:dyDescent="0.25">
      <c r="B148" s="10"/>
      <c r="C148" s="18" t="str">
        <f>IFERROR(VLOOKUP(Tabla46[[#This Row],[Nº]],Tabla4[],'1º_Seguimiento'!$C$2,FALSE),"")</f>
        <v/>
      </c>
      <c r="D148" s="19" t="str">
        <f>IFERROR(VLOOKUP(Tabla46[[#This Row],[Nº]],Tabla4[],'1º_Seguimiento'!$D$2,FALSE),"")</f>
        <v/>
      </c>
      <c r="E148" s="18" t="str">
        <f>IFERROR(VLOOKUP(Tabla46[[#This Row],[Nº]],Tabla4[],'1º_Seguimiento'!$E$2,FALSE),"")</f>
        <v/>
      </c>
      <c r="F148" s="20" t="str">
        <f>IFERROR(VLOOKUP(Tabla46[[#This Row],[Nº]],Tabla4[],'1º_Seguimiento'!$F$2,FALSE),"")</f>
        <v/>
      </c>
      <c r="G148" s="20" t="str">
        <f>IFERROR(VLOOKUP(Tabla46[[#This Row],[Nº]],Tabla4[],'1º_Seguimiento'!$G$2,FALSE),"")</f>
        <v/>
      </c>
      <c r="H148" s="21" t="str">
        <f>IFERROR(VLOOKUP(Tabla46[[#This Row],[Nº]],Tabla4[],'1º_Seguimiento'!$H$2,FALSE),"")</f>
        <v/>
      </c>
      <c r="I148" s="21" t="str">
        <f>IFERROR(VLOOKUP(Tabla46[[#This Row],[Nº]],Tabla4[],'1º_Seguimiento'!$I$2,FALSE),"")</f>
        <v/>
      </c>
      <c r="J148" s="21" t="str">
        <f>IFERROR(VLOOKUP(Tabla46[[#This Row],[Nº]],Tabla4[],'1º_Seguimiento'!$J$2,FALSE),"")</f>
        <v/>
      </c>
      <c r="K148" s="18" t="str">
        <f>IFERROR(VLOOKUP(Tabla46[[#This Row],[Nº]],Tabla4[],'1º_Seguimiento'!$K$2,FALSE),"")</f>
        <v/>
      </c>
      <c r="L148" s="13"/>
      <c r="M148" s="13"/>
      <c r="N148" s="22"/>
    </row>
    <row r="149" spans="2:14" x14ac:dyDescent="0.25">
      <c r="B149" s="10"/>
      <c r="C149" s="18" t="str">
        <f>IFERROR(VLOOKUP(Tabla46[[#This Row],[Nº]],Tabla4[],'1º_Seguimiento'!$C$2,FALSE),"")</f>
        <v/>
      </c>
      <c r="D149" s="19" t="str">
        <f>IFERROR(VLOOKUP(Tabla46[[#This Row],[Nº]],Tabla4[],'1º_Seguimiento'!$D$2,FALSE),"")</f>
        <v/>
      </c>
      <c r="E149" s="18" t="str">
        <f>IFERROR(VLOOKUP(Tabla46[[#This Row],[Nº]],Tabla4[],'1º_Seguimiento'!$E$2,FALSE),"")</f>
        <v/>
      </c>
      <c r="F149" s="20" t="str">
        <f>IFERROR(VLOOKUP(Tabla46[[#This Row],[Nº]],Tabla4[],'1º_Seguimiento'!$F$2,FALSE),"")</f>
        <v/>
      </c>
      <c r="G149" s="20" t="str">
        <f>IFERROR(VLOOKUP(Tabla46[[#This Row],[Nº]],Tabla4[],'1º_Seguimiento'!$G$2,FALSE),"")</f>
        <v/>
      </c>
      <c r="H149" s="21" t="str">
        <f>IFERROR(VLOOKUP(Tabla46[[#This Row],[Nº]],Tabla4[],'1º_Seguimiento'!$H$2,FALSE),"")</f>
        <v/>
      </c>
      <c r="I149" s="21" t="str">
        <f>IFERROR(VLOOKUP(Tabla46[[#This Row],[Nº]],Tabla4[],'1º_Seguimiento'!$I$2,FALSE),"")</f>
        <v/>
      </c>
      <c r="J149" s="21" t="str">
        <f>IFERROR(VLOOKUP(Tabla46[[#This Row],[Nº]],Tabla4[],'1º_Seguimiento'!$J$2,FALSE),"")</f>
        <v/>
      </c>
      <c r="K149" s="18" t="str">
        <f>IFERROR(VLOOKUP(Tabla46[[#This Row],[Nº]],Tabla4[],'1º_Seguimiento'!$K$2,FALSE),"")</f>
        <v/>
      </c>
      <c r="L149" s="13"/>
      <c r="M149" s="13"/>
      <c r="N149" s="22"/>
    </row>
    <row r="150" spans="2:14" x14ac:dyDescent="0.25">
      <c r="B150" s="10"/>
      <c r="C150" s="18" t="str">
        <f>IFERROR(VLOOKUP(Tabla46[[#This Row],[Nº]],Tabla4[],'1º_Seguimiento'!$C$2,FALSE),"")</f>
        <v/>
      </c>
      <c r="D150" s="19" t="str">
        <f>IFERROR(VLOOKUP(Tabla46[[#This Row],[Nº]],Tabla4[],'1º_Seguimiento'!$D$2,FALSE),"")</f>
        <v/>
      </c>
      <c r="E150" s="18" t="str">
        <f>IFERROR(VLOOKUP(Tabla46[[#This Row],[Nº]],Tabla4[],'1º_Seguimiento'!$E$2,FALSE),"")</f>
        <v/>
      </c>
      <c r="F150" s="20" t="str">
        <f>IFERROR(VLOOKUP(Tabla46[[#This Row],[Nº]],Tabla4[],'1º_Seguimiento'!$F$2,FALSE),"")</f>
        <v/>
      </c>
      <c r="G150" s="20" t="str">
        <f>IFERROR(VLOOKUP(Tabla46[[#This Row],[Nº]],Tabla4[],'1º_Seguimiento'!$G$2,FALSE),"")</f>
        <v/>
      </c>
      <c r="H150" s="21" t="str">
        <f>IFERROR(VLOOKUP(Tabla46[[#This Row],[Nº]],Tabla4[],'1º_Seguimiento'!$H$2,FALSE),"")</f>
        <v/>
      </c>
      <c r="I150" s="21" t="str">
        <f>IFERROR(VLOOKUP(Tabla46[[#This Row],[Nº]],Tabla4[],'1º_Seguimiento'!$I$2,FALSE),"")</f>
        <v/>
      </c>
      <c r="J150" s="21" t="str">
        <f>IFERROR(VLOOKUP(Tabla46[[#This Row],[Nº]],Tabla4[],'1º_Seguimiento'!$J$2,FALSE),"")</f>
        <v/>
      </c>
      <c r="K150" s="18" t="str">
        <f>IFERROR(VLOOKUP(Tabla46[[#This Row],[Nº]],Tabla4[],'1º_Seguimiento'!$K$2,FALSE),"")</f>
        <v/>
      </c>
      <c r="L150" s="13"/>
      <c r="M150" s="13"/>
      <c r="N150" s="22"/>
    </row>
    <row r="151" spans="2:14" x14ac:dyDescent="0.25">
      <c r="B151" s="10"/>
      <c r="C151" s="18" t="str">
        <f>IFERROR(VLOOKUP(Tabla46[[#This Row],[Nº]],Tabla4[],'1º_Seguimiento'!$C$2,FALSE),"")</f>
        <v/>
      </c>
      <c r="D151" s="19" t="str">
        <f>IFERROR(VLOOKUP(Tabla46[[#This Row],[Nº]],Tabla4[],'1º_Seguimiento'!$D$2,FALSE),"")</f>
        <v/>
      </c>
      <c r="E151" s="18" t="str">
        <f>IFERROR(VLOOKUP(Tabla46[[#This Row],[Nº]],Tabla4[],'1º_Seguimiento'!$E$2,FALSE),"")</f>
        <v/>
      </c>
      <c r="F151" s="20" t="str">
        <f>IFERROR(VLOOKUP(Tabla46[[#This Row],[Nº]],Tabla4[],'1º_Seguimiento'!$F$2,FALSE),"")</f>
        <v/>
      </c>
      <c r="G151" s="20" t="str">
        <f>IFERROR(VLOOKUP(Tabla46[[#This Row],[Nº]],Tabla4[],'1º_Seguimiento'!$G$2,FALSE),"")</f>
        <v/>
      </c>
      <c r="H151" s="21" t="str">
        <f>IFERROR(VLOOKUP(Tabla46[[#This Row],[Nº]],Tabla4[],'1º_Seguimiento'!$H$2,FALSE),"")</f>
        <v/>
      </c>
      <c r="I151" s="21" t="str">
        <f>IFERROR(VLOOKUP(Tabla46[[#This Row],[Nº]],Tabla4[],'1º_Seguimiento'!$I$2,FALSE),"")</f>
        <v/>
      </c>
      <c r="J151" s="21" t="str">
        <f>IFERROR(VLOOKUP(Tabla46[[#This Row],[Nº]],Tabla4[],'1º_Seguimiento'!$J$2,FALSE),"")</f>
        <v/>
      </c>
      <c r="K151" s="18" t="str">
        <f>IFERROR(VLOOKUP(Tabla46[[#This Row],[Nº]],Tabla4[],'1º_Seguimiento'!$K$2,FALSE),"")</f>
        <v/>
      </c>
      <c r="L151" s="13"/>
      <c r="M151" s="13"/>
      <c r="N151" s="22"/>
    </row>
    <row r="152" spans="2:14" x14ac:dyDescent="0.25">
      <c r="B152" s="10"/>
      <c r="C152" s="18" t="str">
        <f>IFERROR(VLOOKUP(Tabla46[[#This Row],[Nº]],Tabla4[],'1º_Seguimiento'!$C$2,FALSE),"")</f>
        <v/>
      </c>
      <c r="D152" s="19" t="str">
        <f>IFERROR(VLOOKUP(Tabla46[[#This Row],[Nº]],Tabla4[],'1º_Seguimiento'!$D$2,FALSE),"")</f>
        <v/>
      </c>
      <c r="E152" s="18" t="str">
        <f>IFERROR(VLOOKUP(Tabla46[[#This Row],[Nº]],Tabla4[],'1º_Seguimiento'!$E$2,FALSE),"")</f>
        <v/>
      </c>
      <c r="F152" s="20" t="str">
        <f>IFERROR(VLOOKUP(Tabla46[[#This Row],[Nº]],Tabla4[],'1º_Seguimiento'!$F$2,FALSE),"")</f>
        <v/>
      </c>
      <c r="G152" s="20" t="str">
        <f>IFERROR(VLOOKUP(Tabla46[[#This Row],[Nº]],Tabla4[],'1º_Seguimiento'!$G$2,FALSE),"")</f>
        <v/>
      </c>
      <c r="H152" s="21" t="str">
        <f>IFERROR(VLOOKUP(Tabla46[[#This Row],[Nº]],Tabla4[],'1º_Seguimiento'!$H$2,FALSE),"")</f>
        <v/>
      </c>
      <c r="I152" s="21" t="str">
        <f>IFERROR(VLOOKUP(Tabla46[[#This Row],[Nº]],Tabla4[],'1º_Seguimiento'!$I$2,FALSE),"")</f>
        <v/>
      </c>
      <c r="J152" s="21" t="str">
        <f>IFERROR(VLOOKUP(Tabla46[[#This Row],[Nº]],Tabla4[],'1º_Seguimiento'!$J$2,FALSE),"")</f>
        <v/>
      </c>
      <c r="K152" s="18" t="str">
        <f>IFERROR(VLOOKUP(Tabla46[[#This Row],[Nº]],Tabla4[],'1º_Seguimiento'!$K$2,FALSE),"")</f>
        <v/>
      </c>
      <c r="L152" s="13"/>
      <c r="M152" s="13"/>
      <c r="N152" s="22"/>
    </row>
    <row r="153" spans="2:14" x14ac:dyDescent="0.25">
      <c r="B153" s="10"/>
      <c r="C153" s="18" t="str">
        <f>IFERROR(VLOOKUP(Tabla46[[#This Row],[Nº]],Tabla4[],'1º_Seguimiento'!$C$2,FALSE),"")</f>
        <v/>
      </c>
      <c r="D153" s="19" t="str">
        <f>IFERROR(VLOOKUP(Tabla46[[#This Row],[Nº]],Tabla4[],'1º_Seguimiento'!$D$2,FALSE),"")</f>
        <v/>
      </c>
      <c r="E153" s="18" t="str">
        <f>IFERROR(VLOOKUP(Tabla46[[#This Row],[Nº]],Tabla4[],'1º_Seguimiento'!$E$2,FALSE),"")</f>
        <v/>
      </c>
      <c r="F153" s="20" t="str">
        <f>IFERROR(VLOOKUP(Tabla46[[#This Row],[Nº]],Tabla4[],'1º_Seguimiento'!$F$2,FALSE),"")</f>
        <v/>
      </c>
      <c r="G153" s="20" t="str">
        <f>IFERROR(VLOOKUP(Tabla46[[#This Row],[Nº]],Tabla4[],'1º_Seguimiento'!$G$2,FALSE),"")</f>
        <v/>
      </c>
      <c r="H153" s="21" t="str">
        <f>IFERROR(VLOOKUP(Tabla46[[#This Row],[Nº]],Tabla4[],'1º_Seguimiento'!$H$2,FALSE),"")</f>
        <v/>
      </c>
      <c r="I153" s="21" t="str">
        <f>IFERROR(VLOOKUP(Tabla46[[#This Row],[Nº]],Tabla4[],'1º_Seguimiento'!$I$2,FALSE),"")</f>
        <v/>
      </c>
      <c r="J153" s="21" t="str">
        <f>IFERROR(VLOOKUP(Tabla46[[#This Row],[Nº]],Tabla4[],'1º_Seguimiento'!$J$2,FALSE),"")</f>
        <v/>
      </c>
      <c r="K153" s="18" t="str">
        <f>IFERROR(VLOOKUP(Tabla46[[#This Row],[Nº]],Tabla4[],'1º_Seguimiento'!$K$2,FALSE),"")</f>
        <v/>
      </c>
      <c r="L153" s="13"/>
      <c r="M153" s="13"/>
      <c r="N153" s="22"/>
    </row>
    <row r="154" spans="2:14" x14ac:dyDescent="0.25">
      <c r="B154" s="10"/>
      <c r="C154" s="18" t="str">
        <f>IFERROR(VLOOKUP(Tabla46[[#This Row],[Nº]],Tabla4[],'1º_Seguimiento'!$C$2,FALSE),"")</f>
        <v/>
      </c>
      <c r="D154" s="19" t="str">
        <f>IFERROR(VLOOKUP(Tabla46[[#This Row],[Nº]],Tabla4[],'1º_Seguimiento'!$D$2,FALSE),"")</f>
        <v/>
      </c>
      <c r="E154" s="18" t="str">
        <f>IFERROR(VLOOKUP(Tabla46[[#This Row],[Nº]],Tabla4[],'1º_Seguimiento'!$E$2,FALSE),"")</f>
        <v/>
      </c>
      <c r="F154" s="20" t="str">
        <f>IFERROR(VLOOKUP(Tabla46[[#This Row],[Nº]],Tabla4[],'1º_Seguimiento'!$F$2,FALSE),"")</f>
        <v/>
      </c>
      <c r="G154" s="20" t="str">
        <f>IFERROR(VLOOKUP(Tabla46[[#This Row],[Nº]],Tabla4[],'1º_Seguimiento'!$G$2,FALSE),"")</f>
        <v/>
      </c>
      <c r="H154" s="21" t="str">
        <f>IFERROR(VLOOKUP(Tabla46[[#This Row],[Nº]],Tabla4[],'1º_Seguimiento'!$H$2,FALSE),"")</f>
        <v/>
      </c>
      <c r="I154" s="21" t="str">
        <f>IFERROR(VLOOKUP(Tabla46[[#This Row],[Nº]],Tabla4[],'1º_Seguimiento'!$I$2,FALSE),"")</f>
        <v/>
      </c>
      <c r="J154" s="21" t="str">
        <f>IFERROR(VLOOKUP(Tabla46[[#This Row],[Nº]],Tabla4[],'1º_Seguimiento'!$J$2,FALSE),"")</f>
        <v/>
      </c>
      <c r="K154" s="18" t="str">
        <f>IFERROR(VLOOKUP(Tabla46[[#This Row],[Nº]],Tabla4[],'1º_Seguimiento'!$K$2,FALSE),"")</f>
        <v/>
      </c>
      <c r="L154" s="13"/>
      <c r="M154" s="13"/>
      <c r="N154" s="22"/>
    </row>
  </sheetData>
  <sheetProtection algorithmName="SHA-512" hashValue="rWHmMwY1/w25m4a+j/PCunO3J4nNM6hTRmrIJJtwFINY9VSWCuYh2d38cgnMKMHKhv5c15V6Lo1UHaMZr2vj1g==" saltValue="NcC1nekBUsYeHTV71dusBw==" spinCount="100000" sheet="1" objects="1" scenarios="1" formatRows="0"/>
  <mergeCells count="2">
    <mergeCell ref="P4:Q4"/>
    <mergeCell ref="P9:Q9"/>
  </mergeCells>
  <dataValidations count="1">
    <dataValidation type="list" allowBlank="1" showInputMessage="1" showErrorMessage="1" sqref="L4:M154" xr:uid="{00000000-0002-0000-0100-000000000000}">
      <formula1>"SI,NO,NO APLICA"</formula1>
    </dataValidation>
  </dataValidations>
  <pageMargins left="0.23622047244094491" right="0.23622047244094491" top="0.98425196850393704" bottom="0.74803149606299213" header="0.31496062992125984" footer="0.31496062992125984"/>
  <pageSetup paperSize="9" scale="31" fitToHeight="0" orientation="landscape" r:id="rId1"/>
  <headerFooter>
    <oddHeader>&amp;L&amp;G&amp;C&amp;16PROCESO
MEJORA E INNOVACIÓN&amp;11
&amp;"-,Negrita"&amp;20FORMATO CONSOLIDADO PLANES DE TRATAMIENTO RIESGOS DE CALIDAD Y CORRUPCIÓN&amp;R&amp;18F3.P14.MI
Versión 1
Página &amp;P de &amp;N
14/10/2021
Clasificación de la Información:
PÚBLICA</oddHeader>
    <oddFooter>&amp;C&amp;G</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54"/>
  <sheetViews>
    <sheetView showGridLines="0" zoomScale="80" zoomScaleNormal="80" zoomScalePageLayoutView="70" workbookViewId="0"/>
  </sheetViews>
  <sheetFormatPr baseColWidth="10" defaultRowHeight="15.75" x14ac:dyDescent="0.25"/>
  <cols>
    <col min="1" max="1" width="4.28515625" style="9" customWidth="1"/>
    <col min="2" max="2" width="9.85546875" style="9" bestFit="1" customWidth="1"/>
    <col min="3" max="3" width="12.28515625" style="9" customWidth="1"/>
    <col min="4" max="4" width="43.28515625" style="9" customWidth="1"/>
    <col min="5" max="5" width="57.140625" style="9" customWidth="1"/>
    <col min="6" max="6" width="15.85546875" style="9" customWidth="1"/>
    <col min="7" max="7" width="14.28515625" style="9" customWidth="1"/>
    <col min="8" max="8" width="17" style="7" customWidth="1"/>
    <col min="9" max="10" width="40" style="7" customWidth="1"/>
    <col min="11" max="11" width="53.28515625" style="9" customWidth="1"/>
    <col min="12" max="12" width="17.28515625" style="7" customWidth="1"/>
    <col min="13" max="13" width="18.5703125" style="7" customWidth="1"/>
    <col min="14" max="14" width="53.28515625" style="9" customWidth="1"/>
    <col min="15" max="15" width="11.42578125" style="9"/>
    <col min="16" max="16" width="28.7109375" style="9" bestFit="1" customWidth="1"/>
    <col min="17" max="17" width="11.42578125" style="8"/>
    <col min="18" max="16384" width="11.42578125" style="9"/>
  </cols>
  <sheetData>
    <row r="2" spans="2:17" ht="21.75" hidden="1" customHeight="1" x14ac:dyDescent="0.25">
      <c r="C2" s="9">
        <v>4</v>
      </c>
      <c r="D2" s="9">
        <v>2</v>
      </c>
      <c r="E2" s="9">
        <v>5</v>
      </c>
      <c r="F2" s="9">
        <v>7</v>
      </c>
      <c r="G2" s="9">
        <v>8</v>
      </c>
      <c r="H2" s="7">
        <v>9</v>
      </c>
      <c r="I2" s="7">
        <v>10</v>
      </c>
      <c r="J2" s="7">
        <v>11</v>
      </c>
      <c r="K2" s="9">
        <v>13</v>
      </c>
    </row>
    <row r="3" spans="2:17" s="7" customFormat="1" ht="31.5" customHeight="1" x14ac:dyDescent="0.25">
      <c r="B3" s="6" t="s">
        <v>29</v>
      </c>
      <c r="C3" s="2" t="s">
        <v>2</v>
      </c>
      <c r="D3" s="6" t="s">
        <v>0</v>
      </c>
      <c r="E3" s="2" t="s">
        <v>3</v>
      </c>
      <c r="F3" s="2" t="s">
        <v>24</v>
      </c>
      <c r="G3" s="2" t="s">
        <v>4</v>
      </c>
      <c r="H3" s="2" t="s">
        <v>5</v>
      </c>
      <c r="I3" s="2" t="s">
        <v>6</v>
      </c>
      <c r="J3" s="2" t="s">
        <v>7</v>
      </c>
      <c r="K3" s="2" t="s">
        <v>26</v>
      </c>
      <c r="L3" s="4" t="s">
        <v>30</v>
      </c>
      <c r="M3" s="3" t="s">
        <v>32</v>
      </c>
      <c r="N3" s="3" t="s">
        <v>31</v>
      </c>
      <c r="Q3" s="8"/>
    </row>
    <row r="4" spans="2:17" x14ac:dyDescent="0.25">
      <c r="B4" s="10"/>
      <c r="C4" s="11" t="str">
        <f>IFERROR(VLOOKUP(Tabla469[[#This Row],[Nº]],Tabla4[],$C$2,FALSE),"")</f>
        <v/>
      </c>
      <c r="D4" s="12" t="str">
        <f>IFERROR(VLOOKUP(Tabla469[[#This Row],[Nº]],Tabla4[],$D$2,FALSE),"")</f>
        <v/>
      </c>
      <c r="E4" s="12" t="str">
        <f>IFERROR(VLOOKUP(Tabla469[[#This Row],[Nº]],Tabla4[],$E$2,FALSE),"")</f>
        <v/>
      </c>
      <c r="F4" s="5" t="str">
        <f>IFERROR(VLOOKUP(Tabla469[[#This Row],[Nº]],Tabla4[],$F$2,FALSE),"")</f>
        <v/>
      </c>
      <c r="G4" s="5" t="str">
        <f>IFERROR(VLOOKUP(Tabla469[[#This Row],[Nº]],Tabla4[],$G$2,FALSE),"")</f>
        <v/>
      </c>
      <c r="H4" s="1" t="str">
        <f>IFERROR(VLOOKUP(Tabla469[[#This Row],[Nº]],Tabla4[],$H$2,FALSE),"")</f>
        <v/>
      </c>
      <c r="I4" s="1" t="str">
        <f>IFERROR(VLOOKUP(Tabla469[[#This Row],[Nº]],Tabla4[],$I$2,FALSE),"")</f>
        <v/>
      </c>
      <c r="J4" s="1" t="str">
        <f>IFERROR(VLOOKUP(Tabla469[[#This Row],[Nº]],Tabla4[],$J$2,FALSE),"")</f>
        <v/>
      </c>
      <c r="K4" s="11" t="str">
        <f>IFERROR(VLOOKUP(Tabla469[[#This Row],[Nº]],Tabla4[],$K$2,FALSE),"")</f>
        <v/>
      </c>
      <c r="L4" s="13"/>
      <c r="M4" s="13"/>
      <c r="N4" s="14"/>
      <c r="P4" s="50" t="s">
        <v>33</v>
      </c>
      <c r="Q4" s="51"/>
    </row>
    <row r="5" spans="2:17" x14ac:dyDescent="0.25">
      <c r="B5" s="10"/>
      <c r="C5" s="11" t="str">
        <f>IFERROR(VLOOKUP(Tabla469[[#This Row],[Nº]],Tabla4[],$C$2,FALSE),"")</f>
        <v/>
      </c>
      <c r="D5" s="12" t="str">
        <f>IFERROR(VLOOKUP(Tabla469[[#This Row],[Nº]],Tabla4[],$D$2,FALSE),"")</f>
        <v/>
      </c>
      <c r="E5" s="11" t="str">
        <f>IFERROR(VLOOKUP(Tabla469[[#This Row],[Nº]],Tabla4[],$E$2,FALSE),"")</f>
        <v/>
      </c>
      <c r="F5" s="5" t="str">
        <f>IFERROR(VLOOKUP(Tabla469[[#This Row],[Nº]],Tabla4[],$F$2,FALSE),"")</f>
        <v/>
      </c>
      <c r="G5" s="5" t="str">
        <f>IFERROR(VLOOKUP(Tabla469[[#This Row],[Nº]],Tabla4[],$G$2,FALSE),"")</f>
        <v/>
      </c>
      <c r="H5" s="1" t="str">
        <f>IFERROR(VLOOKUP(Tabla469[[#This Row],[Nº]],Tabla4[],$H$2,FALSE),"")</f>
        <v/>
      </c>
      <c r="I5" s="1" t="str">
        <f>IFERROR(VLOOKUP(Tabla469[[#This Row],[Nº]],Tabla4[],$I$2,FALSE),"")</f>
        <v/>
      </c>
      <c r="J5" s="1" t="str">
        <f>IFERROR(VLOOKUP(Tabla469[[#This Row],[Nº]],Tabla4[],$J$2,FALSE),"")</f>
        <v/>
      </c>
      <c r="K5" s="11" t="str">
        <f>IFERROR(VLOOKUP(Tabla469[[#This Row],[Nº]],Tabla4[],$K$2,FALSE),"")</f>
        <v/>
      </c>
      <c r="L5" s="13"/>
      <c r="M5" s="13"/>
      <c r="N5" s="14"/>
      <c r="P5" s="15" t="s">
        <v>35</v>
      </c>
      <c r="Q5" s="16">
        <f>COUNTIF(Tabla469[REPORTE DE CUMPLIMIENTO],"SI")</f>
        <v>0</v>
      </c>
    </row>
    <row r="6" spans="2:17" x14ac:dyDescent="0.25">
      <c r="B6" s="10"/>
      <c r="C6" s="11" t="str">
        <f>IFERROR(VLOOKUP(Tabla469[[#This Row],[Nº]],Tabla4[],$C$2,FALSE),"")</f>
        <v/>
      </c>
      <c r="D6" s="12" t="str">
        <f>IFERROR(VLOOKUP(Tabla469[[#This Row],[Nº]],Tabla4[],$D$2,FALSE),"")</f>
        <v/>
      </c>
      <c r="E6" s="11" t="str">
        <f>IFERROR(VLOOKUP(Tabla469[[#This Row],[Nº]],Tabla4[],$E$2,FALSE),"")</f>
        <v/>
      </c>
      <c r="F6" s="5" t="str">
        <f>IFERROR(VLOOKUP(Tabla469[[#This Row],[Nº]],Tabla4[],$F$2,FALSE),"")</f>
        <v/>
      </c>
      <c r="G6" s="5" t="str">
        <f>IFERROR(VLOOKUP(Tabla469[[#This Row],[Nº]],Tabla4[],$G$2,FALSE),"")</f>
        <v/>
      </c>
      <c r="H6" s="1" t="str">
        <f>IFERROR(VLOOKUP(Tabla469[[#This Row],[Nº]],Tabla4[],$H$2,FALSE),"")</f>
        <v/>
      </c>
      <c r="I6" s="1" t="str">
        <f>IFERROR(VLOOKUP(Tabla469[[#This Row],[Nº]],Tabla4[],$I$2,FALSE),"")</f>
        <v/>
      </c>
      <c r="J6" s="1" t="str">
        <f>IFERROR(VLOOKUP(Tabla469[[#This Row],[Nº]],Tabla4[],$J$2,FALSE),"")</f>
        <v/>
      </c>
      <c r="K6" s="11" t="str">
        <f>IFERROR(VLOOKUP(Tabla469[[#This Row],[Nº]],Tabla4[],$K$2,FALSE),"")</f>
        <v/>
      </c>
      <c r="L6" s="13"/>
      <c r="M6" s="13"/>
      <c r="N6" s="14"/>
      <c r="P6" s="15" t="s">
        <v>34</v>
      </c>
      <c r="Q6" s="16">
        <f>COUNT(Tabla469[Nº])-COUNTIF(Tabla469[REPORTE DE CUMPLIMIENTO],"NO APLICA")</f>
        <v>0</v>
      </c>
    </row>
    <row r="7" spans="2:17" x14ac:dyDescent="0.25">
      <c r="B7" s="10"/>
      <c r="C7" s="11" t="str">
        <f>IFERROR(VLOOKUP(Tabla469[[#This Row],[Nº]],Tabla4[],$C$2,FALSE),"")</f>
        <v/>
      </c>
      <c r="D7" s="12" t="str">
        <f>IFERROR(VLOOKUP(Tabla469[[#This Row],[Nº]],Tabla4[],$D$2,FALSE),"")</f>
        <v/>
      </c>
      <c r="E7" s="11" t="str">
        <f>IFERROR(VLOOKUP(Tabla469[[#This Row],[Nº]],Tabla4[],$E$2,FALSE),"")</f>
        <v/>
      </c>
      <c r="F7" s="5" t="str">
        <f>IFERROR(VLOOKUP(Tabla469[[#This Row],[Nº]],Tabla4[],$F$2,FALSE),"")</f>
        <v/>
      </c>
      <c r="G7" s="5" t="str">
        <f>IFERROR(VLOOKUP(Tabla469[[#This Row],[Nº]],Tabla4[],$G$2,FALSE),"")</f>
        <v/>
      </c>
      <c r="H7" s="1" t="str">
        <f>IFERROR(VLOOKUP(Tabla469[[#This Row],[Nº]],Tabla4[],$H$2,FALSE),"")</f>
        <v/>
      </c>
      <c r="I7" s="1" t="str">
        <f>IFERROR(VLOOKUP(Tabla469[[#This Row],[Nº]],Tabla4[],$I$2,FALSE),"")</f>
        <v/>
      </c>
      <c r="J7" s="1" t="str">
        <f>IFERROR(VLOOKUP(Tabla469[[#This Row],[Nº]],Tabla4[],$J$2,FALSE),"")</f>
        <v/>
      </c>
      <c r="K7" s="11" t="str">
        <f>IFERROR(VLOOKUP(Tabla469[[#This Row],[Nº]],Tabla4[],$K$2,FALSE),"")</f>
        <v/>
      </c>
      <c r="L7" s="13"/>
      <c r="M7" s="13"/>
      <c r="N7" s="14"/>
      <c r="P7" s="15" t="s">
        <v>37</v>
      </c>
      <c r="Q7" s="17" t="str">
        <f>IFERROR(Q5/Q6,"N/A")</f>
        <v>N/A</v>
      </c>
    </row>
    <row r="8" spans="2:17" x14ac:dyDescent="0.25">
      <c r="B8" s="10"/>
      <c r="C8" s="11" t="str">
        <f>IFERROR(VLOOKUP(Tabla469[[#This Row],[Nº]],Tabla4[],$C$2,FALSE),"")</f>
        <v/>
      </c>
      <c r="D8" s="12" t="str">
        <f>IFERROR(VLOOKUP(Tabla469[[#This Row],[Nº]],Tabla4[],$D$2,FALSE),"")</f>
        <v/>
      </c>
      <c r="E8" s="11" t="str">
        <f>IFERROR(VLOOKUP(Tabla469[[#This Row],[Nº]],Tabla4[],$E$2,FALSE),"")</f>
        <v/>
      </c>
      <c r="F8" s="5" t="str">
        <f>IFERROR(VLOOKUP(Tabla469[[#This Row],[Nº]],Tabla4[],$F$2,FALSE),"")</f>
        <v/>
      </c>
      <c r="G8" s="5" t="str">
        <f>IFERROR(VLOOKUP(Tabla469[[#This Row],[Nº]],Tabla4[],$G$2,FALSE),"")</f>
        <v/>
      </c>
      <c r="H8" s="1" t="str">
        <f>IFERROR(VLOOKUP(Tabla469[[#This Row],[Nº]],Tabla4[],$H$2,FALSE),"")</f>
        <v/>
      </c>
      <c r="I8" s="1" t="str">
        <f>IFERROR(VLOOKUP(Tabla469[[#This Row],[Nº]],Tabla4[],$I$2,FALSE),"")</f>
        <v/>
      </c>
      <c r="J8" s="1" t="str">
        <f>IFERROR(VLOOKUP(Tabla469[[#This Row],[Nº]],Tabla4[],$J$2,FALSE),"")</f>
        <v/>
      </c>
      <c r="K8" s="11" t="str">
        <f>IFERROR(VLOOKUP(Tabla469[[#This Row],[Nº]],Tabla4[],$K$2,FALSE),"")</f>
        <v/>
      </c>
      <c r="L8" s="13"/>
      <c r="M8" s="13"/>
      <c r="N8" s="14"/>
    </row>
    <row r="9" spans="2:17" x14ac:dyDescent="0.25">
      <c r="B9" s="10"/>
      <c r="C9" s="11" t="str">
        <f>IFERROR(VLOOKUP(Tabla469[[#This Row],[Nº]],Tabla4[],$C$2,FALSE),"")</f>
        <v/>
      </c>
      <c r="D9" s="12" t="str">
        <f>IFERROR(VLOOKUP(Tabla469[[#This Row],[Nº]],Tabla4[],$D$2,FALSE),"")</f>
        <v/>
      </c>
      <c r="E9" s="11" t="str">
        <f>IFERROR(VLOOKUP(Tabla469[[#This Row],[Nº]],Tabla4[],$E$2,FALSE),"")</f>
        <v/>
      </c>
      <c r="F9" s="5" t="str">
        <f>IFERROR(VLOOKUP(Tabla469[[#This Row],[Nº]],Tabla4[],$F$2,FALSE),"")</f>
        <v/>
      </c>
      <c r="G9" s="5" t="str">
        <f>IFERROR(VLOOKUP(Tabla469[[#This Row],[Nº]],Tabla4[],$G$2,FALSE),"")</f>
        <v/>
      </c>
      <c r="H9" s="1" t="str">
        <f>IFERROR(VLOOKUP(Tabla469[[#This Row],[Nº]],Tabla4[],$H$2,FALSE),"")</f>
        <v/>
      </c>
      <c r="I9" s="1" t="str">
        <f>IFERROR(VLOOKUP(Tabla469[[#This Row],[Nº]],Tabla4[],$I$2,FALSE),"")</f>
        <v/>
      </c>
      <c r="J9" s="1" t="str">
        <f>IFERROR(VLOOKUP(Tabla469[[#This Row],[Nº]],Tabla4[],$J$2,FALSE),"")</f>
        <v/>
      </c>
      <c r="K9" s="11" t="str">
        <f>IFERROR(VLOOKUP(Tabla469[[#This Row],[Nº]],Tabla4[],$K$2,FALSE),"")</f>
        <v/>
      </c>
      <c r="L9" s="13"/>
      <c r="M9" s="13"/>
      <c r="N9" s="14"/>
      <c r="P9" s="52" t="s">
        <v>36</v>
      </c>
      <c r="Q9" s="53"/>
    </row>
    <row r="10" spans="2:17" x14ac:dyDescent="0.25">
      <c r="B10" s="10"/>
      <c r="C10" s="11" t="str">
        <f>IFERROR(VLOOKUP(Tabla469[[#This Row],[Nº]],Tabla4[],$C$2,FALSE),"")</f>
        <v/>
      </c>
      <c r="D10" s="12" t="str">
        <f>IFERROR(VLOOKUP(Tabla469[[#This Row],[Nº]],Tabla4[],$D$2,FALSE),"")</f>
        <v/>
      </c>
      <c r="E10" s="11" t="str">
        <f>IFERROR(VLOOKUP(Tabla469[[#This Row],[Nº]],Tabla4[],$E$2,FALSE),"")</f>
        <v/>
      </c>
      <c r="F10" s="5" t="str">
        <f>IFERROR(VLOOKUP(Tabla469[[#This Row],[Nº]],Tabla4[],$F$2,FALSE),"")</f>
        <v/>
      </c>
      <c r="G10" s="5" t="str">
        <f>IFERROR(VLOOKUP(Tabla469[[#This Row],[Nº]],Tabla4[],$G$2,FALSE),"")</f>
        <v/>
      </c>
      <c r="H10" s="1" t="str">
        <f>IFERROR(VLOOKUP(Tabla469[[#This Row],[Nº]],Tabla4[],$H$2,FALSE),"")</f>
        <v/>
      </c>
      <c r="I10" s="1" t="str">
        <f>IFERROR(VLOOKUP(Tabla469[[#This Row],[Nº]],Tabla4[],$I$2,FALSE),"")</f>
        <v/>
      </c>
      <c r="J10" s="1" t="str">
        <f>IFERROR(VLOOKUP(Tabla469[[#This Row],[Nº]],Tabla4[],$J$2,FALSE),"")</f>
        <v/>
      </c>
      <c r="K10" s="11" t="str">
        <f>IFERROR(VLOOKUP(Tabla469[[#This Row],[Nº]],Tabla4[],$K$2,FALSE),"")</f>
        <v/>
      </c>
      <c r="L10" s="13"/>
      <c r="M10" s="13"/>
      <c r="N10" s="14"/>
      <c r="P10" s="15" t="s">
        <v>35</v>
      </c>
      <c r="Q10" s="16">
        <f>COUNTIF(Tabla469[REVISIÓN CUMPLIMIENTO SMO],"SI")</f>
        <v>0</v>
      </c>
    </row>
    <row r="11" spans="2:17" x14ac:dyDescent="0.25">
      <c r="B11" s="10"/>
      <c r="C11" s="11" t="str">
        <f>IFERROR(VLOOKUP(Tabla469[[#This Row],[Nº]],Tabla4[],$C$2,FALSE),"")</f>
        <v/>
      </c>
      <c r="D11" s="12" t="str">
        <f>IFERROR(VLOOKUP(Tabla469[[#This Row],[Nº]],Tabla4[],$D$2,FALSE),"")</f>
        <v/>
      </c>
      <c r="E11" s="11" t="str">
        <f>IFERROR(VLOOKUP(Tabla469[[#This Row],[Nº]],Tabla4[],$E$2,FALSE),"")</f>
        <v/>
      </c>
      <c r="F11" s="5" t="str">
        <f>IFERROR(VLOOKUP(Tabla469[[#This Row],[Nº]],Tabla4[],$F$2,FALSE),"")</f>
        <v/>
      </c>
      <c r="G11" s="5" t="str">
        <f>IFERROR(VLOOKUP(Tabla469[[#This Row],[Nº]],Tabla4[],$G$2,FALSE),"")</f>
        <v/>
      </c>
      <c r="H11" s="1" t="str">
        <f>IFERROR(VLOOKUP(Tabla469[[#This Row],[Nº]],Tabla4[],$H$2,FALSE),"")</f>
        <v/>
      </c>
      <c r="I11" s="1" t="str">
        <f>IFERROR(VLOOKUP(Tabla469[[#This Row],[Nº]],Tabla4[],$I$2,FALSE),"")</f>
        <v/>
      </c>
      <c r="J11" s="1" t="str">
        <f>IFERROR(VLOOKUP(Tabla469[[#This Row],[Nº]],Tabla4[],$J$2,FALSE),"")</f>
        <v/>
      </c>
      <c r="K11" s="11" t="str">
        <f>IFERROR(VLOOKUP(Tabla469[[#This Row],[Nº]],Tabla4[],$K$2,FALSE),"")</f>
        <v/>
      </c>
      <c r="L11" s="13"/>
      <c r="M11" s="13"/>
      <c r="N11" s="14"/>
      <c r="P11" s="15" t="s">
        <v>34</v>
      </c>
      <c r="Q11" s="16">
        <f>COUNT(Tabla469[Nº])-COUNTIF(Tabla469[REVISIÓN CUMPLIMIENTO SMO],"NO APLICA")</f>
        <v>0</v>
      </c>
    </row>
    <row r="12" spans="2:17" x14ac:dyDescent="0.25">
      <c r="B12" s="10"/>
      <c r="C12" s="11" t="str">
        <f>IFERROR(VLOOKUP(Tabla469[[#This Row],[Nº]],Tabla4[],$C$2,FALSE),"")</f>
        <v/>
      </c>
      <c r="D12" s="12" t="str">
        <f>IFERROR(VLOOKUP(Tabla469[[#This Row],[Nº]],Tabla4[],$D$2,FALSE),"")</f>
        <v/>
      </c>
      <c r="E12" s="11" t="str">
        <f>IFERROR(VLOOKUP(Tabla469[[#This Row],[Nº]],Tabla4[],$E$2,FALSE),"")</f>
        <v/>
      </c>
      <c r="F12" s="5" t="str">
        <f>IFERROR(VLOOKUP(Tabla469[[#This Row],[Nº]],Tabla4[],$F$2,FALSE),"")</f>
        <v/>
      </c>
      <c r="G12" s="5" t="str">
        <f>IFERROR(VLOOKUP(Tabla469[[#This Row],[Nº]],Tabla4[],$G$2,FALSE),"")</f>
        <v/>
      </c>
      <c r="H12" s="1" t="str">
        <f>IFERROR(VLOOKUP(Tabla469[[#This Row],[Nº]],Tabla4[],$H$2,FALSE),"")</f>
        <v/>
      </c>
      <c r="I12" s="1" t="str">
        <f>IFERROR(VLOOKUP(Tabla469[[#This Row],[Nº]],Tabla4[],$I$2,FALSE),"")</f>
        <v/>
      </c>
      <c r="J12" s="1" t="str">
        <f>IFERROR(VLOOKUP(Tabla469[[#This Row],[Nº]],Tabla4[],$J$2,FALSE),"")</f>
        <v/>
      </c>
      <c r="K12" s="11" t="str">
        <f>IFERROR(VLOOKUP(Tabla469[[#This Row],[Nº]],Tabla4[],$K$2,FALSE),"")</f>
        <v/>
      </c>
      <c r="L12" s="13"/>
      <c r="M12" s="13"/>
      <c r="N12" s="14"/>
      <c r="P12" s="15" t="s">
        <v>37</v>
      </c>
      <c r="Q12" s="17" t="str">
        <f>IFERROR(Q10/Q11,"N/A")</f>
        <v>N/A</v>
      </c>
    </row>
    <row r="13" spans="2:17" x14ac:dyDescent="0.25">
      <c r="B13" s="10"/>
      <c r="C13" s="11" t="str">
        <f>IFERROR(VLOOKUP(Tabla469[[#This Row],[Nº]],Tabla4[],$C$2,FALSE),"")</f>
        <v/>
      </c>
      <c r="D13" s="12" t="str">
        <f>IFERROR(VLOOKUP(Tabla469[[#This Row],[Nº]],Tabla4[],$D$2,FALSE),"")</f>
        <v/>
      </c>
      <c r="E13" s="11" t="str">
        <f>IFERROR(VLOOKUP(Tabla469[[#This Row],[Nº]],Tabla4[],$E$2,FALSE),"")</f>
        <v/>
      </c>
      <c r="F13" s="5" t="str">
        <f>IFERROR(VLOOKUP(Tabla469[[#This Row],[Nº]],Tabla4[],$F$2,FALSE),"")</f>
        <v/>
      </c>
      <c r="G13" s="5" t="str">
        <f>IFERROR(VLOOKUP(Tabla469[[#This Row],[Nº]],Tabla4[],$G$2,FALSE),"")</f>
        <v/>
      </c>
      <c r="H13" s="1" t="str">
        <f>IFERROR(VLOOKUP(Tabla469[[#This Row],[Nº]],Tabla4[],$H$2,FALSE),"")</f>
        <v/>
      </c>
      <c r="I13" s="1" t="str">
        <f>IFERROR(VLOOKUP(Tabla469[[#This Row],[Nº]],Tabla4[],$I$2,FALSE),"")</f>
        <v/>
      </c>
      <c r="J13" s="1" t="str">
        <f>IFERROR(VLOOKUP(Tabla469[[#This Row],[Nº]],Tabla4[],$J$2,FALSE),"")</f>
        <v/>
      </c>
      <c r="K13" s="11" t="str">
        <f>IFERROR(VLOOKUP(Tabla469[[#This Row],[Nº]],Tabla4[],$K$2,FALSE),"")</f>
        <v/>
      </c>
      <c r="L13" s="13"/>
      <c r="M13" s="13"/>
      <c r="N13" s="14"/>
    </row>
    <row r="14" spans="2:17" x14ac:dyDescent="0.25">
      <c r="B14" s="10"/>
      <c r="C14" s="11" t="str">
        <f>IFERROR(VLOOKUP(Tabla469[[#This Row],[Nº]],Tabla4[],$C$2,FALSE),"")</f>
        <v/>
      </c>
      <c r="D14" s="12" t="str">
        <f>IFERROR(VLOOKUP(Tabla469[[#This Row],[Nº]],Tabla4[],$D$2,FALSE),"")</f>
        <v/>
      </c>
      <c r="E14" s="11" t="str">
        <f>IFERROR(VLOOKUP(Tabla469[[#This Row],[Nº]],Tabla4[],$E$2,FALSE),"")</f>
        <v/>
      </c>
      <c r="F14" s="5" t="str">
        <f>IFERROR(VLOOKUP(Tabla469[[#This Row],[Nº]],Tabla4[],$F$2,FALSE),"")</f>
        <v/>
      </c>
      <c r="G14" s="5" t="str">
        <f>IFERROR(VLOOKUP(Tabla469[[#This Row],[Nº]],Tabla4[],$G$2,FALSE),"")</f>
        <v/>
      </c>
      <c r="H14" s="1" t="str">
        <f>IFERROR(VLOOKUP(Tabla469[[#This Row],[Nº]],Tabla4[],$H$2,FALSE),"")</f>
        <v/>
      </c>
      <c r="I14" s="1" t="str">
        <f>IFERROR(VLOOKUP(Tabla469[[#This Row],[Nº]],Tabla4[],$I$2,FALSE),"")</f>
        <v/>
      </c>
      <c r="J14" s="1" t="str">
        <f>IFERROR(VLOOKUP(Tabla469[[#This Row],[Nº]],Tabla4[],$J$2,FALSE),"")</f>
        <v/>
      </c>
      <c r="K14" s="11" t="str">
        <f>IFERROR(VLOOKUP(Tabla469[[#This Row],[Nº]],Tabla4[],$K$2,FALSE),"")</f>
        <v/>
      </c>
      <c r="L14" s="13"/>
      <c r="M14" s="13"/>
      <c r="N14" s="14"/>
    </row>
    <row r="15" spans="2:17" x14ac:dyDescent="0.25">
      <c r="B15" s="10"/>
      <c r="C15" s="11" t="str">
        <f>IFERROR(VLOOKUP(Tabla469[[#This Row],[Nº]],Tabla4[],$C$2,FALSE),"")</f>
        <v/>
      </c>
      <c r="D15" s="12" t="str">
        <f>IFERROR(VLOOKUP(Tabla469[[#This Row],[Nº]],Tabla4[],$D$2,FALSE),"")</f>
        <v/>
      </c>
      <c r="E15" s="11" t="str">
        <f>IFERROR(VLOOKUP(Tabla469[[#This Row],[Nº]],Tabla4[],$E$2,FALSE),"")</f>
        <v/>
      </c>
      <c r="F15" s="5" t="str">
        <f>IFERROR(VLOOKUP(Tabla469[[#This Row],[Nº]],Tabla4[],$F$2,FALSE),"")</f>
        <v/>
      </c>
      <c r="G15" s="5" t="str">
        <f>IFERROR(VLOOKUP(Tabla469[[#This Row],[Nº]],Tabla4[],$G$2,FALSE),"")</f>
        <v/>
      </c>
      <c r="H15" s="1" t="str">
        <f>IFERROR(VLOOKUP(Tabla469[[#This Row],[Nº]],Tabla4[],$H$2,FALSE),"")</f>
        <v/>
      </c>
      <c r="I15" s="1" t="str">
        <f>IFERROR(VLOOKUP(Tabla469[[#This Row],[Nº]],Tabla4[],$I$2,FALSE),"")</f>
        <v/>
      </c>
      <c r="J15" s="1" t="str">
        <f>IFERROR(VLOOKUP(Tabla469[[#This Row],[Nº]],Tabla4[],$J$2,FALSE),"")</f>
        <v/>
      </c>
      <c r="K15" s="11" t="str">
        <f>IFERROR(VLOOKUP(Tabla469[[#This Row],[Nº]],Tabla4[],$K$2,FALSE),"")</f>
        <v/>
      </c>
      <c r="L15" s="13"/>
      <c r="M15" s="13"/>
      <c r="N15" s="14"/>
    </row>
    <row r="16" spans="2:17" x14ac:dyDescent="0.25">
      <c r="B16" s="10"/>
      <c r="C16" s="11" t="str">
        <f>IFERROR(VLOOKUP(Tabla469[[#This Row],[Nº]],Tabla4[],$C$2,FALSE),"")</f>
        <v/>
      </c>
      <c r="D16" s="12" t="str">
        <f>IFERROR(VLOOKUP(Tabla469[[#This Row],[Nº]],Tabla4[],$D$2,FALSE),"")</f>
        <v/>
      </c>
      <c r="E16" s="11" t="str">
        <f>IFERROR(VLOOKUP(Tabla469[[#This Row],[Nº]],Tabla4[],$E$2,FALSE),"")</f>
        <v/>
      </c>
      <c r="F16" s="5" t="str">
        <f>IFERROR(VLOOKUP(Tabla469[[#This Row],[Nº]],Tabla4[],$F$2,FALSE),"")</f>
        <v/>
      </c>
      <c r="G16" s="5" t="str">
        <f>IFERROR(VLOOKUP(Tabla469[[#This Row],[Nº]],Tabla4[],$G$2,FALSE),"")</f>
        <v/>
      </c>
      <c r="H16" s="1" t="str">
        <f>IFERROR(VLOOKUP(Tabla469[[#This Row],[Nº]],Tabla4[],$H$2,FALSE),"")</f>
        <v/>
      </c>
      <c r="I16" s="1" t="str">
        <f>IFERROR(VLOOKUP(Tabla469[[#This Row],[Nº]],Tabla4[],$I$2,FALSE),"")</f>
        <v/>
      </c>
      <c r="J16" s="1" t="str">
        <f>IFERROR(VLOOKUP(Tabla469[[#This Row],[Nº]],Tabla4[],$J$2,FALSE),"")</f>
        <v/>
      </c>
      <c r="K16" s="11" t="str">
        <f>IFERROR(VLOOKUP(Tabla469[[#This Row],[Nº]],Tabla4[],$K$2,FALSE),"")</f>
        <v/>
      </c>
      <c r="L16" s="13"/>
      <c r="M16" s="13"/>
      <c r="N16" s="14"/>
    </row>
    <row r="17" spans="2:14" x14ac:dyDescent="0.25">
      <c r="B17" s="10"/>
      <c r="C17" s="11" t="str">
        <f>IFERROR(VLOOKUP(Tabla469[[#This Row],[Nº]],Tabla4[],$C$2,FALSE),"")</f>
        <v/>
      </c>
      <c r="D17" s="12" t="str">
        <f>IFERROR(VLOOKUP(Tabla469[[#This Row],[Nº]],Tabla4[],$D$2,FALSE),"")</f>
        <v/>
      </c>
      <c r="E17" s="11" t="str">
        <f>IFERROR(VLOOKUP(Tabla469[[#This Row],[Nº]],Tabla4[],$E$2,FALSE),"")</f>
        <v/>
      </c>
      <c r="F17" s="5" t="str">
        <f>IFERROR(VLOOKUP(Tabla469[[#This Row],[Nº]],Tabla4[],$F$2,FALSE),"")</f>
        <v/>
      </c>
      <c r="G17" s="5" t="str">
        <f>IFERROR(VLOOKUP(Tabla469[[#This Row],[Nº]],Tabla4[],$G$2,FALSE),"")</f>
        <v/>
      </c>
      <c r="H17" s="1" t="str">
        <f>IFERROR(VLOOKUP(Tabla469[[#This Row],[Nº]],Tabla4[],$H$2,FALSE),"")</f>
        <v/>
      </c>
      <c r="I17" s="1" t="str">
        <f>IFERROR(VLOOKUP(Tabla469[[#This Row],[Nº]],Tabla4[],$I$2,FALSE),"")</f>
        <v/>
      </c>
      <c r="J17" s="1" t="str">
        <f>IFERROR(VLOOKUP(Tabla469[[#This Row],[Nº]],Tabla4[],$J$2,FALSE),"")</f>
        <v/>
      </c>
      <c r="K17" s="11" t="str">
        <f>IFERROR(VLOOKUP(Tabla469[[#This Row],[Nº]],Tabla4[],$K$2,FALSE),"")</f>
        <v/>
      </c>
      <c r="L17" s="13"/>
      <c r="M17" s="13"/>
      <c r="N17" s="14"/>
    </row>
    <row r="18" spans="2:14" x14ac:dyDescent="0.25">
      <c r="B18" s="10"/>
      <c r="C18" s="11" t="str">
        <f>IFERROR(VLOOKUP(Tabla469[[#This Row],[Nº]],Tabla4[],$C$2,FALSE),"")</f>
        <v/>
      </c>
      <c r="D18" s="12" t="str">
        <f>IFERROR(VLOOKUP(Tabla469[[#This Row],[Nº]],Tabla4[],$D$2,FALSE),"")</f>
        <v/>
      </c>
      <c r="E18" s="11" t="str">
        <f>IFERROR(VLOOKUP(Tabla469[[#This Row],[Nº]],Tabla4[],$E$2,FALSE),"")</f>
        <v/>
      </c>
      <c r="F18" s="5" t="str">
        <f>IFERROR(VLOOKUP(Tabla469[[#This Row],[Nº]],Tabla4[],$F$2,FALSE),"")</f>
        <v/>
      </c>
      <c r="G18" s="5" t="str">
        <f>IFERROR(VLOOKUP(Tabla469[[#This Row],[Nº]],Tabla4[],$G$2,FALSE),"")</f>
        <v/>
      </c>
      <c r="H18" s="1" t="str">
        <f>IFERROR(VLOOKUP(Tabla469[[#This Row],[Nº]],Tabla4[],$H$2,FALSE),"")</f>
        <v/>
      </c>
      <c r="I18" s="1" t="str">
        <f>IFERROR(VLOOKUP(Tabla469[[#This Row],[Nº]],Tabla4[],$I$2,FALSE),"")</f>
        <v/>
      </c>
      <c r="J18" s="1" t="str">
        <f>IFERROR(VLOOKUP(Tabla469[[#This Row],[Nº]],Tabla4[],$J$2,FALSE),"")</f>
        <v/>
      </c>
      <c r="K18" s="11" t="str">
        <f>IFERROR(VLOOKUP(Tabla469[[#This Row],[Nº]],Tabla4[],$K$2,FALSE),"")</f>
        <v/>
      </c>
      <c r="L18" s="13"/>
      <c r="M18" s="13"/>
      <c r="N18" s="14"/>
    </row>
    <row r="19" spans="2:14" x14ac:dyDescent="0.25">
      <c r="B19" s="10"/>
      <c r="C19" s="11" t="str">
        <f>IFERROR(VLOOKUP(Tabla469[[#This Row],[Nº]],Tabla4[],$C$2,FALSE),"")</f>
        <v/>
      </c>
      <c r="D19" s="12" t="str">
        <f>IFERROR(VLOOKUP(Tabla469[[#This Row],[Nº]],Tabla4[],$D$2,FALSE),"")</f>
        <v/>
      </c>
      <c r="E19" s="11" t="str">
        <f>IFERROR(VLOOKUP(Tabla469[[#This Row],[Nº]],Tabla4[],$E$2,FALSE),"")</f>
        <v/>
      </c>
      <c r="F19" s="5" t="str">
        <f>IFERROR(VLOOKUP(Tabla469[[#This Row],[Nº]],Tabla4[],$F$2,FALSE),"")</f>
        <v/>
      </c>
      <c r="G19" s="5" t="str">
        <f>IFERROR(VLOOKUP(Tabla469[[#This Row],[Nº]],Tabla4[],$G$2,FALSE),"")</f>
        <v/>
      </c>
      <c r="H19" s="1" t="str">
        <f>IFERROR(VLOOKUP(Tabla469[[#This Row],[Nº]],Tabla4[],$H$2,FALSE),"")</f>
        <v/>
      </c>
      <c r="I19" s="1" t="str">
        <f>IFERROR(VLOOKUP(Tabla469[[#This Row],[Nº]],Tabla4[],$I$2,FALSE),"")</f>
        <v/>
      </c>
      <c r="J19" s="1" t="str">
        <f>IFERROR(VLOOKUP(Tabla469[[#This Row],[Nº]],Tabla4[],$J$2,FALSE),"")</f>
        <v/>
      </c>
      <c r="K19" s="11" t="str">
        <f>IFERROR(VLOOKUP(Tabla469[[#This Row],[Nº]],Tabla4[],$K$2,FALSE),"")</f>
        <v/>
      </c>
      <c r="L19" s="13"/>
      <c r="M19" s="13"/>
      <c r="N19" s="14"/>
    </row>
    <row r="20" spans="2:14" x14ac:dyDescent="0.25">
      <c r="B20" s="10"/>
      <c r="C20" s="11" t="str">
        <f>IFERROR(VLOOKUP(Tabla469[[#This Row],[Nº]],Tabla4[],$C$2,FALSE),"")</f>
        <v/>
      </c>
      <c r="D20" s="12" t="str">
        <f>IFERROR(VLOOKUP(Tabla469[[#This Row],[Nº]],Tabla4[],$D$2,FALSE),"")</f>
        <v/>
      </c>
      <c r="E20" s="11" t="str">
        <f>IFERROR(VLOOKUP(Tabla469[[#This Row],[Nº]],Tabla4[],$E$2,FALSE),"")</f>
        <v/>
      </c>
      <c r="F20" s="5" t="str">
        <f>IFERROR(VLOOKUP(Tabla469[[#This Row],[Nº]],Tabla4[],$F$2,FALSE),"")</f>
        <v/>
      </c>
      <c r="G20" s="5" t="str">
        <f>IFERROR(VLOOKUP(Tabla469[[#This Row],[Nº]],Tabla4[],$G$2,FALSE),"")</f>
        <v/>
      </c>
      <c r="H20" s="1" t="str">
        <f>IFERROR(VLOOKUP(Tabla469[[#This Row],[Nº]],Tabla4[],$H$2,FALSE),"")</f>
        <v/>
      </c>
      <c r="I20" s="1" t="str">
        <f>IFERROR(VLOOKUP(Tabla469[[#This Row],[Nº]],Tabla4[],$I$2,FALSE),"")</f>
        <v/>
      </c>
      <c r="J20" s="1" t="str">
        <f>IFERROR(VLOOKUP(Tabla469[[#This Row],[Nº]],Tabla4[],$J$2,FALSE),"")</f>
        <v/>
      </c>
      <c r="K20" s="11" t="str">
        <f>IFERROR(VLOOKUP(Tabla469[[#This Row],[Nº]],Tabla4[],$K$2,FALSE),"")</f>
        <v/>
      </c>
      <c r="L20" s="13"/>
      <c r="M20" s="13"/>
      <c r="N20" s="14"/>
    </row>
    <row r="21" spans="2:14" x14ac:dyDescent="0.25">
      <c r="B21" s="10"/>
      <c r="C21" s="11" t="str">
        <f>IFERROR(VLOOKUP(Tabla469[[#This Row],[Nº]],Tabla4[],$C$2,FALSE),"")</f>
        <v/>
      </c>
      <c r="D21" s="12" t="str">
        <f>IFERROR(VLOOKUP(Tabla469[[#This Row],[Nº]],Tabla4[],$D$2,FALSE),"")</f>
        <v/>
      </c>
      <c r="E21" s="11" t="str">
        <f>IFERROR(VLOOKUP(Tabla469[[#This Row],[Nº]],Tabla4[],$E$2,FALSE),"")</f>
        <v/>
      </c>
      <c r="F21" s="5" t="str">
        <f>IFERROR(VLOOKUP(Tabla469[[#This Row],[Nº]],Tabla4[],$F$2,FALSE),"")</f>
        <v/>
      </c>
      <c r="G21" s="5" t="str">
        <f>IFERROR(VLOOKUP(Tabla469[[#This Row],[Nº]],Tabla4[],$G$2,FALSE),"")</f>
        <v/>
      </c>
      <c r="H21" s="1" t="str">
        <f>IFERROR(VLOOKUP(Tabla469[[#This Row],[Nº]],Tabla4[],$H$2,FALSE),"")</f>
        <v/>
      </c>
      <c r="I21" s="1" t="str">
        <f>IFERROR(VLOOKUP(Tabla469[[#This Row],[Nº]],Tabla4[],$I$2,FALSE),"")</f>
        <v/>
      </c>
      <c r="J21" s="1" t="str">
        <f>IFERROR(VLOOKUP(Tabla469[[#This Row],[Nº]],Tabla4[],$J$2,FALSE),"")</f>
        <v/>
      </c>
      <c r="K21" s="11" t="str">
        <f>IFERROR(VLOOKUP(Tabla469[[#This Row],[Nº]],Tabla4[],$K$2,FALSE),"")</f>
        <v/>
      </c>
      <c r="L21" s="13"/>
      <c r="M21" s="13"/>
      <c r="N21" s="14"/>
    </row>
    <row r="22" spans="2:14" x14ac:dyDescent="0.25">
      <c r="B22" s="10"/>
      <c r="C22" s="11" t="str">
        <f>IFERROR(VLOOKUP(Tabla469[[#This Row],[Nº]],Tabla4[],$C$2,FALSE),"")</f>
        <v/>
      </c>
      <c r="D22" s="12" t="str">
        <f>IFERROR(VLOOKUP(Tabla469[[#This Row],[Nº]],Tabla4[],$D$2,FALSE),"")</f>
        <v/>
      </c>
      <c r="E22" s="11" t="str">
        <f>IFERROR(VLOOKUP(Tabla469[[#This Row],[Nº]],Tabla4[],$E$2,FALSE),"")</f>
        <v/>
      </c>
      <c r="F22" s="5" t="str">
        <f>IFERROR(VLOOKUP(Tabla469[[#This Row],[Nº]],Tabla4[],$F$2,FALSE),"")</f>
        <v/>
      </c>
      <c r="G22" s="5" t="str">
        <f>IFERROR(VLOOKUP(Tabla469[[#This Row],[Nº]],Tabla4[],$G$2,FALSE),"")</f>
        <v/>
      </c>
      <c r="H22" s="1" t="str">
        <f>IFERROR(VLOOKUP(Tabla469[[#This Row],[Nº]],Tabla4[],$H$2,FALSE),"")</f>
        <v/>
      </c>
      <c r="I22" s="1" t="str">
        <f>IFERROR(VLOOKUP(Tabla469[[#This Row],[Nº]],Tabla4[],$I$2,FALSE),"")</f>
        <v/>
      </c>
      <c r="J22" s="1" t="str">
        <f>IFERROR(VLOOKUP(Tabla469[[#This Row],[Nº]],Tabla4[],$J$2,FALSE),"")</f>
        <v/>
      </c>
      <c r="K22" s="11" t="str">
        <f>IFERROR(VLOOKUP(Tabla469[[#This Row],[Nº]],Tabla4[],$K$2,FALSE),"")</f>
        <v/>
      </c>
      <c r="L22" s="13"/>
      <c r="M22" s="13"/>
      <c r="N22" s="14"/>
    </row>
    <row r="23" spans="2:14" x14ac:dyDescent="0.25">
      <c r="B23" s="10"/>
      <c r="C23" s="11" t="str">
        <f>IFERROR(VLOOKUP(Tabla469[[#This Row],[Nº]],Tabla4[],$C$2,FALSE),"")</f>
        <v/>
      </c>
      <c r="D23" s="12" t="str">
        <f>IFERROR(VLOOKUP(Tabla469[[#This Row],[Nº]],Tabla4[],$D$2,FALSE),"")</f>
        <v/>
      </c>
      <c r="E23" s="11" t="str">
        <f>IFERROR(VLOOKUP(Tabla469[[#This Row],[Nº]],Tabla4[],$E$2,FALSE),"")</f>
        <v/>
      </c>
      <c r="F23" s="5" t="str">
        <f>IFERROR(VLOOKUP(Tabla469[[#This Row],[Nº]],Tabla4[],$F$2,FALSE),"")</f>
        <v/>
      </c>
      <c r="G23" s="5" t="str">
        <f>IFERROR(VLOOKUP(Tabla469[[#This Row],[Nº]],Tabla4[],$G$2,FALSE),"")</f>
        <v/>
      </c>
      <c r="H23" s="1" t="str">
        <f>IFERROR(VLOOKUP(Tabla469[[#This Row],[Nº]],Tabla4[],$H$2,FALSE),"")</f>
        <v/>
      </c>
      <c r="I23" s="1" t="str">
        <f>IFERROR(VLOOKUP(Tabla469[[#This Row],[Nº]],Tabla4[],$I$2,FALSE),"")</f>
        <v/>
      </c>
      <c r="J23" s="1" t="str">
        <f>IFERROR(VLOOKUP(Tabla469[[#This Row],[Nº]],Tabla4[],$J$2,FALSE),"")</f>
        <v/>
      </c>
      <c r="K23" s="11" t="str">
        <f>IFERROR(VLOOKUP(Tabla469[[#This Row],[Nº]],Tabla4[],$K$2,FALSE),"")</f>
        <v/>
      </c>
      <c r="L23" s="13"/>
      <c r="M23" s="13"/>
      <c r="N23" s="14"/>
    </row>
    <row r="24" spans="2:14" x14ac:dyDescent="0.25">
      <c r="B24" s="10"/>
      <c r="C24" s="11" t="str">
        <f>IFERROR(VLOOKUP(Tabla469[[#This Row],[Nº]],Tabla4[],$C$2,FALSE),"")</f>
        <v/>
      </c>
      <c r="D24" s="12" t="str">
        <f>IFERROR(VLOOKUP(Tabla469[[#This Row],[Nº]],Tabla4[],$D$2,FALSE),"")</f>
        <v/>
      </c>
      <c r="E24" s="11" t="str">
        <f>IFERROR(VLOOKUP(Tabla469[[#This Row],[Nº]],Tabla4[],$E$2,FALSE),"")</f>
        <v/>
      </c>
      <c r="F24" s="5" t="str">
        <f>IFERROR(VLOOKUP(Tabla469[[#This Row],[Nº]],Tabla4[],$F$2,FALSE),"")</f>
        <v/>
      </c>
      <c r="G24" s="5" t="str">
        <f>IFERROR(VLOOKUP(Tabla469[[#This Row],[Nº]],Tabla4[],$G$2,FALSE),"")</f>
        <v/>
      </c>
      <c r="H24" s="1" t="str">
        <f>IFERROR(VLOOKUP(Tabla469[[#This Row],[Nº]],Tabla4[],$H$2,FALSE),"")</f>
        <v/>
      </c>
      <c r="I24" s="1" t="str">
        <f>IFERROR(VLOOKUP(Tabla469[[#This Row],[Nº]],Tabla4[],$I$2,FALSE),"")</f>
        <v/>
      </c>
      <c r="J24" s="1" t="str">
        <f>IFERROR(VLOOKUP(Tabla469[[#This Row],[Nº]],Tabla4[],$J$2,FALSE),"")</f>
        <v/>
      </c>
      <c r="K24" s="11" t="str">
        <f>IFERROR(VLOOKUP(Tabla469[[#This Row],[Nº]],Tabla4[],$K$2,FALSE),"")</f>
        <v/>
      </c>
      <c r="L24" s="13"/>
      <c r="M24" s="13"/>
      <c r="N24" s="14"/>
    </row>
    <row r="25" spans="2:14" x14ac:dyDescent="0.25">
      <c r="B25" s="10"/>
      <c r="C25" s="11" t="str">
        <f>IFERROR(VLOOKUP(Tabla469[[#This Row],[Nº]],Tabla4[],$C$2,FALSE),"")</f>
        <v/>
      </c>
      <c r="D25" s="12" t="str">
        <f>IFERROR(VLOOKUP(Tabla469[[#This Row],[Nº]],Tabla4[],$D$2,FALSE),"")</f>
        <v/>
      </c>
      <c r="E25" s="11" t="str">
        <f>IFERROR(VLOOKUP(Tabla469[[#This Row],[Nº]],Tabla4[],$E$2,FALSE),"")</f>
        <v/>
      </c>
      <c r="F25" s="5" t="str">
        <f>IFERROR(VLOOKUP(Tabla469[[#This Row],[Nº]],Tabla4[],$F$2,FALSE),"")</f>
        <v/>
      </c>
      <c r="G25" s="5" t="str">
        <f>IFERROR(VLOOKUP(Tabla469[[#This Row],[Nº]],Tabla4[],$G$2,FALSE),"")</f>
        <v/>
      </c>
      <c r="H25" s="1" t="str">
        <f>IFERROR(VLOOKUP(Tabla469[[#This Row],[Nº]],Tabla4[],$H$2,FALSE),"")</f>
        <v/>
      </c>
      <c r="I25" s="1" t="str">
        <f>IFERROR(VLOOKUP(Tabla469[[#This Row],[Nº]],Tabla4[],$I$2,FALSE),"")</f>
        <v/>
      </c>
      <c r="J25" s="1" t="str">
        <f>IFERROR(VLOOKUP(Tabla469[[#This Row],[Nº]],Tabla4[],$J$2,FALSE),"")</f>
        <v/>
      </c>
      <c r="K25" s="11" t="str">
        <f>IFERROR(VLOOKUP(Tabla469[[#This Row],[Nº]],Tabla4[],$K$2,FALSE),"")</f>
        <v/>
      </c>
      <c r="L25" s="13"/>
      <c r="M25" s="13"/>
      <c r="N25" s="14"/>
    </row>
    <row r="26" spans="2:14" x14ac:dyDescent="0.25">
      <c r="B26" s="10"/>
      <c r="C26" s="11" t="str">
        <f>IFERROR(VLOOKUP(Tabla469[[#This Row],[Nº]],Tabla4[],$C$2,FALSE),"")</f>
        <v/>
      </c>
      <c r="D26" s="12" t="str">
        <f>IFERROR(VLOOKUP(Tabla469[[#This Row],[Nº]],Tabla4[],$D$2,FALSE),"")</f>
        <v/>
      </c>
      <c r="E26" s="11" t="str">
        <f>IFERROR(VLOOKUP(Tabla469[[#This Row],[Nº]],Tabla4[],$E$2,FALSE),"")</f>
        <v/>
      </c>
      <c r="F26" s="5" t="str">
        <f>IFERROR(VLOOKUP(Tabla469[[#This Row],[Nº]],Tabla4[],$F$2,FALSE),"")</f>
        <v/>
      </c>
      <c r="G26" s="5" t="str">
        <f>IFERROR(VLOOKUP(Tabla469[[#This Row],[Nº]],Tabla4[],$G$2,FALSE),"")</f>
        <v/>
      </c>
      <c r="H26" s="1" t="str">
        <f>IFERROR(VLOOKUP(Tabla469[[#This Row],[Nº]],Tabla4[],$H$2,FALSE),"")</f>
        <v/>
      </c>
      <c r="I26" s="1" t="str">
        <f>IFERROR(VLOOKUP(Tabla469[[#This Row],[Nº]],Tabla4[],$I$2,FALSE),"")</f>
        <v/>
      </c>
      <c r="J26" s="1" t="str">
        <f>IFERROR(VLOOKUP(Tabla469[[#This Row],[Nº]],Tabla4[],$J$2,FALSE),"")</f>
        <v/>
      </c>
      <c r="K26" s="11" t="str">
        <f>IFERROR(VLOOKUP(Tabla469[[#This Row],[Nº]],Tabla4[],$K$2,FALSE),"")</f>
        <v/>
      </c>
      <c r="L26" s="13"/>
      <c r="M26" s="13"/>
      <c r="N26" s="14"/>
    </row>
    <row r="27" spans="2:14" x14ac:dyDescent="0.25">
      <c r="B27" s="10"/>
      <c r="C27" s="11" t="str">
        <f>IFERROR(VLOOKUP(Tabla469[[#This Row],[Nº]],Tabla4[],$C$2,FALSE),"")</f>
        <v/>
      </c>
      <c r="D27" s="12" t="str">
        <f>IFERROR(VLOOKUP(Tabla469[[#This Row],[Nº]],Tabla4[],$D$2,FALSE),"")</f>
        <v/>
      </c>
      <c r="E27" s="11" t="str">
        <f>IFERROR(VLOOKUP(Tabla469[[#This Row],[Nº]],Tabla4[],$E$2,FALSE),"")</f>
        <v/>
      </c>
      <c r="F27" s="5" t="str">
        <f>IFERROR(VLOOKUP(Tabla469[[#This Row],[Nº]],Tabla4[],$F$2,FALSE),"")</f>
        <v/>
      </c>
      <c r="G27" s="5" t="str">
        <f>IFERROR(VLOOKUP(Tabla469[[#This Row],[Nº]],Tabla4[],$G$2,FALSE),"")</f>
        <v/>
      </c>
      <c r="H27" s="1" t="str">
        <f>IFERROR(VLOOKUP(Tabla469[[#This Row],[Nº]],Tabla4[],$H$2,FALSE),"")</f>
        <v/>
      </c>
      <c r="I27" s="1" t="str">
        <f>IFERROR(VLOOKUP(Tabla469[[#This Row],[Nº]],Tabla4[],$I$2,FALSE),"")</f>
        <v/>
      </c>
      <c r="J27" s="1" t="str">
        <f>IFERROR(VLOOKUP(Tabla469[[#This Row],[Nº]],Tabla4[],$J$2,FALSE),"")</f>
        <v/>
      </c>
      <c r="K27" s="11" t="str">
        <f>IFERROR(VLOOKUP(Tabla469[[#This Row],[Nº]],Tabla4[],$K$2,FALSE),"")</f>
        <v/>
      </c>
      <c r="L27" s="13"/>
      <c r="M27" s="13"/>
      <c r="N27" s="14"/>
    </row>
    <row r="28" spans="2:14" x14ac:dyDescent="0.25">
      <c r="B28" s="10"/>
      <c r="C28" s="11" t="str">
        <f>IFERROR(VLOOKUP(Tabla469[[#This Row],[Nº]],Tabla4[],$C$2,FALSE),"")</f>
        <v/>
      </c>
      <c r="D28" s="12" t="str">
        <f>IFERROR(VLOOKUP(Tabla469[[#This Row],[Nº]],Tabla4[],$D$2,FALSE),"")</f>
        <v/>
      </c>
      <c r="E28" s="11" t="str">
        <f>IFERROR(VLOOKUP(Tabla469[[#This Row],[Nº]],Tabla4[],$E$2,FALSE),"")</f>
        <v/>
      </c>
      <c r="F28" s="5" t="str">
        <f>IFERROR(VLOOKUP(Tabla469[[#This Row],[Nº]],Tabla4[],$F$2,FALSE),"")</f>
        <v/>
      </c>
      <c r="G28" s="5" t="str">
        <f>IFERROR(VLOOKUP(Tabla469[[#This Row],[Nº]],Tabla4[],$G$2,FALSE),"")</f>
        <v/>
      </c>
      <c r="H28" s="1" t="str">
        <f>IFERROR(VLOOKUP(Tabla469[[#This Row],[Nº]],Tabla4[],$H$2,FALSE),"")</f>
        <v/>
      </c>
      <c r="I28" s="1" t="str">
        <f>IFERROR(VLOOKUP(Tabla469[[#This Row],[Nº]],Tabla4[],$I$2,FALSE),"")</f>
        <v/>
      </c>
      <c r="J28" s="1" t="str">
        <f>IFERROR(VLOOKUP(Tabla469[[#This Row],[Nº]],Tabla4[],$J$2,FALSE),"")</f>
        <v/>
      </c>
      <c r="K28" s="11" t="str">
        <f>IFERROR(VLOOKUP(Tabla469[[#This Row],[Nº]],Tabla4[],$K$2,FALSE),"")</f>
        <v/>
      </c>
      <c r="L28" s="13"/>
      <c r="M28" s="13"/>
      <c r="N28" s="14"/>
    </row>
    <row r="29" spans="2:14" x14ac:dyDescent="0.25">
      <c r="B29" s="10"/>
      <c r="C29" s="11" t="str">
        <f>IFERROR(VLOOKUP(Tabla469[[#This Row],[Nº]],Tabla4[],$C$2,FALSE),"")</f>
        <v/>
      </c>
      <c r="D29" s="12" t="str">
        <f>IFERROR(VLOOKUP(Tabla469[[#This Row],[Nº]],Tabla4[],$D$2,FALSE),"")</f>
        <v/>
      </c>
      <c r="E29" s="11" t="str">
        <f>IFERROR(VLOOKUP(Tabla469[[#This Row],[Nº]],Tabla4[],$E$2,FALSE),"")</f>
        <v/>
      </c>
      <c r="F29" s="5" t="str">
        <f>IFERROR(VLOOKUP(Tabla469[[#This Row],[Nº]],Tabla4[],$F$2,FALSE),"")</f>
        <v/>
      </c>
      <c r="G29" s="5" t="str">
        <f>IFERROR(VLOOKUP(Tabla469[[#This Row],[Nº]],Tabla4[],$G$2,FALSE),"")</f>
        <v/>
      </c>
      <c r="H29" s="1" t="str">
        <f>IFERROR(VLOOKUP(Tabla469[[#This Row],[Nº]],Tabla4[],$H$2,FALSE),"")</f>
        <v/>
      </c>
      <c r="I29" s="1" t="str">
        <f>IFERROR(VLOOKUP(Tabla469[[#This Row],[Nº]],Tabla4[],$I$2,FALSE),"")</f>
        <v/>
      </c>
      <c r="J29" s="1" t="str">
        <f>IFERROR(VLOOKUP(Tabla469[[#This Row],[Nº]],Tabla4[],$J$2,FALSE),"")</f>
        <v/>
      </c>
      <c r="K29" s="11" t="str">
        <f>IFERROR(VLOOKUP(Tabla469[[#This Row],[Nº]],Tabla4[],$K$2,FALSE),"")</f>
        <v/>
      </c>
      <c r="L29" s="13"/>
      <c r="M29" s="13"/>
      <c r="N29" s="14"/>
    </row>
    <row r="30" spans="2:14" x14ac:dyDescent="0.25">
      <c r="B30" s="10"/>
      <c r="C30" s="11" t="str">
        <f>IFERROR(VLOOKUP(Tabla469[[#This Row],[Nº]],Tabla4[],$C$2,FALSE),"")</f>
        <v/>
      </c>
      <c r="D30" s="12" t="str">
        <f>IFERROR(VLOOKUP(Tabla469[[#This Row],[Nº]],Tabla4[],$D$2,FALSE),"")</f>
        <v/>
      </c>
      <c r="E30" s="11" t="str">
        <f>IFERROR(VLOOKUP(Tabla469[[#This Row],[Nº]],Tabla4[],$E$2,FALSE),"")</f>
        <v/>
      </c>
      <c r="F30" s="5" t="str">
        <f>IFERROR(VLOOKUP(Tabla469[[#This Row],[Nº]],Tabla4[],$F$2,FALSE),"")</f>
        <v/>
      </c>
      <c r="G30" s="5" t="str">
        <f>IFERROR(VLOOKUP(Tabla469[[#This Row],[Nº]],Tabla4[],$G$2,FALSE),"")</f>
        <v/>
      </c>
      <c r="H30" s="1" t="str">
        <f>IFERROR(VLOOKUP(Tabla469[[#This Row],[Nº]],Tabla4[],$H$2,FALSE),"")</f>
        <v/>
      </c>
      <c r="I30" s="1" t="str">
        <f>IFERROR(VLOOKUP(Tabla469[[#This Row],[Nº]],Tabla4[],$I$2,FALSE),"")</f>
        <v/>
      </c>
      <c r="J30" s="1" t="str">
        <f>IFERROR(VLOOKUP(Tabla469[[#This Row],[Nº]],Tabla4[],$J$2,FALSE),"")</f>
        <v/>
      </c>
      <c r="K30" s="11" t="str">
        <f>IFERROR(VLOOKUP(Tabla469[[#This Row],[Nº]],Tabla4[],$K$2,FALSE),"")</f>
        <v/>
      </c>
      <c r="L30" s="13"/>
      <c r="M30" s="13"/>
      <c r="N30" s="14"/>
    </row>
    <row r="31" spans="2:14" x14ac:dyDescent="0.25">
      <c r="B31" s="10"/>
      <c r="C31" s="11" t="str">
        <f>IFERROR(VLOOKUP(Tabla469[[#This Row],[Nº]],Tabla4[],$C$2,FALSE),"")</f>
        <v/>
      </c>
      <c r="D31" s="12" t="str">
        <f>IFERROR(VLOOKUP(Tabla469[[#This Row],[Nº]],Tabla4[],$D$2,FALSE),"")</f>
        <v/>
      </c>
      <c r="E31" s="11" t="str">
        <f>IFERROR(VLOOKUP(Tabla469[[#This Row],[Nº]],Tabla4[],$E$2,FALSE),"")</f>
        <v/>
      </c>
      <c r="F31" s="5" t="str">
        <f>IFERROR(VLOOKUP(Tabla469[[#This Row],[Nº]],Tabla4[],$F$2,FALSE),"")</f>
        <v/>
      </c>
      <c r="G31" s="5" t="str">
        <f>IFERROR(VLOOKUP(Tabla469[[#This Row],[Nº]],Tabla4[],$G$2,FALSE),"")</f>
        <v/>
      </c>
      <c r="H31" s="1" t="str">
        <f>IFERROR(VLOOKUP(Tabla469[[#This Row],[Nº]],Tabla4[],$H$2,FALSE),"")</f>
        <v/>
      </c>
      <c r="I31" s="1" t="str">
        <f>IFERROR(VLOOKUP(Tabla469[[#This Row],[Nº]],Tabla4[],$I$2,FALSE),"")</f>
        <v/>
      </c>
      <c r="J31" s="1" t="str">
        <f>IFERROR(VLOOKUP(Tabla469[[#This Row],[Nº]],Tabla4[],$J$2,FALSE),"")</f>
        <v/>
      </c>
      <c r="K31" s="11" t="str">
        <f>IFERROR(VLOOKUP(Tabla469[[#This Row],[Nº]],Tabla4[],$K$2,FALSE),"")</f>
        <v/>
      </c>
      <c r="L31" s="13"/>
      <c r="M31" s="13"/>
      <c r="N31" s="14"/>
    </row>
    <row r="32" spans="2:14" x14ac:dyDescent="0.25">
      <c r="B32" s="10"/>
      <c r="C32" s="11" t="str">
        <f>IFERROR(VLOOKUP(Tabla469[[#This Row],[Nº]],Tabla4[],$C$2,FALSE),"")</f>
        <v/>
      </c>
      <c r="D32" s="12" t="str">
        <f>IFERROR(VLOOKUP(Tabla469[[#This Row],[Nº]],Tabla4[],$D$2,FALSE),"")</f>
        <v/>
      </c>
      <c r="E32" s="11" t="str">
        <f>IFERROR(VLOOKUP(Tabla469[[#This Row],[Nº]],Tabla4[],$E$2,FALSE),"")</f>
        <v/>
      </c>
      <c r="F32" s="5" t="str">
        <f>IFERROR(VLOOKUP(Tabla469[[#This Row],[Nº]],Tabla4[],$F$2,FALSE),"")</f>
        <v/>
      </c>
      <c r="G32" s="5" t="str">
        <f>IFERROR(VLOOKUP(Tabla469[[#This Row],[Nº]],Tabla4[],$G$2,FALSE),"")</f>
        <v/>
      </c>
      <c r="H32" s="1" t="str">
        <f>IFERROR(VLOOKUP(Tabla469[[#This Row],[Nº]],Tabla4[],$H$2,FALSE),"")</f>
        <v/>
      </c>
      <c r="I32" s="1" t="str">
        <f>IFERROR(VLOOKUP(Tabla469[[#This Row],[Nº]],Tabla4[],$I$2,FALSE),"")</f>
        <v/>
      </c>
      <c r="J32" s="1" t="str">
        <f>IFERROR(VLOOKUP(Tabla469[[#This Row],[Nº]],Tabla4[],$J$2,FALSE),"")</f>
        <v/>
      </c>
      <c r="K32" s="11" t="str">
        <f>IFERROR(VLOOKUP(Tabla469[[#This Row],[Nº]],Tabla4[],$K$2,FALSE),"")</f>
        <v/>
      </c>
      <c r="L32" s="13"/>
      <c r="M32" s="13"/>
      <c r="N32" s="14"/>
    </row>
    <row r="33" spans="2:14" x14ac:dyDescent="0.25">
      <c r="B33" s="10"/>
      <c r="C33" s="11" t="str">
        <f>IFERROR(VLOOKUP(Tabla469[[#This Row],[Nº]],Tabla4[],$C$2,FALSE),"")</f>
        <v/>
      </c>
      <c r="D33" s="12" t="str">
        <f>IFERROR(VLOOKUP(Tabla469[[#This Row],[Nº]],Tabla4[],$D$2,FALSE),"")</f>
        <v/>
      </c>
      <c r="E33" s="11" t="str">
        <f>IFERROR(VLOOKUP(Tabla469[[#This Row],[Nº]],Tabla4[],$E$2,FALSE),"")</f>
        <v/>
      </c>
      <c r="F33" s="5" t="str">
        <f>IFERROR(VLOOKUP(Tabla469[[#This Row],[Nº]],Tabla4[],$F$2,FALSE),"")</f>
        <v/>
      </c>
      <c r="G33" s="5" t="str">
        <f>IFERROR(VLOOKUP(Tabla469[[#This Row],[Nº]],Tabla4[],$G$2,FALSE),"")</f>
        <v/>
      </c>
      <c r="H33" s="1" t="str">
        <f>IFERROR(VLOOKUP(Tabla469[[#This Row],[Nº]],Tabla4[],$H$2,FALSE),"")</f>
        <v/>
      </c>
      <c r="I33" s="1" t="str">
        <f>IFERROR(VLOOKUP(Tabla469[[#This Row],[Nº]],Tabla4[],$I$2,FALSE),"")</f>
        <v/>
      </c>
      <c r="J33" s="1" t="str">
        <f>IFERROR(VLOOKUP(Tabla469[[#This Row],[Nº]],Tabla4[],$J$2,FALSE),"")</f>
        <v/>
      </c>
      <c r="K33" s="11" t="str">
        <f>IFERROR(VLOOKUP(Tabla469[[#This Row],[Nº]],Tabla4[],$K$2,FALSE),"")</f>
        <v/>
      </c>
      <c r="L33" s="13"/>
      <c r="M33" s="13"/>
      <c r="N33" s="14"/>
    </row>
    <row r="34" spans="2:14" x14ac:dyDescent="0.25">
      <c r="B34" s="10"/>
      <c r="C34" s="11" t="str">
        <f>IFERROR(VLOOKUP(Tabla469[[#This Row],[Nº]],Tabla4[],$C$2,FALSE),"")</f>
        <v/>
      </c>
      <c r="D34" s="12" t="str">
        <f>IFERROR(VLOOKUP(Tabla469[[#This Row],[Nº]],Tabla4[],$D$2,FALSE),"")</f>
        <v/>
      </c>
      <c r="E34" s="11" t="str">
        <f>IFERROR(VLOOKUP(Tabla469[[#This Row],[Nº]],Tabla4[],$E$2,FALSE),"")</f>
        <v/>
      </c>
      <c r="F34" s="5" t="str">
        <f>IFERROR(VLOOKUP(Tabla469[[#This Row],[Nº]],Tabla4[],$F$2,FALSE),"")</f>
        <v/>
      </c>
      <c r="G34" s="5" t="str">
        <f>IFERROR(VLOOKUP(Tabla469[[#This Row],[Nº]],Tabla4[],$G$2,FALSE),"")</f>
        <v/>
      </c>
      <c r="H34" s="1" t="str">
        <f>IFERROR(VLOOKUP(Tabla469[[#This Row],[Nº]],Tabla4[],$H$2,FALSE),"")</f>
        <v/>
      </c>
      <c r="I34" s="1" t="str">
        <f>IFERROR(VLOOKUP(Tabla469[[#This Row],[Nº]],Tabla4[],$I$2,FALSE),"")</f>
        <v/>
      </c>
      <c r="J34" s="1" t="str">
        <f>IFERROR(VLOOKUP(Tabla469[[#This Row],[Nº]],Tabla4[],$J$2,FALSE),"")</f>
        <v/>
      </c>
      <c r="K34" s="11" t="str">
        <f>IFERROR(VLOOKUP(Tabla469[[#This Row],[Nº]],Tabla4[],$K$2,FALSE),"")</f>
        <v/>
      </c>
      <c r="L34" s="13"/>
      <c r="M34" s="13"/>
      <c r="N34" s="14"/>
    </row>
    <row r="35" spans="2:14" x14ac:dyDescent="0.25">
      <c r="B35" s="10"/>
      <c r="C35" s="11" t="str">
        <f>IFERROR(VLOOKUP(Tabla469[[#This Row],[Nº]],Tabla4[],$C$2,FALSE),"")</f>
        <v/>
      </c>
      <c r="D35" s="12" t="str">
        <f>IFERROR(VLOOKUP(Tabla469[[#This Row],[Nº]],Tabla4[],$D$2,FALSE),"")</f>
        <v/>
      </c>
      <c r="E35" s="11" t="str">
        <f>IFERROR(VLOOKUP(Tabla469[[#This Row],[Nº]],Tabla4[],$E$2,FALSE),"")</f>
        <v/>
      </c>
      <c r="F35" s="5" t="str">
        <f>IFERROR(VLOOKUP(Tabla469[[#This Row],[Nº]],Tabla4[],$F$2,FALSE),"")</f>
        <v/>
      </c>
      <c r="G35" s="5" t="str">
        <f>IFERROR(VLOOKUP(Tabla469[[#This Row],[Nº]],Tabla4[],$G$2,FALSE),"")</f>
        <v/>
      </c>
      <c r="H35" s="1" t="str">
        <f>IFERROR(VLOOKUP(Tabla469[[#This Row],[Nº]],Tabla4[],$H$2,FALSE),"")</f>
        <v/>
      </c>
      <c r="I35" s="1" t="str">
        <f>IFERROR(VLOOKUP(Tabla469[[#This Row],[Nº]],Tabla4[],$I$2,FALSE),"")</f>
        <v/>
      </c>
      <c r="J35" s="1" t="str">
        <f>IFERROR(VLOOKUP(Tabla469[[#This Row],[Nº]],Tabla4[],$J$2,FALSE),"")</f>
        <v/>
      </c>
      <c r="K35" s="11" t="str">
        <f>IFERROR(VLOOKUP(Tabla469[[#This Row],[Nº]],Tabla4[],$K$2,FALSE),"")</f>
        <v/>
      </c>
      <c r="L35" s="13"/>
      <c r="M35" s="13"/>
      <c r="N35" s="14"/>
    </row>
    <row r="36" spans="2:14" x14ac:dyDescent="0.25">
      <c r="B36" s="10"/>
      <c r="C36" s="11" t="str">
        <f>IFERROR(VLOOKUP(Tabla469[[#This Row],[Nº]],Tabla4[],$C$2,FALSE),"")</f>
        <v/>
      </c>
      <c r="D36" s="12" t="str">
        <f>IFERROR(VLOOKUP(Tabla469[[#This Row],[Nº]],Tabla4[],$D$2,FALSE),"")</f>
        <v/>
      </c>
      <c r="E36" s="11" t="str">
        <f>IFERROR(VLOOKUP(Tabla469[[#This Row],[Nº]],Tabla4[],$E$2,FALSE),"")</f>
        <v/>
      </c>
      <c r="F36" s="5" t="str">
        <f>IFERROR(VLOOKUP(Tabla469[[#This Row],[Nº]],Tabla4[],$F$2,FALSE),"")</f>
        <v/>
      </c>
      <c r="G36" s="5" t="str">
        <f>IFERROR(VLOOKUP(Tabla469[[#This Row],[Nº]],Tabla4[],$G$2,FALSE),"")</f>
        <v/>
      </c>
      <c r="H36" s="1" t="str">
        <f>IFERROR(VLOOKUP(Tabla469[[#This Row],[Nº]],Tabla4[],$H$2,FALSE),"")</f>
        <v/>
      </c>
      <c r="I36" s="1" t="str">
        <f>IFERROR(VLOOKUP(Tabla469[[#This Row],[Nº]],Tabla4[],$I$2,FALSE),"")</f>
        <v/>
      </c>
      <c r="J36" s="1" t="str">
        <f>IFERROR(VLOOKUP(Tabla469[[#This Row],[Nº]],Tabla4[],$J$2,FALSE),"")</f>
        <v/>
      </c>
      <c r="K36" s="11" t="str">
        <f>IFERROR(VLOOKUP(Tabla469[[#This Row],[Nº]],Tabla4[],$K$2,FALSE),"")</f>
        <v/>
      </c>
      <c r="L36" s="13"/>
      <c r="M36" s="13"/>
      <c r="N36" s="14"/>
    </row>
    <row r="37" spans="2:14" x14ac:dyDescent="0.25">
      <c r="B37" s="10"/>
      <c r="C37" s="18" t="str">
        <f>IFERROR(VLOOKUP(Tabla469[[#This Row],[Nº]],Tabla4[],$C$2,FALSE),"")</f>
        <v/>
      </c>
      <c r="D37" s="19" t="str">
        <f>IFERROR(VLOOKUP(Tabla469[[#This Row],[Nº]],Tabla4[],$D$2,FALSE),"")</f>
        <v/>
      </c>
      <c r="E37" s="18" t="str">
        <f>IFERROR(VLOOKUP(Tabla469[[#This Row],[Nº]],Tabla4[],$E$2,FALSE),"")</f>
        <v/>
      </c>
      <c r="F37" s="20" t="str">
        <f>IFERROR(VLOOKUP(Tabla469[[#This Row],[Nº]],Tabla4[],$F$2,FALSE),"")</f>
        <v/>
      </c>
      <c r="G37" s="20" t="str">
        <f>IFERROR(VLOOKUP(Tabla469[[#This Row],[Nº]],Tabla4[],$G$2,FALSE),"")</f>
        <v/>
      </c>
      <c r="H37" s="21" t="str">
        <f>IFERROR(VLOOKUP(Tabla469[[#This Row],[Nº]],Tabla4[],$H$2,FALSE),"")</f>
        <v/>
      </c>
      <c r="I37" s="21" t="str">
        <f>IFERROR(VLOOKUP(Tabla469[[#This Row],[Nº]],Tabla4[],$I$2,FALSE),"")</f>
        <v/>
      </c>
      <c r="J37" s="21" t="str">
        <f>IFERROR(VLOOKUP(Tabla469[[#This Row],[Nº]],Tabla4[],$J$2,FALSE),"")</f>
        <v/>
      </c>
      <c r="K37" s="18" t="str">
        <f>IFERROR(VLOOKUP(Tabla469[[#This Row],[Nº]],Tabla4[],$K$2,FALSE),"")</f>
        <v/>
      </c>
      <c r="L37" s="13"/>
      <c r="M37" s="13"/>
      <c r="N37" s="22"/>
    </row>
    <row r="38" spans="2:14" x14ac:dyDescent="0.25">
      <c r="B38" s="10"/>
      <c r="C38" s="18" t="str">
        <f>IFERROR(VLOOKUP(Tabla469[[#This Row],[Nº]],Tabla4[],$C$2,FALSE),"")</f>
        <v/>
      </c>
      <c r="D38" s="19" t="str">
        <f>IFERROR(VLOOKUP(Tabla469[[#This Row],[Nº]],Tabla4[],$D$2,FALSE),"")</f>
        <v/>
      </c>
      <c r="E38" s="18" t="str">
        <f>IFERROR(VLOOKUP(Tabla469[[#This Row],[Nº]],Tabla4[],$E$2,FALSE),"")</f>
        <v/>
      </c>
      <c r="F38" s="20" t="str">
        <f>IFERROR(VLOOKUP(Tabla469[[#This Row],[Nº]],Tabla4[],$F$2,FALSE),"")</f>
        <v/>
      </c>
      <c r="G38" s="20" t="str">
        <f>IFERROR(VLOOKUP(Tabla469[[#This Row],[Nº]],Tabla4[],$G$2,FALSE),"")</f>
        <v/>
      </c>
      <c r="H38" s="21" t="str">
        <f>IFERROR(VLOOKUP(Tabla469[[#This Row],[Nº]],Tabla4[],$H$2,FALSE),"")</f>
        <v/>
      </c>
      <c r="I38" s="21" t="str">
        <f>IFERROR(VLOOKUP(Tabla469[[#This Row],[Nº]],Tabla4[],$I$2,FALSE),"")</f>
        <v/>
      </c>
      <c r="J38" s="21" t="str">
        <f>IFERROR(VLOOKUP(Tabla469[[#This Row],[Nº]],Tabla4[],$J$2,FALSE),"")</f>
        <v/>
      </c>
      <c r="K38" s="18" t="str">
        <f>IFERROR(VLOOKUP(Tabla469[[#This Row],[Nº]],Tabla4[],$K$2,FALSE),"")</f>
        <v/>
      </c>
      <c r="L38" s="13"/>
      <c r="M38" s="13"/>
      <c r="N38" s="22"/>
    </row>
    <row r="39" spans="2:14" x14ac:dyDescent="0.25">
      <c r="B39" s="10"/>
      <c r="C39" s="18" t="str">
        <f>IFERROR(VLOOKUP(Tabla469[[#This Row],[Nº]],Tabla4[],$C$2,FALSE),"")</f>
        <v/>
      </c>
      <c r="D39" s="19" t="str">
        <f>IFERROR(VLOOKUP(Tabla469[[#This Row],[Nº]],Tabla4[],$D$2,FALSE),"")</f>
        <v/>
      </c>
      <c r="E39" s="18" t="str">
        <f>IFERROR(VLOOKUP(Tabla469[[#This Row],[Nº]],Tabla4[],$E$2,FALSE),"")</f>
        <v/>
      </c>
      <c r="F39" s="20" t="str">
        <f>IFERROR(VLOOKUP(Tabla469[[#This Row],[Nº]],Tabla4[],$F$2,FALSE),"")</f>
        <v/>
      </c>
      <c r="G39" s="20" t="str">
        <f>IFERROR(VLOOKUP(Tabla469[[#This Row],[Nº]],Tabla4[],$G$2,FALSE),"")</f>
        <v/>
      </c>
      <c r="H39" s="21" t="str">
        <f>IFERROR(VLOOKUP(Tabla469[[#This Row],[Nº]],Tabla4[],$H$2,FALSE),"")</f>
        <v/>
      </c>
      <c r="I39" s="21" t="str">
        <f>IFERROR(VLOOKUP(Tabla469[[#This Row],[Nº]],Tabla4[],$I$2,FALSE),"")</f>
        <v/>
      </c>
      <c r="J39" s="21" t="str">
        <f>IFERROR(VLOOKUP(Tabla469[[#This Row],[Nº]],Tabla4[],$J$2,FALSE),"")</f>
        <v/>
      </c>
      <c r="K39" s="18" t="str">
        <f>IFERROR(VLOOKUP(Tabla469[[#This Row],[Nº]],Tabla4[],$K$2,FALSE),"")</f>
        <v/>
      </c>
      <c r="L39" s="13"/>
      <c r="M39" s="13"/>
      <c r="N39" s="22"/>
    </row>
    <row r="40" spans="2:14" x14ac:dyDescent="0.25">
      <c r="B40" s="10"/>
      <c r="C40" s="18" t="str">
        <f>IFERROR(VLOOKUP(Tabla469[[#This Row],[Nº]],Tabla4[],$C$2,FALSE),"")</f>
        <v/>
      </c>
      <c r="D40" s="19" t="str">
        <f>IFERROR(VLOOKUP(Tabla469[[#This Row],[Nº]],Tabla4[],$D$2,FALSE),"")</f>
        <v/>
      </c>
      <c r="E40" s="18" t="str">
        <f>IFERROR(VLOOKUP(Tabla469[[#This Row],[Nº]],Tabla4[],$E$2,FALSE),"")</f>
        <v/>
      </c>
      <c r="F40" s="20" t="str">
        <f>IFERROR(VLOOKUP(Tabla469[[#This Row],[Nº]],Tabla4[],$F$2,FALSE),"")</f>
        <v/>
      </c>
      <c r="G40" s="20" t="str">
        <f>IFERROR(VLOOKUP(Tabla469[[#This Row],[Nº]],Tabla4[],$G$2,FALSE),"")</f>
        <v/>
      </c>
      <c r="H40" s="21" t="str">
        <f>IFERROR(VLOOKUP(Tabla469[[#This Row],[Nº]],Tabla4[],$H$2,FALSE),"")</f>
        <v/>
      </c>
      <c r="I40" s="21" t="str">
        <f>IFERROR(VLOOKUP(Tabla469[[#This Row],[Nº]],Tabla4[],$I$2,FALSE),"")</f>
        <v/>
      </c>
      <c r="J40" s="21" t="str">
        <f>IFERROR(VLOOKUP(Tabla469[[#This Row],[Nº]],Tabla4[],$J$2,FALSE),"")</f>
        <v/>
      </c>
      <c r="K40" s="18" t="str">
        <f>IFERROR(VLOOKUP(Tabla469[[#This Row],[Nº]],Tabla4[],$K$2,FALSE),"")</f>
        <v/>
      </c>
      <c r="L40" s="13"/>
      <c r="M40" s="13"/>
      <c r="N40" s="22"/>
    </row>
    <row r="41" spans="2:14" x14ac:dyDescent="0.25">
      <c r="B41" s="10"/>
      <c r="C41" s="18" t="str">
        <f>IFERROR(VLOOKUP(Tabla469[[#This Row],[Nº]],Tabla4[],$C$2,FALSE),"")</f>
        <v/>
      </c>
      <c r="D41" s="19" t="str">
        <f>IFERROR(VLOOKUP(Tabla469[[#This Row],[Nº]],Tabla4[],$D$2,FALSE),"")</f>
        <v/>
      </c>
      <c r="E41" s="18" t="str">
        <f>IFERROR(VLOOKUP(Tabla469[[#This Row],[Nº]],Tabla4[],$E$2,FALSE),"")</f>
        <v/>
      </c>
      <c r="F41" s="20" t="str">
        <f>IFERROR(VLOOKUP(Tabla469[[#This Row],[Nº]],Tabla4[],$F$2,FALSE),"")</f>
        <v/>
      </c>
      <c r="G41" s="20" t="str">
        <f>IFERROR(VLOOKUP(Tabla469[[#This Row],[Nº]],Tabla4[],$G$2,FALSE),"")</f>
        <v/>
      </c>
      <c r="H41" s="21" t="str">
        <f>IFERROR(VLOOKUP(Tabla469[[#This Row],[Nº]],Tabla4[],$H$2,FALSE),"")</f>
        <v/>
      </c>
      <c r="I41" s="21" t="str">
        <f>IFERROR(VLOOKUP(Tabla469[[#This Row],[Nº]],Tabla4[],$I$2,FALSE),"")</f>
        <v/>
      </c>
      <c r="J41" s="21" t="str">
        <f>IFERROR(VLOOKUP(Tabla469[[#This Row],[Nº]],Tabla4[],$J$2,FALSE),"")</f>
        <v/>
      </c>
      <c r="K41" s="18" t="str">
        <f>IFERROR(VLOOKUP(Tabla469[[#This Row],[Nº]],Tabla4[],$K$2,FALSE),"")</f>
        <v/>
      </c>
      <c r="L41" s="13"/>
      <c r="M41" s="13"/>
      <c r="N41" s="22"/>
    </row>
    <row r="42" spans="2:14" x14ac:dyDescent="0.25">
      <c r="B42" s="10"/>
      <c r="C42" s="18" t="str">
        <f>IFERROR(VLOOKUP(Tabla469[[#This Row],[Nº]],Tabla4[],$C$2,FALSE),"")</f>
        <v/>
      </c>
      <c r="D42" s="19" t="str">
        <f>IFERROR(VLOOKUP(Tabla469[[#This Row],[Nº]],Tabla4[],$D$2,FALSE),"")</f>
        <v/>
      </c>
      <c r="E42" s="18" t="str">
        <f>IFERROR(VLOOKUP(Tabla469[[#This Row],[Nº]],Tabla4[],$E$2,FALSE),"")</f>
        <v/>
      </c>
      <c r="F42" s="20" t="str">
        <f>IFERROR(VLOOKUP(Tabla469[[#This Row],[Nº]],Tabla4[],$F$2,FALSE),"")</f>
        <v/>
      </c>
      <c r="G42" s="20" t="str">
        <f>IFERROR(VLOOKUP(Tabla469[[#This Row],[Nº]],Tabla4[],$G$2,FALSE),"")</f>
        <v/>
      </c>
      <c r="H42" s="21" t="str">
        <f>IFERROR(VLOOKUP(Tabla469[[#This Row],[Nº]],Tabla4[],$H$2,FALSE),"")</f>
        <v/>
      </c>
      <c r="I42" s="21" t="str">
        <f>IFERROR(VLOOKUP(Tabla469[[#This Row],[Nº]],Tabla4[],$I$2,FALSE),"")</f>
        <v/>
      </c>
      <c r="J42" s="21" t="str">
        <f>IFERROR(VLOOKUP(Tabla469[[#This Row],[Nº]],Tabla4[],$J$2,FALSE),"")</f>
        <v/>
      </c>
      <c r="K42" s="18" t="str">
        <f>IFERROR(VLOOKUP(Tabla469[[#This Row],[Nº]],Tabla4[],$K$2,FALSE),"")</f>
        <v/>
      </c>
      <c r="L42" s="13"/>
      <c r="M42" s="13"/>
      <c r="N42" s="22"/>
    </row>
    <row r="43" spans="2:14" x14ac:dyDescent="0.25">
      <c r="B43" s="10"/>
      <c r="C43" s="18" t="str">
        <f>IFERROR(VLOOKUP(Tabla469[[#This Row],[Nº]],Tabla4[],$C$2,FALSE),"")</f>
        <v/>
      </c>
      <c r="D43" s="19" t="str">
        <f>IFERROR(VLOOKUP(Tabla469[[#This Row],[Nº]],Tabla4[],$D$2,FALSE),"")</f>
        <v/>
      </c>
      <c r="E43" s="18" t="str">
        <f>IFERROR(VLOOKUP(Tabla469[[#This Row],[Nº]],Tabla4[],$E$2,FALSE),"")</f>
        <v/>
      </c>
      <c r="F43" s="20" t="str">
        <f>IFERROR(VLOOKUP(Tabla469[[#This Row],[Nº]],Tabla4[],$F$2,FALSE),"")</f>
        <v/>
      </c>
      <c r="G43" s="20" t="str">
        <f>IFERROR(VLOOKUP(Tabla469[[#This Row],[Nº]],Tabla4[],$G$2,FALSE),"")</f>
        <v/>
      </c>
      <c r="H43" s="21" t="str">
        <f>IFERROR(VLOOKUP(Tabla469[[#This Row],[Nº]],Tabla4[],$H$2,FALSE),"")</f>
        <v/>
      </c>
      <c r="I43" s="21" t="str">
        <f>IFERROR(VLOOKUP(Tabla469[[#This Row],[Nº]],Tabla4[],$I$2,FALSE),"")</f>
        <v/>
      </c>
      <c r="J43" s="21" t="str">
        <f>IFERROR(VLOOKUP(Tabla469[[#This Row],[Nº]],Tabla4[],$J$2,FALSE),"")</f>
        <v/>
      </c>
      <c r="K43" s="18" t="str">
        <f>IFERROR(VLOOKUP(Tabla469[[#This Row],[Nº]],Tabla4[],$K$2,FALSE),"")</f>
        <v/>
      </c>
      <c r="L43" s="13"/>
      <c r="M43" s="13"/>
      <c r="N43" s="22"/>
    </row>
    <row r="44" spans="2:14" x14ac:dyDescent="0.25">
      <c r="B44" s="10"/>
      <c r="C44" s="18" t="str">
        <f>IFERROR(VLOOKUP(Tabla469[[#This Row],[Nº]],Tabla4[],$C$2,FALSE),"")</f>
        <v/>
      </c>
      <c r="D44" s="19" t="str">
        <f>IFERROR(VLOOKUP(Tabla469[[#This Row],[Nº]],Tabla4[],$D$2,FALSE),"")</f>
        <v/>
      </c>
      <c r="E44" s="18" t="str">
        <f>IFERROR(VLOOKUP(Tabla469[[#This Row],[Nº]],Tabla4[],$E$2,FALSE),"")</f>
        <v/>
      </c>
      <c r="F44" s="20" t="str">
        <f>IFERROR(VLOOKUP(Tabla469[[#This Row],[Nº]],Tabla4[],$F$2,FALSE),"")</f>
        <v/>
      </c>
      <c r="G44" s="20" t="str">
        <f>IFERROR(VLOOKUP(Tabla469[[#This Row],[Nº]],Tabla4[],$G$2,FALSE),"")</f>
        <v/>
      </c>
      <c r="H44" s="21" t="str">
        <f>IFERROR(VLOOKUP(Tabla469[[#This Row],[Nº]],Tabla4[],$H$2,FALSE),"")</f>
        <v/>
      </c>
      <c r="I44" s="21" t="str">
        <f>IFERROR(VLOOKUP(Tabla469[[#This Row],[Nº]],Tabla4[],$I$2,FALSE),"")</f>
        <v/>
      </c>
      <c r="J44" s="21" t="str">
        <f>IFERROR(VLOOKUP(Tabla469[[#This Row],[Nº]],Tabla4[],$J$2,FALSE),"")</f>
        <v/>
      </c>
      <c r="K44" s="18" t="str">
        <f>IFERROR(VLOOKUP(Tabla469[[#This Row],[Nº]],Tabla4[],$K$2,FALSE),"")</f>
        <v/>
      </c>
      <c r="L44" s="13"/>
      <c r="M44" s="13"/>
      <c r="N44" s="22"/>
    </row>
    <row r="45" spans="2:14" x14ac:dyDescent="0.25">
      <c r="B45" s="10"/>
      <c r="C45" s="18" t="str">
        <f>IFERROR(VLOOKUP(Tabla469[[#This Row],[Nº]],Tabla4[],$C$2,FALSE),"")</f>
        <v/>
      </c>
      <c r="D45" s="19" t="str">
        <f>IFERROR(VLOOKUP(Tabla469[[#This Row],[Nº]],Tabla4[],$D$2,FALSE),"")</f>
        <v/>
      </c>
      <c r="E45" s="18" t="str">
        <f>IFERROR(VLOOKUP(Tabla469[[#This Row],[Nº]],Tabla4[],$E$2,FALSE),"")</f>
        <v/>
      </c>
      <c r="F45" s="20" t="str">
        <f>IFERROR(VLOOKUP(Tabla469[[#This Row],[Nº]],Tabla4[],$F$2,FALSE),"")</f>
        <v/>
      </c>
      <c r="G45" s="20" t="str">
        <f>IFERROR(VLOOKUP(Tabla469[[#This Row],[Nº]],Tabla4[],$G$2,FALSE),"")</f>
        <v/>
      </c>
      <c r="H45" s="21" t="str">
        <f>IFERROR(VLOOKUP(Tabla469[[#This Row],[Nº]],Tabla4[],$H$2,FALSE),"")</f>
        <v/>
      </c>
      <c r="I45" s="21" t="str">
        <f>IFERROR(VLOOKUP(Tabla469[[#This Row],[Nº]],Tabla4[],$I$2,FALSE),"")</f>
        <v/>
      </c>
      <c r="J45" s="21" t="str">
        <f>IFERROR(VLOOKUP(Tabla469[[#This Row],[Nº]],Tabla4[],$J$2,FALSE),"")</f>
        <v/>
      </c>
      <c r="K45" s="18" t="str">
        <f>IFERROR(VLOOKUP(Tabla469[[#This Row],[Nº]],Tabla4[],$K$2,FALSE),"")</f>
        <v/>
      </c>
      <c r="L45" s="13"/>
      <c r="M45" s="13"/>
      <c r="N45" s="22"/>
    </row>
    <row r="46" spans="2:14" x14ac:dyDescent="0.25">
      <c r="B46" s="10"/>
      <c r="C46" s="18" t="str">
        <f>IFERROR(VLOOKUP(Tabla469[[#This Row],[Nº]],Tabla4[],$C$2,FALSE),"")</f>
        <v/>
      </c>
      <c r="D46" s="19" t="str">
        <f>IFERROR(VLOOKUP(Tabla469[[#This Row],[Nº]],Tabla4[],$D$2,FALSE),"")</f>
        <v/>
      </c>
      <c r="E46" s="18" t="str">
        <f>IFERROR(VLOOKUP(Tabla469[[#This Row],[Nº]],Tabla4[],$E$2,FALSE),"")</f>
        <v/>
      </c>
      <c r="F46" s="20" t="str">
        <f>IFERROR(VLOOKUP(Tabla469[[#This Row],[Nº]],Tabla4[],$F$2,FALSE),"")</f>
        <v/>
      </c>
      <c r="G46" s="20" t="str">
        <f>IFERROR(VLOOKUP(Tabla469[[#This Row],[Nº]],Tabla4[],$G$2,FALSE),"")</f>
        <v/>
      </c>
      <c r="H46" s="21" t="str">
        <f>IFERROR(VLOOKUP(Tabla469[[#This Row],[Nº]],Tabla4[],$H$2,FALSE),"")</f>
        <v/>
      </c>
      <c r="I46" s="21" t="str">
        <f>IFERROR(VLOOKUP(Tabla469[[#This Row],[Nº]],Tabla4[],$I$2,FALSE),"")</f>
        <v/>
      </c>
      <c r="J46" s="21" t="str">
        <f>IFERROR(VLOOKUP(Tabla469[[#This Row],[Nº]],Tabla4[],$J$2,FALSE),"")</f>
        <v/>
      </c>
      <c r="K46" s="18" t="str">
        <f>IFERROR(VLOOKUP(Tabla469[[#This Row],[Nº]],Tabla4[],$K$2,FALSE),"")</f>
        <v/>
      </c>
      <c r="L46" s="13"/>
      <c r="M46" s="13"/>
      <c r="N46" s="22"/>
    </row>
    <row r="47" spans="2:14" x14ac:dyDescent="0.25">
      <c r="B47" s="10"/>
      <c r="C47" s="18" t="str">
        <f>IFERROR(VLOOKUP(Tabla469[[#This Row],[Nº]],Tabla4[],$C$2,FALSE),"")</f>
        <v/>
      </c>
      <c r="D47" s="19" t="str">
        <f>IFERROR(VLOOKUP(Tabla469[[#This Row],[Nº]],Tabla4[],$D$2,FALSE),"")</f>
        <v/>
      </c>
      <c r="E47" s="18" t="str">
        <f>IFERROR(VLOOKUP(Tabla469[[#This Row],[Nº]],Tabla4[],$E$2,FALSE),"")</f>
        <v/>
      </c>
      <c r="F47" s="20" t="str">
        <f>IFERROR(VLOOKUP(Tabla469[[#This Row],[Nº]],Tabla4[],$F$2,FALSE),"")</f>
        <v/>
      </c>
      <c r="G47" s="20" t="str">
        <f>IFERROR(VLOOKUP(Tabla469[[#This Row],[Nº]],Tabla4[],$G$2,FALSE),"")</f>
        <v/>
      </c>
      <c r="H47" s="21" t="str">
        <f>IFERROR(VLOOKUP(Tabla469[[#This Row],[Nº]],Tabla4[],$H$2,FALSE),"")</f>
        <v/>
      </c>
      <c r="I47" s="21" t="str">
        <f>IFERROR(VLOOKUP(Tabla469[[#This Row],[Nº]],Tabla4[],$I$2,FALSE),"")</f>
        <v/>
      </c>
      <c r="J47" s="21" t="str">
        <f>IFERROR(VLOOKUP(Tabla469[[#This Row],[Nº]],Tabla4[],$J$2,FALSE),"")</f>
        <v/>
      </c>
      <c r="K47" s="18" t="str">
        <f>IFERROR(VLOOKUP(Tabla469[[#This Row],[Nº]],Tabla4[],$K$2,FALSE),"")</f>
        <v/>
      </c>
      <c r="L47" s="13"/>
      <c r="M47" s="13"/>
      <c r="N47" s="22"/>
    </row>
    <row r="48" spans="2:14" x14ac:dyDescent="0.25">
      <c r="B48" s="10"/>
      <c r="C48" s="18" t="str">
        <f>IFERROR(VLOOKUP(Tabla469[[#This Row],[Nº]],Tabla4[],$C$2,FALSE),"")</f>
        <v/>
      </c>
      <c r="D48" s="19" t="str">
        <f>IFERROR(VLOOKUP(Tabla469[[#This Row],[Nº]],Tabla4[],$D$2,FALSE),"")</f>
        <v/>
      </c>
      <c r="E48" s="18" t="str">
        <f>IFERROR(VLOOKUP(Tabla469[[#This Row],[Nº]],Tabla4[],$E$2,FALSE),"")</f>
        <v/>
      </c>
      <c r="F48" s="20" t="str">
        <f>IFERROR(VLOOKUP(Tabla469[[#This Row],[Nº]],Tabla4[],$F$2,FALSE),"")</f>
        <v/>
      </c>
      <c r="G48" s="20" t="str">
        <f>IFERROR(VLOOKUP(Tabla469[[#This Row],[Nº]],Tabla4[],$G$2,FALSE),"")</f>
        <v/>
      </c>
      <c r="H48" s="21" t="str">
        <f>IFERROR(VLOOKUP(Tabla469[[#This Row],[Nº]],Tabla4[],$H$2,FALSE),"")</f>
        <v/>
      </c>
      <c r="I48" s="21" t="str">
        <f>IFERROR(VLOOKUP(Tabla469[[#This Row],[Nº]],Tabla4[],$I$2,FALSE),"")</f>
        <v/>
      </c>
      <c r="J48" s="21" t="str">
        <f>IFERROR(VLOOKUP(Tabla469[[#This Row],[Nº]],Tabla4[],$J$2,FALSE),"")</f>
        <v/>
      </c>
      <c r="K48" s="18" t="str">
        <f>IFERROR(VLOOKUP(Tabla469[[#This Row],[Nº]],Tabla4[],$K$2,FALSE),"")</f>
        <v/>
      </c>
      <c r="L48" s="13"/>
      <c r="M48" s="13"/>
      <c r="N48" s="22"/>
    </row>
    <row r="49" spans="2:14" x14ac:dyDescent="0.25">
      <c r="B49" s="10"/>
      <c r="C49" s="18" t="str">
        <f>IFERROR(VLOOKUP(Tabla469[[#This Row],[Nº]],Tabla4[],$C$2,FALSE),"")</f>
        <v/>
      </c>
      <c r="D49" s="19" t="str">
        <f>IFERROR(VLOOKUP(Tabla469[[#This Row],[Nº]],Tabla4[],$D$2,FALSE),"")</f>
        <v/>
      </c>
      <c r="E49" s="18" t="str">
        <f>IFERROR(VLOOKUP(Tabla469[[#This Row],[Nº]],Tabla4[],$E$2,FALSE),"")</f>
        <v/>
      </c>
      <c r="F49" s="20" t="str">
        <f>IFERROR(VLOOKUP(Tabla469[[#This Row],[Nº]],Tabla4[],$F$2,FALSE),"")</f>
        <v/>
      </c>
      <c r="G49" s="20" t="str">
        <f>IFERROR(VLOOKUP(Tabla469[[#This Row],[Nº]],Tabla4[],$G$2,FALSE),"")</f>
        <v/>
      </c>
      <c r="H49" s="21" t="str">
        <f>IFERROR(VLOOKUP(Tabla469[[#This Row],[Nº]],Tabla4[],$H$2,FALSE),"")</f>
        <v/>
      </c>
      <c r="I49" s="21" t="str">
        <f>IFERROR(VLOOKUP(Tabla469[[#This Row],[Nº]],Tabla4[],$I$2,FALSE),"")</f>
        <v/>
      </c>
      <c r="J49" s="21" t="str">
        <f>IFERROR(VLOOKUP(Tabla469[[#This Row],[Nº]],Tabla4[],$J$2,FALSE),"")</f>
        <v/>
      </c>
      <c r="K49" s="18" t="str">
        <f>IFERROR(VLOOKUP(Tabla469[[#This Row],[Nº]],Tabla4[],$K$2,FALSE),"")</f>
        <v/>
      </c>
      <c r="L49" s="13"/>
      <c r="M49" s="13"/>
      <c r="N49" s="22"/>
    </row>
    <row r="50" spans="2:14" x14ac:dyDescent="0.25">
      <c r="B50" s="10"/>
      <c r="C50" s="18" t="str">
        <f>IFERROR(VLOOKUP(Tabla469[[#This Row],[Nº]],Tabla4[],$C$2,FALSE),"")</f>
        <v/>
      </c>
      <c r="D50" s="19" t="str">
        <f>IFERROR(VLOOKUP(Tabla469[[#This Row],[Nº]],Tabla4[],$D$2,FALSE),"")</f>
        <v/>
      </c>
      <c r="E50" s="18" t="str">
        <f>IFERROR(VLOOKUP(Tabla469[[#This Row],[Nº]],Tabla4[],$E$2,FALSE),"")</f>
        <v/>
      </c>
      <c r="F50" s="20" t="str">
        <f>IFERROR(VLOOKUP(Tabla469[[#This Row],[Nº]],Tabla4[],$F$2,FALSE),"")</f>
        <v/>
      </c>
      <c r="G50" s="20" t="str">
        <f>IFERROR(VLOOKUP(Tabla469[[#This Row],[Nº]],Tabla4[],$G$2,FALSE),"")</f>
        <v/>
      </c>
      <c r="H50" s="21" t="str">
        <f>IFERROR(VLOOKUP(Tabla469[[#This Row],[Nº]],Tabla4[],$H$2,FALSE),"")</f>
        <v/>
      </c>
      <c r="I50" s="21" t="str">
        <f>IFERROR(VLOOKUP(Tabla469[[#This Row],[Nº]],Tabla4[],$I$2,FALSE),"")</f>
        <v/>
      </c>
      <c r="J50" s="21" t="str">
        <f>IFERROR(VLOOKUP(Tabla469[[#This Row],[Nº]],Tabla4[],$J$2,FALSE),"")</f>
        <v/>
      </c>
      <c r="K50" s="18" t="str">
        <f>IFERROR(VLOOKUP(Tabla469[[#This Row],[Nº]],Tabla4[],$K$2,FALSE),"")</f>
        <v/>
      </c>
      <c r="L50" s="13"/>
      <c r="M50" s="13"/>
      <c r="N50" s="22"/>
    </row>
    <row r="51" spans="2:14" x14ac:dyDescent="0.25">
      <c r="B51" s="10"/>
      <c r="C51" s="18" t="str">
        <f>IFERROR(VLOOKUP(Tabla469[[#This Row],[Nº]],Tabla4[],$C$2,FALSE),"")</f>
        <v/>
      </c>
      <c r="D51" s="19" t="str">
        <f>IFERROR(VLOOKUP(Tabla469[[#This Row],[Nº]],Tabla4[],$D$2,FALSE),"")</f>
        <v/>
      </c>
      <c r="E51" s="18" t="str">
        <f>IFERROR(VLOOKUP(Tabla469[[#This Row],[Nº]],Tabla4[],$E$2,FALSE),"")</f>
        <v/>
      </c>
      <c r="F51" s="20" t="str">
        <f>IFERROR(VLOOKUP(Tabla469[[#This Row],[Nº]],Tabla4[],$F$2,FALSE),"")</f>
        <v/>
      </c>
      <c r="G51" s="20" t="str">
        <f>IFERROR(VLOOKUP(Tabla469[[#This Row],[Nº]],Tabla4[],$G$2,FALSE),"")</f>
        <v/>
      </c>
      <c r="H51" s="21" t="str">
        <f>IFERROR(VLOOKUP(Tabla469[[#This Row],[Nº]],Tabla4[],$H$2,FALSE),"")</f>
        <v/>
      </c>
      <c r="I51" s="21" t="str">
        <f>IFERROR(VLOOKUP(Tabla469[[#This Row],[Nº]],Tabla4[],$I$2,FALSE),"")</f>
        <v/>
      </c>
      <c r="J51" s="21" t="str">
        <f>IFERROR(VLOOKUP(Tabla469[[#This Row],[Nº]],Tabla4[],$J$2,FALSE),"")</f>
        <v/>
      </c>
      <c r="K51" s="18" t="str">
        <f>IFERROR(VLOOKUP(Tabla469[[#This Row],[Nº]],Tabla4[],$K$2,FALSE),"")</f>
        <v/>
      </c>
      <c r="L51" s="13"/>
      <c r="M51" s="13"/>
      <c r="N51" s="22"/>
    </row>
    <row r="52" spans="2:14" x14ac:dyDescent="0.25">
      <c r="B52" s="10"/>
      <c r="C52" s="18" t="str">
        <f>IFERROR(VLOOKUP(Tabla469[[#This Row],[Nº]],Tabla4[],$C$2,FALSE),"")</f>
        <v/>
      </c>
      <c r="D52" s="19" t="str">
        <f>IFERROR(VLOOKUP(Tabla469[[#This Row],[Nº]],Tabla4[],$D$2,FALSE),"")</f>
        <v/>
      </c>
      <c r="E52" s="18" t="str">
        <f>IFERROR(VLOOKUP(Tabla469[[#This Row],[Nº]],Tabla4[],$E$2,FALSE),"")</f>
        <v/>
      </c>
      <c r="F52" s="20" t="str">
        <f>IFERROR(VLOOKUP(Tabla469[[#This Row],[Nº]],Tabla4[],$F$2,FALSE),"")</f>
        <v/>
      </c>
      <c r="G52" s="20" t="str">
        <f>IFERROR(VLOOKUP(Tabla469[[#This Row],[Nº]],Tabla4[],$G$2,FALSE),"")</f>
        <v/>
      </c>
      <c r="H52" s="21" t="str">
        <f>IFERROR(VLOOKUP(Tabla469[[#This Row],[Nº]],Tabla4[],$H$2,FALSE),"")</f>
        <v/>
      </c>
      <c r="I52" s="21" t="str">
        <f>IFERROR(VLOOKUP(Tabla469[[#This Row],[Nº]],Tabla4[],$I$2,FALSE),"")</f>
        <v/>
      </c>
      <c r="J52" s="21" t="str">
        <f>IFERROR(VLOOKUP(Tabla469[[#This Row],[Nº]],Tabla4[],$J$2,FALSE),"")</f>
        <v/>
      </c>
      <c r="K52" s="18" t="str">
        <f>IFERROR(VLOOKUP(Tabla469[[#This Row],[Nº]],Tabla4[],$K$2,FALSE),"")</f>
        <v/>
      </c>
      <c r="L52" s="13"/>
      <c r="M52" s="13"/>
      <c r="N52" s="22"/>
    </row>
    <row r="53" spans="2:14" x14ac:dyDescent="0.25">
      <c r="B53" s="10"/>
      <c r="C53" s="18" t="str">
        <f>IFERROR(VLOOKUP(Tabla469[[#This Row],[Nº]],Tabla4[],$C$2,FALSE),"")</f>
        <v/>
      </c>
      <c r="D53" s="19" t="str">
        <f>IFERROR(VLOOKUP(Tabla469[[#This Row],[Nº]],Tabla4[],$D$2,FALSE),"")</f>
        <v/>
      </c>
      <c r="E53" s="18" t="str">
        <f>IFERROR(VLOOKUP(Tabla469[[#This Row],[Nº]],Tabla4[],$E$2,FALSE),"")</f>
        <v/>
      </c>
      <c r="F53" s="20" t="str">
        <f>IFERROR(VLOOKUP(Tabla469[[#This Row],[Nº]],Tabla4[],$F$2,FALSE),"")</f>
        <v/>
      </c>
      <c r="G53" s="20" t="str">
        <f>IFERROR(VLOOKUP(Tabla469[[#This Row],[Nº]],Tabla4[],$G$2,FALSE),"")</f>
        <v/>
      </c>
      <c r="H53" s="21" t="str">
        <f>IFERROR(VLOOKUP(Tabla469[[#This Row],[Nº]],Tabla4[],$H$2,FALSE),"")</f>
        <v/>
      </c>
      <c r="I53" s="21" t="str">
        <f>IFERROR(VLOOKUP(Tabla469[[#This Row],[Nº]],Tabla4[],$I$2,FALSE),"")</f>
        <v/>
      </c>
      <c r="J53" s="21" t="str">
        <f>IFERROR(VLOOKUP(Tabla469[[#This Row],[Nº]],Tabla4[],$J$2,FALSE),"")</f>
        <v/>
      </c>
      <c r="K53" s="18" t="str">
        <f>IFERROR(VLOOKUP(Tabla469[[#This Row],[Nº]],Tabla4[],$K$2,FALSE),"")</f>
        <v/>
      </c>
      <c r="L53" s="13"/>
      <c r="M53" s="13"/>
      <c r="N53" s="22"/>
    </row>
    <row r="54" spans="2:14" x14ac:dyDescent="0.25">
      <c r="B54" s="10"/>
      <c r="C54" s="18" t="str">
        <f>IFERROR(VLOOKUP(Tabla469[[#This Row],[Nº]],Tabla4[],$C$2,FALSE),"")</f>
        <v/>
      </c>
      <c r="D54" s="19" t="str">
        <f>IFERROR(VLOOKUP(Tabla469[[#This Row],[Nº]],Tabla4[],$D$2,FALSE),"")</f>
        <v/>
      </c>
      <c r="E54" s="18" t="str">
        <f>IFERROR(VLOOKUP(Tabla469[[#This Row],[Nº]],Tabla4[],$E$2,FALSE),"")</f>
        <v/>
      </c>
      <c r="F54" s="20" t="str">
        <f>IFERROR(VLOOKUP(Tabla469[[#This Row],[Nº]],Tabla4[],$F$2,FALSE),"")</f>
        <v/>
      </c>
      <c r="G54" s="20" t="str">
        <f>IFERROR(VLOOKUP(Tabla469[[#This Row],[Nº]],Tabla4[],$G$2,FALSE),"")</f>
        <v/>
      </c>
      <c r="H54" s="21" t="str">
        <f>IFERROR(VLOOKUP(Tabla469[[#This Row],[Nº]],Tabla4[],$H$2,FALSE),"")</f>
        <v/>
      </c>
      <c r="I54" s="21" t="str">
        <f>IFERROR(VLOOKUP(Tabla469[[#This Row],[Nº]],Tabla4[],$I$2,FALSE),"")</f>
        <v/>
      </c>
      <c r="J54" s="21" t="str">
        <f>IFERROR(VLOOKUP(Tabla469[[#This Row],[Nº]],Tabla4[],$J$2,FALSE),"")</f>
        <v/>
      </c>
      <c r="K54" s="18" t="str">
        <f>IFERROR(VLOOKUP(Tabla469[[#This Row],[Nº]],Tabla4[],$K$2,FALSE),"")</f>
        <v/>
      </c>
      <c r="L54" s="13"/>
      <c r="M54" s="13"/>
      <c r="N54" s="22"/>
    </row>
    <row r="55" spans="2:14" x14ac:dyDescent="0.25">
      <c r="B55" s="10"/>
      <c r="C55" s="18" t="str">
        <f>IFERROR(VLOOKUP(Tabla469[[#This Row],[Nº]],Tabla4[],$C$2,FALSE),"")</f>
        <v/>
      </c>
      <c r="D55" s="19" t="str">
        <f>IFERROR(VLOOKUP(Tabla469[[#This Row],[Nº]],Tabla4[],$D$2,FALSE),"")</f>
        <v/>
      </c>
      <c r="E55" s="18" t="str">
        <f>IFERROR(VLOOKUP(Tabla469[[#This Row],[Nº]],Tabla4[],$E$2,FALSE),"")</f>
        <v/>
      </c>
      <c r="F55" s="20" t="str">
        <f>IFERROR(VLOOKUP(Tabla469[[#This Row],[Nº]],Tabla4[],$F$2,FALSE),"")</f>
        <v/>
      </c>
      <c r="G55" s="20" t="str">
        <f>IFERROR(VLOOKUP(Tabla469[[#This Row],[Nº]],Tabla4[],$G$2,FALSE),"")</f>
        <v/>
      </c>
      <c r="H55" s="21" t="str">
        <f>IFERROR(VLOOKUP(Tabla469[[#This Row],[Nº]],Tabla4[],$H$2,FALSE),"")</f>
        <v/>
      </c>
      <c r="I55" s="21" t="str">
        <f>IFERROR(VLOOKUP(Tabla469[[#This Row],[Nº]],Tabla4[],$I$2,FALSE),"")</f>
        <v/>
      </c>
      <c r="J55" s="21" t="str">
        <f>IFERROR(VLOOKUP(Tabla469[[#This Row],[Nº]],Tabla4[],$J$2,FALSE),"")</f>
        <v/>
      </c>
      <c r="K55" s="18" t="str">
        <f>IFERROR(VLOOKUP(Tabla469[[#This Row],[Nº]],Tabla4[],$K$2,FALSE),"")</f>
        <v/>
      </c>
      <c r="L55" s="13"/>
      <c r="M55" s="13"/>
      <c r="N55" s="22"/>
    </row>
    <row r="56" spans="2:14" x14ac:dyDescent="0.25">
      <c r="B56" s="10"/>
      <c r="C56" s="18" t="str">
        <f>IFERROR(VLOOKUP(Tabla469[[#This Row],[Nº]],Tabla4[],$C$2,FALSE),"")</f>
        <v/>
      </c>
      <c r="D56" s="19" t="str">
        <f>IFERROR(VLOOKUP(Tabla469[[#This Row],[Nº]],Tabla4[],$D$2,FALSE),"")</f>
        <v/>
      </c>
      <c r="E56" s="18" t="str">
        <f>IFERROR(VLOOKUP(Tabla469[[#This Row],[Nº]],Tabla4[],$E$2,FALSE),"")</f>
        <v/>
      </c>
      <c r="F56" s="20" t="str">
        <f>IFERROR(VLOOKUP(Tabla469[[#This Row],[Nº]],Tabla4[],$F$2,FALSE),"")</f>
        <v/>
      </c>
      <c r="G56" s="20" t="str">
        <f>IFERROR(VLOOKUP(Tabla469[[#This Row],[Nº]],Tabla4[],$G$2,FALSE),"")</f>
        <v/>
      </c>
      <c r="H56" s="21" t="str">
        <f>IFERROR(VLOOKUP(Tabla469[[#This Row],[Nº]],Tabla4[],$H$2,FALSE),"")</f>
        <v/>
      </c>
      <c r="I56" s="21" t="str">
        <f>IFERROR(VLOOKUP(Tabla469[[#This Row],[Nº]],Tabla4[],$I$2,FALSE),"")</f>
        <v/>
      </c>
      <c r="J56" s="21" t="str">
        <f>IFERROR(VLOOKUP(Tabla469[[#This Row],[Nº]],Tabla4[],$J$2,FALSE),"")</f>
        <v/>
      </c>
      <c r="K56" s="18" t="str">
        <f>IFERROR(VLOOKUP(Tabla469[[#This Row],[Nº]],Tabla4[],$K$2,FALSE),"")</f>
        <v/>
      </c>
      <c r="L56" s="13"/>
      <c r="M56" s="13"/>
      <c r="N56" s="22"/>
    </row>
    <row r="57" spans="2:14" x14ac:dyDescent="0.25">
      <c r="B57" s="10"/>
      <c r="C57" s="18" t="str">
        <f>IFERROR(VLOOKUP(Tabla469[[#This Row],[Nº]],Tabla4[],$C$2,FALSE),"")</f>
        <v/>
      </c>
      <c r="D57" s="19" t="str">
        <f>IFERROR(VLOOKUP(Tabla469[[#This Row],[Nº]],Tabla4[],$D$2,FALSE),"")</f>
        <v/>
      </c>
      <c r="E57" s="18" t="str">
        <f>IFERROR(VLOOKUP(Tabla469[[#This Row],[Nº]],Tabla4[],$E$2,FALSE),"")</f>
        <v/>
      </c>
      <c r="F57" s="20" t="str">
        <f>IFERROR(VLOOKUP(Tabla469[[#This Row],[Nº]],Tabla4[],$F$2,FALSE),"")</f>
        <v/>
      </c>
      <c r="G57" s="20" t="str">
        <f>IFERROR(VLOOKUP(Tabla469[[#This Row],[Nº]],Tabla4[],$G$2,FALSE),"")</f>
        <v/>
      </c>
      <c r="H57" s="21" t="str">
        <f>IFERROR(VLOOKUP(Tabla469[[#This Row],[Nº]],Tabla4[],$H$2,FALSE),"")</f>
        <v/>
      </c>
      <c r="I57" s="21" t="str">
        <f>IFERROR(VLOOKUP(Tabla469[[#This Row],[Nº]],Tabla4[],$I$2,FALSE),"")</f>
        <v/>
      </c>
      <c r="J57" s="21" t="str">
        <f>IFERROR(VLOOKUP(Tabla469[[#This Row],[Nº]],Tabla4[],$J$2,FALSE),"")</f>
        <v/>
      </c>
      <c r="K57" s="18" t="str">
        <f>IFERROR(VLOOKUP(Tabla469[[#This Row],[Nº]],Tabla4[],$K$2,FALSE),"")</f>
        <v/>
      </c>
      <c r="L57" s="13"/>
      <c r="M57" s="13"/>
      <c r="N57" s="22"/>
    </row>
    <row r="58" spans="2:14" x14ac:dyDescent="0.25">
      <c r="B58" s="10"/>
      <c r="C58" s="18" t="str">
        <f>IFERROR(VLOOKUP(Tabla469[[#This Row],[Nº]],Tabla4[],$C$2,FALSE),"")</f>
        <v/>
      </c>
      <c r="D58" s="19" t="str">
        <f>IFERROR(VLOOKUP(Tabla469[[#This Row],[Nº]],Tabla4[],$D$2,FALSE),"")</f>
        <v/>
      </c>
      <c r="E58" s="18" t="str">
        <f>IFERROR(VLOOKUP(Tabla469[[#This Row],[Nº]],Tabla4[],$E$2,FALSE),"")</f>
        <v/>
      </c>
      <c r="F58" s="20" t="str">
        <f>IFERROR(VLOOKUP(Tabla469[[#This Row],[Nº]],Tabla4[],$F$2,FALSE),"")</f>
        <v/>
      </c>
      <c r="G58" s="20" t="str">
        <f>IFERROR(VLOOKUP(Tabla469[[#This Row],[Nº]],Tabla4[],$G$2,FALSE),"")</f>
        <v/>
      </c>
      <c r="H58" s="21" t="str">
        <f>IFERROR(VLOOKUP(Tabla469[[#This Row],[Nº]],Tabla4[],$H$2,FALSE),"")</f>
        <v/>
      </c>
      <c r="I58" s="21" t="str">
        <f>IFERROR(VLOOKUP(Tabla469[[#This Row],[Nº]],Tabla4[],$I$2,FALSE),"")</f>
        <v/>
      </c>
      <c r="J58" s="21" t="str">
        <f>IFERROR(VLOOKUP(Tabla469[[#This Row],[Nº]],Tabla4[],$J$2,FALSE),"")</f>
        <v/>
      </c>
      <c r="K58" s="18" t="str">
        <f>IFERROR(VLOOKUP(Tabla469[[#This Row],[Nº]],Tabla4[],$K$2,FALSE),"")</f>
        <v/>
      </c>
      <c r="L58" s="13"/>
      <c r="M58" s="13"/>
      <c r="N58" s="22"/>
    </row>
    <row r="59" spans="2:14" x14ac:dyDescent="0.25">
      <c r="B59" s="10"/>
      <c r="C59" s="18" t="str">
        <f>IFERROR(VLOOKUP(Tabla469[[#This Row],[Nº]],Tabla4[],$C$2,FALSE),"")</f>
        <v/>
      </c>
      <c r="D59" s="19" t="str">
        <f>IFERROR(VLOOKUP(Tabla469[[#This Row],[Nº]],Tabla4[],$D$2,FALSE),"")</f>
        <v/>
      </c>
      <c r="E59" s="18" t="str">
        <f>IFERROR(VLOOKUP(Tabla469[[#This Row],[Nº]],Tabla4[],$E$2,FALSE),"")</f>
        <v/>
      </c>
      <c r="F59" s="20" t="str">
        <f>IFERROR(VLOOKUP(Tabla469[[#This Row],[Nº]],Tabla4[],$F$2,FALSE),"")</f>
        <v/>
      </c>
      <c r="G59" s="20" t="str">
        <f>IFERROR(VLOOKUP(Tabla469[[#This Row],[Nº]],Tabla4[],$G$2,FALSE),"")</f>
        <v/>
      </c>
      <c r="H59" s="21" t="str">
        <f>IFERROR(VLOOKUP(Tabla469[[#This Row],[Nº]],Tabla4[],$H$2,FALSE),"")</f>
        <v/>
      </c>
      <c r="I59" s="21" t="str">
        <f>IFERROR(VLOOKUP(Tabla469[[#This Row],[Nº]],Tabla4[],$I$2,FALSE),"")</f>
        <v/>
      </c>
      <c r="J59" s="21" t="str">
        <f>IFERROR(VLOOKUP(Tabla469[[#This Row],[Nº]],Tabla4[],$J$2,FALSE),"")</f>
        <v/>
      </c>
      <c r="K59" s="18" t="str">
        <f>IFERROR(VLOOKUP(Tabla469[[#This Row],[Nº]],Tabla4[],$K$2,FALSE),"")</f>
        <v/>
      </c>
      <c r="L59" s="13"/>
      <c r="M59" s="13"/>
      <c r="N59" s="22"/>
    </row>
    <row r="60" spans="2:14" x14ac:dyDescent="0.25">
      <c r="B60" s="10"/>
      <c r="C60" s="18" t="str">
        <f>IFERROR(VLOOKUP(Tabla469[[#This Row],[Nº]],Tabla4[],$C$2,FALSE),"")</f>
        <v/>
      </c>
      <c r="D60" s="19" t="str">
        <f>IFERROR(VLOOKUP(Tabla469[[#This Row],[Nº]],Tabla4[],$D$2,FALSE),"")</f>
        <v/>
      </c>
      <c r="E60" s="18" t="str">
        <f>IFERROR(VLOOKUP(Tabla469[[#This Row],[Nº]],Tabla4[],$E$2,FALSE),"")</f>
        <v/>
      </c>
      <c r="F60" s="20" t="str">
        <f>IFERROR(VLOOKUP(Tabla469[[#This Row],[Nº]],Tabla4[],$F$2,FALSE),"")</f>
        <v/>
      </c>
      <c r="G60" s="20" t="str">
        <f>IFERROR(VLOOKUP(Tabla469[[#This Row],[Nº]],Tabla4[],$G$2,FALSE),"")</f>
        <v/>
      </c>
      <c r="H60" s="21" t="str">
        <f>IFERROR(VLOOKUP(Tabla469[[#This Row],[Nº]],Tabla4[],$H$2,FALSE),"")</f>
        <v/>
      </c>
      <c r="I60" s="21" t="str">
        <f>IFERROR(VLOOKUP(Tabla469[[#This Row],[Nº]],Tabla4[],$I$2,FALSE),"")</f>
        <v/>
      </c>
      <c r="J60" s="21" t="str">
        <f>IFERROR(VLOOKUP(Tabla469[[#This Row],[Nº]],Tabla4[],$J$2,FALSE),"")</f>
        <v/>
      </c>
      <c r="K60" s="18" t="str">
        <f>IFERROR(VLOOKUP(Tabla469[[#This Row],[Nº]],Tabla4[],$K$2,FALSE),"")</f>
        <v/>
      </c>
      <c r="L60" s="13"/>
      <c r="M60" s="13"/>
      <c r="N60" s="22"/>
    </row>
    <row r="61" spans="2:14" x14ac:dyDescent="0.25">
      <c r="B61" s="10"/>
      <c r="C61" s="18" t="str">
        <f>IFERROR(VLOOKUP(Tabla469[[#This Row],[Nº]],Tabla4[],$C$2,FALSE),"")</f>
        <v/>
      </c>
      <c r="D61" s="19" t="str">
        <f>IFERROR(VLOOKUP(Tabla469[[#This Row],[Nº]],Tabla4[],$D$2,FALSE),"")</f>
        <v/>
      </c>
      <c r="E61" s="18" t="str">
        <f>IFERROR(VLOOKUP(Tabla469[[#This Row],[Nº]],Tabla4[],$E$2,FALSE),"")</f>
        <v/>
      </c>
      <c r="F61" s="20" t="str">
        <f>IFERROR(VLOOKUP(Tabla469[[#This Row],[Nº]],Tabla4[],$F$2,FALSE),"")</f>
        <v/>
      </c>
      <c r="G61" s="20" t="str">
        <f>IFERROR(VLOOKUP(Tabla469[[#This Row],[Nº]],Tabla4[],$G$2,FALSE),"")</f>
        <v/>
      </c>
      <c r="H61" s="21" t="str">
        <f>IFERROR(VLOOKUP(Tabla469[[#This Row],[Nº]],Tabla4[],$H$2,FALSE),"")</f>
        <v/>
      </c>
      <c r="I61" s="21" t="str">
        <f>IFERROR(VLOOKUP(Tabla469[[#This Row],[Nº]],Tabla4[],$I$2,FALSE),"")</f>
        <v/>
      </c>
      <c r="J61" s="21" t="str">
        <f>IFERROR(VLOOKUP(Tabla469[[#This Row],[Nº]],Tabla4[],$J$2,FALSE),"")</f>
        <v/>
      </c>
      <c r="K61" s="18" t="str">
        <f>IFERROR(VLOOKUP(Tabla469[[#This Row],[Nº]],Tabla4[],$K$2,FALSE),"")</f>
        <v/>
      </c>
      <c r="L61" s="13"/>
      <c r="M61" s="13"/>
      <c r="N61" s="22"/>
    </row>
    <row r="62" spans="2:14" x14ac:dyDescent="0.25">
      <c r="B62" s="10"/>
      <c r="C62" s="18" t="str">
        <f>IFERROR(VLOOKUP(Tabla469[[#This Row],[Nº]],Tabla4[],$C$2,FALSE),"")</f>
        <v/>
      </c>
      <c r="D62" s="19" t="str">
        <f>IFERROR(VLOOKUP(Tabla469[[#This Row],[Nº]],Tabla4[],$D$2,FALSE),"")</f>
        <v/>
      </c>
      <c r="E62" s="18" t="str">
        <f>IFERROR(VLOOKUP(Tabla469[[#This Row],[Nº]],Tabla4[],$E$2,FALSE),"")</f>
        <v/>
      </c>
      <c r="F62" s="20" t="str">
        <f>IFERROR(VLOOKUP(Tabla469[[#This Row],[Nº]],Tabla4[],$F$2,FALSE),"")</f>
        <v/>
      </c>
      <c r="G62" s="20" t="str">
        <f>IFERROR(VLOOKUP(Tabla469[[#This Row],[Nº]],Tabla4[],$G$2,FALSE),"")</f>
        <v/>
      </c>
      <c r="H62" s="21" t="str">
        <f>IFERROR(VLOOKUP(Tabla469[[#This Row],[Nº]],Tabla4[],$H$2,FALSE),"")</f>
        <v/>
      </c>
      <c r="I62" s="21" t="str">
        <f>IFERROR(VLOOKUP(Tabla469[[#This Row],[Nº]],Tabla4[],$I$2,FALSE),"")</f>
        <v/>
      </c>
      <c r="J62" s="21" t="str">
        <f>IFERROR(VLOOKUP(Tabla469[[#This Row],[Nº]],Tabla4[],$J$2,FALSE),"")</f>
        <v/>
      </c>
      <c r="K62" s="18" t="str">
        <f>IFERROR(VLOOKUP(Tabla469[[#This Row],[Nº]],Tabla4[],$K$2,FALSE),"")</f>
        <v/>
      </c>
      <c r="L62" s="13"/>
      <c r="M62" s="13"/>
      <c r="N62" s="22"/>
    </row>
    <row r="63" spans="2:14" x14ac:dyDescent="0.25">
      <c r="B63" s="10"/>
      <c r="C63" s="18" t="str">
        <f>IFERROR(VLOOKUP(Tabla469[[#This Row],[Nº]],Tabla4[],$C$2,FALSE),"")</f>
        <v/>
      </c>
      <c r="D63" s="19" t="str">
        <f>IFERROR(VLOOKUP(Tabla469[[#This Row],[Nº]],Tabla4[],$D$2,FALSE),"")</f>
        <v/>
      </c>
      <c r="E63" s="18" t="str">
        <f>IFERROR(VLOOKUP(Tabla469[[#This Row],[Nº]],Tabla4[],$E$2,FALSE),"")</f>
        <v/>
      </c>
      <c r="F63" s="20" t="str">
        <f>IFERROR(VLOOKUP(Tabla469[[#This Row],[Nº]],Tabla4[],$F$2,FALSE),"")</f>
        <v/>
      </c>
      <c r="G63" s="20" t="str">
        <f>IFERROR(VLOOKUP(Tabla469[[#This Row],[Nº]],Tabla4[],$G$2,FALSE),"")</f>
        <v/>
      </c>
      <c r="H63" s="21" t="str">
        <f>IFERROR(VLOOKUP(Tabla469[[#This Row],[Nº]],Tabla4[],$H$2,FALSE),"")</f>
        <v/>
      </c>
      <c r="I63" s="21" t="str">
        <f>IFERROR(VLOOKUP(Tabla469[[#This Row],[Nº]],Tabla4[],$I$2,FALSE),"")</f>
        <v/>
      </c>
      <c r="J63" s="21" t="str">
        <f>IFERROR(VLOOKUP(Tabla469[[#This Row],[Nº]],Tabla4[],$J$2,FALSE),"")</f>
        <v/>
      </c>
      <c r="K63" s="18" t="str">
        <f>IFERROR(VLOOKUP(Tabla469[[#This Row],[Nº]],Tabla4[],$K$2,FALSE),"")</f>
        <v/>
      </c>
      <c r="L63" s="13"/>
      <c r="M63" s="13"/>
      <c r="N63" s="22"/>
    </row>
    <row r="64" spans="2:14" x14ac:dyDescent="0.25">
      <c r="B64" s="10"/>
      <c r="C64" s="18" t="str">
        <f>IFERROR(VLOOKUP(Tabla469[[#This Row],[Nº]],Tabla4[],$C$2,FALSE),"")</f>
        <v/>
      </c>
      <c r="D64" s="19" t="str">
        <f>IFERROR(VLOOKUP(Tabla469[[#This Row],[Nº]],Tabla4[],$D$2,FALSE),"")</f>
        <v/>
      </c>
      <c r="E64" s="18" t="str">
        <f>IFERROR(VLOOKUP(Tabla469[[#This Row],[Nº]],Tabla4[],$E$2,FALSE),"")</f>
        <v/>
      </c>
      <c r="F64" s="20" t="str">
        <f>IFERROR(VLOOKUP(Tabla469[[#This Row],[Nº]],Tabla4[],$F$2,FALSE),"")</f>
        <v/>
      </c>
      <c r="G64" s="20" t="str">
        <f>IFERROR(VLOOKUP(Tabla469[[#This Row],[Nº]],Tabla4[],$G$2,FALSE),"")</f>
        <v/>
      </c>
      <c r="H64" s="21" t="str">
        <f>IFERROR(VLOOKUP(Tabla469[[#This Row],[Nº]],Tabla4[],$H$2,FALSE),"")</f>
        <v/>
      </c>
      <c r="I64" s="21" t="str">
        <f>IFERROR(VLOOKUP(Tabla469[[#This Row],[Nº]],Tabla4[],$I$2,FALSE),"")</f>
        <v/>
      </c>
      <c r="J64" s="21" t="str">
        <f>IFERROR(VLOOKUP(Tabla469[[#This Row],[Nº]],Tabla4[],$J$2,FALSE),"")</f>
        <v/>
      </c>
      <c r="K64" s="18" t="str">
        <f>IFERROR(VLOOKUP(Tabla469[[#This Row],[Nº]],Tabla4[],$K$2,FALSE),"")</f>
        <v/>
      </c>
      <c r="L64" s="13"/>
      <c r="M64" s="13"/>
      <c r="N64" s="22"/>
    </row>
    <row r="65" spans="2:14" x14ac:dyDescent="0.25">
      <c r="B65" s="10"/>
      <c r="C65" s="18" t="str">
        <f>IFERROR(VLOOKUP(Tabla469[[#This Row],[Nº]],Tabla4[],$C$2,FALSE),"")</f>
        <v/>
      </c>
      <c r="D65" s="19" t="str">
        <f>IFERROR(VLOOKUP(Tabla469[[#This Row],[Nº]],Tabla4[],$D$2,FALSE),"")</f>
        <v/>
      </c>
      <c r="E65" s="18" t="str">
        <f>IFERROR(VLOOKUP(Tabla469[[#This Row],[Nº]],Tabla4[],$E$2,FALSE),"")</f>
        <v/>
      </c>
      <c r="F65" s="20" t="str">
        <f>IFERROR(VLOOKUP(Tabla469[[#This Row],[Nº]],Tabla4[],$F$2,FALSE),"")</f>
        <v/>
      </c>
      <c r="G65" s="20" t="str">
        <f>IFERROR(VLOOKUP(Tabla469[[#This Row],[Nº]],Tabla4[],$G$2,FALSE),"")</f>
        <v/>
      </c>
      <c r="H65" s="21" t="str">
        <f>IFERROR(VLOOKUP(Tabla469[[#This Row],[Nº]],Tabla4[],$H$2,FALSE),"")</f>
        <v/>
      </c>
      <c r="I65" s="21" t="str">
        <f>IFERROR(VLOOKUP(Tabla469[[#This Row],[Nº]],Tabla4[],$I$2,FALSE),"")</f>
        <v/>
      </c>
      <c r="J65" s="21" t="str">
        <f>IFERROR(VLOOKUP(Tabla469[[#This Row],[Nº]],Tabla4[],$J$2,FALSE),"")</f>
        <v/>
      </c>
      <c r="K65" s="18" t="str">
        <f>IFERROR(VLOOKUP(Tabla469[[#This Row],[Nº]],Tabla4[],$K$2,FALSE),"")</f>
        <v/>
      </c>
      <c r="L65" s="13"/>
      <c r="M65" s="13"/>
      <c r="N65" s="22"/>
    </row>
    <row r="66" spans="2:14" x14ac:dyDescent="0.25">
      <c r="B66" s="10"/>
      <c r="C66" s="18" t="str">
        <f>IFERROR(VLOOKUP(Tabla469[[#This Row],[Nº]],Tabla4[],$C$2,FALSE),"")</f>
        <v/>
      </c>
      <c r="D66" s="19" t="str">
        <f>IFERROR(VLOOKUP(Tabla469[[#This Row],[Nº]],Tabla4[],$D$2,FALSE),"")</f>
        <v/>
      </c>
      <c r="E66" s="18" t="str">
        <f>IFERROR(VLOOKUP(Tabla469[[#This Row],[Nº]],Tabla4[],$E$2,FALSE),"")</f>
        <v/>
      </c>
      <c r="F66" s="20" t="str">
        <f>IFERROR(VLOOKUP(Tabla469[[#This Row],[Nº]],Tabla4[],$F$2,FALSE),"")</f>
        <v/>
      </c>
      <c r="G66" s="20" t="str">
        <f>IFERROR(VLOOKUP(Tabla469[[#This Row],[Nº]],Tabla4[],$G$2,FALSE),"")</f>
        <v/>
      </c>
      <c r="H66" s="21" t="str">
        <f>IFERROR(VLOOKUP(Tabla469[[#This Row],[Nº]],Tabla4[],$H$2,FALSE),"")</f>
        <v/>
      </c>
      <c r="I66" s="21" t="str">
        <f>IFERROR(VLOOKUP(Tabla469[[#This Row],[Nº]],Tabla4[],$I$2,FALSE),"")</f>
        <v/>
      </c>
      <c r="J66" s="21" t="str">
        <f>IFERROR(VLOOKUP(Tabla469[[#This Row],[Nº]],Tabla4[],$J$2,FALSE),"")</f>
        <v/>
      </c>
      <c r="K66" s="18" t="str">
        <f>IFERROR(VLOOKUP(Tabla469[[#This Row],[Nº]],Tabla4[],$K$2,FALSE),"")</f>
        <v/>
      </c>
      <c r="L66" s="13"/>
      <c r="M66" s="13"/>
      <c r="N66" s="22"/>
    </row>
    <row r="67" spans="2:14" x14ac:dyDescent="0.25">
      <c r="B67" s="10"/>
      <c r="C67" s="18" t="str">
        <f>IFERROR(VLOOKUP(Tabla469[[#This Row],[Nº]],Tabla4[],$C$2,FALSE),"")</f>
        <v/>
      </c>
      <c r="D67" s="19" t="str">
        <f>IFERROR(VLOOKUP(Tabla469[[#This Row],[Nº]],Tabla4[],$D$2,FALSE),"")</f>
        <v/>
      </c>
      <c r="E67" s="18" t="str">
        <f>IFERROR(VLOOKUP(Tabla469[[#This Row],[Nº]],Tabla4[],$E$2,FALSE),"")</f>
        <v/>
      </c>
      <c r="F67" s="20" t="str">
        <f>IFERROR(VLOOKUP(Tabla469[[#This Row],[Nº]],Tabla4[],$F$2,FALSE),"")</f>
        <v/>
      </c>
      <c r="G67" s="20" t="str">
        <f>IFERROR(VLOOKUP(Tabla469[[#This Row],[Nº]],Tabla4[],$G$2,FALSE),"")</f>
        <v/>
      </c>
      <c r="H67" s="21" t="str">
        <f>IFERROR(VLOOKUP(Tabla469[[#This Row],[Nº]],Tabla4[],$H$2,FALSE),"")</f>
        <v/>
      </c>
      <c r="I67" s="21" t="str">
        <f>IFERROR(VLOOKUP(Tabla469[[#This Row],[Nº]],Tabla4[],$I$2,FALSE),"")</f>
        <v/>
      </c>
      <c r="J67" s="21" t="str">
        <f>IFERROR(VLOOKUP(Tabla469[[#This Row],[Nº]],Tabla4[],$J$2,FALSE),"")</f>
        <v/>
      </c>
      <c r="K67" s="18" t="str">
        <f>IFERROR(VLOOKUP(Tabla469[[#This Row],[Nº]],Tabla4[],$K$2,FALSE),"")</f>
        <v/>
      </c>
      <c r="L67" s="13"/>
      <c r="M67" s="13"/>
      <c r="N67" s="22"/>
    </row>
    <row r="68" spans="2:14" x14ac:dyDescent="0.25">
      <c r="B68" s="10"/>
      <c r="C68" s="18" t="str">
        <f>IFERROR(VLOOKUP(Tabla469[[#This Row],[Nº]],Tabla4[],$C$2,FALSE),"")</f>
        <v/>
      </c>
      <c r="D68" s="19" t="str">
        <f>IFERROR(VLOOKUP(Tabla469[[#This Row],[Nº]],Tabla4[],$D$2,FALSE),"")</f>
        <v/>
      </c>
      <c r="E68" s="18" t="str">
        <f>IFERROR(VLOOKUP(Tabla469[[#This Row],[Nº]],Tabla4[],$E$2,FALSE),"")</f>
        <v/>
      </c>
      <c r="F68" s="20" t="str">
        <f>IFERROR(VLOOKUP(Tabla469[[#This Row],[Nº]],Tabla4[],$F$2,FALSE),"")</f>
        <v/>
      </c>
      <c r="G68" s="20" t="str">
        <f>IFERROR(VLOOKUP(Tabla469[[#This Row],[Nº]],Tabla4[],$G$2,FALSE),"")</f>
        <v/>
      </c>
      <c r="H68" s="21" t="str">
        <f>IFERROR(VLOOKUP(Tabla469[[#This Row],[Nº]],Tabla4[],$H$2,FALSE),"")</f>
        <v/>
      </c>
      <c r="I68" s="21" t="str">
        <f>IFERROR(VLOOKUP(Tabla469[[#This Row],[Nº]],Tabla4[],$I$2,FALSE),"")</f>
        <v/>
      </c>
      <c r="J68" s="21" t="str">
        <f>IFERROR(VLOOKUP(Tabla469[[#This Row],[Nº]],Tabla4[],$J$2,FALSE),"")</f>
        <v/>
      </c>
      <c r="K68" s="18" t="str">
        <f>IFERROR(VLOOKUP(Tabla469[[#This Row],[Nº]],Tabla4[],$K$2,FALSE),"")</f>
        <v/>
      </c>
      <c r="L68" s="13"/>
      <c r="M68" s="13"/>
      <c r="N68" s="22"/>
    </row>
    <row r="69" spans="2:14" x14ac:dyDescent="0.25">
      <c r="B69" s="10"/>
      <c r="C69" s="18" t="str">
        <f>IFERROR(VLOOKUP(Tabla469[[#This Row],[Nº]],Tabla4[],$C$2,FALSE),"")</f>
        <v/>
      </c>
      <c r="D69" s="19" t="str">
        <f>IFERROR(VLOOKUP(Tabla469[[#This Row],[Nº]],Tabla4[],$D$2,FALSE),"")</f>
        <v/>
      </c>
      <c r="E69" s="18" t="str">
        <f>IFERROR(VLOOKUP(Tabla469[[#This Row],[Nº]],Tabla4[],$E$2,FALSE),"")</f>
        <v/>
      </c>
      <c r="F69" s="20" t="str">
        <f>IFERROR(VLOOKUP(Tabla469[[#This Row],[Nº]],Tabla4[],$F$2,FALSE),"")</f>
        <v/>
      </c>
      <c r="G69" s="20" t="str">
        <f>IFERROR(VLOOKUP(Tabla469[[#This Row],[Nº]],Tabla4[],$G$2,FALSE),"")</f>
        <v/>
      </c>
      <c r="H69" s="21" t="str">
        <f>IFERROR(VLOOKUP(Tabla469[[#This Row],[Nº]],Tabla4[],$H$2,FALSE),"")</f>
        <v/>
      </c>
      <c r="I69" s="21" t="str">
        <f>IFERROR(VLOOKUP(Tabla469[[#This Row],[Nº]],Tabla4[],$I$2,FALSE),"")</f>
        <v/>
      </c>
      <c r="J69" s="21" t="str">
        <f>IFERROR(VLOOKUP(Tabla469[[#This Row],[Nº]],Tabla4[],$J$2,FALSE),"")</f>
        <v/>
      </c>
      <c r="K69" s="18" t="str">
        <f>IFERROR(VLOOKUP(Tabla469[[#This Row],[Nº]],Tabla4[],$K$2,FALSE),"")</f>
        <v/>
      </c>
      <c r="L69" s="13"/>
      <c r="M69" s="13"/>
      <c r="N69" s="22"/>
    </row>
    <row r="70" spans="2:14" x14ac:dyDescent="0.25">
      <c r="B70" s="10"/>
      <c r="C70" s="18" t="str">
        <f>IFERROR(VLOOKUP(Tabla469[[#This Row],[Nº]],Tabla4[],$C$2,FALSE),"")</f>
        <v/>
      </c>
      <c r="D70" s="19" t="str">
        <f>IFERROR(VLOOKUP(Tabla469[[#This Row],[Nº]],Tabla4[],$D$2,FALSE),"")</f>
        <v/>
      </c>
      <c r="E70" s="18" t="str">
        <f>IFERROR(VLOOKUP(Tabla469[[#This Row],[Nº]],Tabla4[],$E$2,FALSE),"")</f>
        <v/>
      </c>
      <c r="F70" s="20" t="str">
        <f>IFERROR(VLOOKUP(Tabla469[[#This Row],[Nº]],Tabla4[],$F$2,FALSE),"")</f>
        <v/>
      </c>
      <c r="G70" s="20" t="str">
        <f>IFERROR(VLOOKUP(Tabla469[[#This Row],[Nº]],Tabla4[],$G$2,FALSE),"")</f>
        <v/>
      </c>
      <c r="H70" s="21" t="str">
        <f>IFERROR(VLOOKUP(Tabla469[[#This Row],[Nº]],Tabla4[],$H$2,FALSE),"")</f>
        <v/>
      </c>
      <c r="I70" s="21" t="str">
        <f>IFERROR(VLOOKUP(Tabla469[[#This Row],[Nº]],Tabla4[],$I$2,FALSE),"")</f>
        <v/>
      </c>
      <c r="J70" s="21" t="str">
        <f>IFERROR(VLOOKUP(Tabla469[[#This Row],[Nº]],Tabla4[],$J$2,FALSE),"")</f>
        <v/>
      </c>
      <c r="K70" s="18" t="str">
        <f>IFERROR(VLOOKUP(Tabla469[[#This Row],[Nº]],Tabla4[],$K$2,FALSE),"")</f>
        <v/>
      </c>
      <c r="L70" s="13"/>
      <c r="M70" s="13"/>
      <c r="N70" s="22"/>
    </row>
    <row r="71" spans="2:14" x14ac:dyDescent="0.25">
      <c r="B71" s="10"/>
      <c r="C71" s="18" t="str">
        <f>IFERROR(VLOOKUP(Tabla469[[#This Row],[Nº]],Tabla4[],$C$2,FALSE),"")</f>
        <v/>
      </c>
      <c r="D71" s="19" t="str">
        <f>IFERROR(VLOOKUP(Tabla469[[#This Row],[Nº]],Tabla4[],$D$2,FALSE),"")</f>
        <v/>
      </c>
      <c r="E71" s="18" t="str">
        <f>IFERROR(VLOOKUP(Tabla469[[#This Row],[Nº]],Tabla4[],$E$2,FALSE),"")</f>
        <v/>
      </c>
      <c r="F71" s="20" t="str">
        <f>IFERROR(VLOOKUP(Tabla469[[#This Row],[Nº]],Tabla4[],$F$2,FALSE),"")</f>
        <v/>
      </c>
      <c r="G71" s="20" t="str">
        <f>IFERROR(VLOOKUP(Tabla469[[#This Row],[Nº]],Tabla4[],$G$2,FALSE),"")</f>
        <v/>
      </c>
      <c r="H71" s="21" t="str">
        <f>IFERROR(VLOOKUP(Tabla469[[#This Row],[Nº]],Tabla4[],$H$2,FALSE),"")</f>
        <v/>
      </c>
      <c r="I71" s="21" t="str">
        <f>IFERROR(VLOOKUP(Tabla469[[#This Row],[Nº]],Tabla4[],$I$2,FALSE),"")</f>
        <v/>
      </c>
      <c r="J71" s="21" t="str">
        <f>IFERROR(VLOOKUP(Tabla469[[#This Row],[Nº]],Tabla4[],$J$2,FALSE),"")</f>
        <v/>
      </c>
      <c r="K71" s="18" t="str">
        <f>IFERROR(VLOOKUP(Tabla469[[#This Row],[Nº]],Tabla4[],$K$2,FALSE),"")</f>
        <v/>
      </c>
      <c r="L71" s="13"/>
      <c r="M71" s="13"/>
      <c r="N71" s="22"/>
    </row>
    <row r="72" spans="2:14" x14ac:dyDescent="0.25">
      <c r="B72" s="10"/>
      <c r="C72" s="18" t="str">
        <f>IFERROR(VLOOKUP(Tabla469[[#This Row],[Nº]],Tabla4[],$C$2,FALSE),"")</f>
        <v/>
      </c>
      <c r="D72" s="19" t="str">
        <f>IFERROR(VLOOKUP(Tabla469[[#This Row],[Nº]],Tabla4[],$D$2,FALSE),"")</f>
        <v/>
      </c>
      <c r="E72" s="18" t="str">
        <f>IFERROR(VLOOKUP(Tabla469[[#This Row],[Nº]],Tabla4[],$E$2,FALSE),"")</f>
        <v/>
      </c>
      <c r="F72" s="20" t="str">
        <f>IFERROR(VLOOKUP(Tabla469[[#This Row],[Nº]],Tabla4[],$F$2,FALSE),"")</f>
        <v/>
      </c>
      <c r="G72" s="20" t="str">
        <f>IFERROR(VLOOKUP(Tabla469[[#This Row],[Nº]],Tabla4[],$G$2,FALSE),"")</f>
        <v/>
      </c>
      <c r="H72" s="21" t="str">
        <f>IFERROR(VLOOKUP(Tabla469[[#This Row],[Nº]],Tabla4[],$H$2,FALSE),"")</f>
        <v/>
      </c>
      <c r="I72" s="21" t="str">
        <f>IFERROR(VLOOKUP(Tabla469[[#This Row],[Nº]],Tabla4[],$I$2,FALSE),"")</f>
        <v/>
      </c>
      <c r="J72" s="21" t="str">
        <f>IFERROR(VLOOKUP(Tabla469[[#This Row],[Nº]],Tabla4[],$J$2,FALSE),"")</f>
        <v/>
      </c>
      <c r="K72" s="18" t="str">
        <f>IFERROR(VLOOKUP(Tabla469[[#This Row],[Nº]],Tabla4[],$K$2,FALSE),"")</f>
        <v/>
      </c>
      <c r="L72" s="13"/>
      <c r="M72" s="13"/>
      <c r="N72" s="22"/>
    </row>
    <row r="73" spans="2:14" x14ac:dyDescent="0.25">
      <c r="B73" s="10"/>
      <c r="C73" s="18" t="str">
        <f>IFERROR(VLOOKUP(Tabla469[[#This Row],[Nº]],Tabla4[],$C$2,FALSE),"")</f>
        <v/>
      </c>
      <c r="D73" s="19" t="str">
        <f>IFERROR(VLOOKUP(Tabla469[[#This Row],[Nº]],Tabla4[],$D$2,FALSE),"")</f>
        <v/>
      </c>
      <c r="E73" s="18" t="str">
        <f>IFERROR(VLOOKUP(Tabla469[[#This Row],[Nº]],Tabla4[],$E$2,FALSE),"")</f>
        <v/>
      </c>
      <c r="F73" s="20" t="str">
        <f>IFERROR(VLOOKUP(Tabla469[[#This Row],[Nº]],Tabla4[],$F$2,FALSE),"")</f>
        <v/>
      </c>
      <c r="G73" s="20" t="str">
        <f>IFERROR(VLOOKUP(Tabla469[[#This Row],[Nº]],Tabla4[],$G$2,FALSE),"")</f>
        <v/>
      </c>
      <c r="H73" s="21" t="str">
        <f>IFERROR(VLOOKUP(Tabla469[[#This Row],[Nº]],Tabla4[],$H$2,FALSE),"")</f>
        <v/>
      </c>
      <c r="I73" s="21" t="str">
        <f>IFERROR(VLOOKUP(Tabla469[[#This Row],[Nº]],Tabla4[],$I$2,FALSE),"")</f>
        <v/>
      </c>
      <c r="J73" s="21" t="str">
        <f>IFERROR(VLOOKUP(Tabla469[[#This Row],[Nº]],Tabla4[],$J$2,FALSE),"")</f>
        <v/>
      </c>
      <c r="K73" s="18" t="str">
        <f>IFERROR(VLOOKUP(Tabla469[[#This Row],[Nº]],Tabla4[],$K$2,FALSE),"")</f>
        <v/>
      </c>
      <c r="L73" s="13"/>
      <c r="M73" s="13"/>
      <c r="N73" s="22"/>
    </row>
    <row r="74" spans="2:14" x14ac:dyDescent="0.25">
      <c r="B74" s="10"/>
      <c r="C74" s="18" t="str">
        <f>IFERROR(VLOOKUP(Tabla469[[#This Row],[Nº]],Tabla4[],$C$2,FALSE),"")</f>
        <v/>
      </c>
      <c r="D74" s="19" t="str">
        <f>IFERROR(VLOOKUP(Tabla469[[#This Row],[Nº]],Tabla4[],$D$2,FALSE),"")</f>
        <v/>
      </c>
      <c r="E74" s="18" t="str">
        <f>IFERROR(VLOOKUP(Tabla469[[#This Row],[Nº]],Tabla4[],$E$2,FALSE),"")</f>
        <v/>
      </c>
      <c r="F74" s="20" t="str">
        <f>IFERROR(VLOOKUP(Tabla469[[#This Row],[Nº]],Tabla4[],$F$2,FALSE),"")</f>
        <v/>
      </c>
      <c r="G74" s="20" t="str">
        <f>IFERROR(VLOOKUP(Tabla469[[#This Row],[Nº]],Tabla4[],$G$2,FALSE),"")</f>
        <v/>
      </c>
      <c r="H74" s="21" t="str">
        <f>IFERROR(VLOOKUP(Tabla469[[#This Row],[Nº]],Tabla4[],$H$2,FALSE),"")</f>
        <v/>
      </c>
      <c r="I74" s="21" t="str">
        <f>IFERROR(VLOOKUP(Tabla469[[#This Row],[Nº]],Tabla4[],$I$2,FALSE),"")</f>
        <v/>
      </c>
      <c r="J74" s="21" t="str">
        <f>IFERROR(VLOOKUP(Tabla469[[#This Row],[Nº]],Tabla4[],$J$2,FALSE),"")</f>
        <v/>
      </c>
      <c r="K74" s="18" t="str">
        <f>IFERROR(VLOOKUP(Tabla469[[#This Row],[Nº]],Tabla4[],$K$2,FALSE),"")</f>
        <v/>
      </c>
      <c r="L74" s="13"/>
      <c r="M74" s="13"/>
      <c r="N74" s="22"/>
    </row>
    <row r="75" spans="2:14" x14ac:dyDescent="0.25">
      <c r="B75" s="10"/>
      <c r="C75" s="18" t="str">
        <f>IFERROR(VLOOKUP(Tabla469[[#This Row],[Nº]],Tabla4[],$C$2,FALSE),"")</f>
        <v/>
      </c>
      <c r="D75" s="19" t="str">
        <f>IFERROR(VLOOKUP(Tabla469[[#This Row],[Nº]],Tabla4[],$D$2,FALSE),"")</f>
        <v/>
      </c>
      <c r="E75" s="18" t="str">
        <f>IFERROR(VLOOKUP(Tabla469[[#This Row],[Nº]],Tabla4[],$E$2,FALSE),"")</f>
        <v/>
      </c>
      <c r="F75" s="20" t="str">
        <f>IFERROR(VLOOKUP(Tabla469[[#This Row],[Nº]],Tabla4[],$F$2,FALSE),"")</f>
        <v/>
      </c>
      <c r="G75" s="20" t="str">
        <f>IFERROR(VLOOKUP(Tabla469[[#This Row],[Nº]],Tabla4[],$G$2,FALSE),"")</f>
        <v/>
      </c>
      <c r="H75" s="21" t="str">
        <f>IFERROR(VLOOKUP(Tabla469[[#This Row],[Nº]],Tabla4[],$H$2,FALSE),"")</f>
        <v/>
      </c>
      <c r="I75" s="21" t="str">
        <f>IFERROR(VLOOKUP(Tabla469[[#This Row],[Nº]],Tabla4[],$I$2,FALSE),"")</f>
        <v/>
      </c>
      <c r="J75" s="21" t="str">
        <f>IFERROR(VLOOKUP(Tabla469[[#This Row],[Nº]],Tabla4[],$J$2,FALSE),"")</f>
        <v/>
      </c>
      <c r="K75" s="18" t="str">
        <f>IFERROR(VLOOKUP(Tabla469[[#This Row],[Nº]],Tabla4[],$K$2,FALSE),"")</f>
        <v/>
      </c>
      <c r="L75" s="13"/>
      <c r="M75" s="13"/>
      <c r="N75" s="22"/>
    </row>
    <row r="76" spans="2:14" x14ac:dyDescent="0.25">
      <c r="B76" s="10"/>
      <c r="C76" s="18" t="str">
        <f>IFERROR(VLOOKUP(Tabla469[[#This Row],[Nº]],Tabla4[],$C$2,FALSE),"")</f>
        <v/>
      </c>
      <c r="D76" s="19" t="str">
        <f>IFERROR(VLOOKUP(Tabla469[[#This Row],[Nº]],Tabla4[],$D$2,FALSE),"")</f>
        <v/>
      </c>
      <c r="E76" s="18" t="str">
        <f>IFERROR(VLOOKUP(Tabla469[[#This Row],[Nº]],Tabla4[],$E$2,FALSE),"")</f>
        <v/>
      </c>
      <c r="F76" s="20" t="str">
        <f>IFERROR(VLOOKUP(Tabla469[[#This Row],[Nº]],Tabla4[],$F$2,FALSE),"")</f>
        <v/>
      </c>
      <c r="G76" s="20" t="str">
        <f>IFERROR(VLOOKUP(Tabla469[[#This Row],[Nº]],Tabla4[],$G$2,FALSE),"")</f>
        <v/>
      </c>
      <c r="H76" s="21" t="str">
        <f>IFERROR(VLOOKUP(Tabla469[[#This Row],[Nº]],Tabla4[],$H$2,FALSE),"")</f>
        <v/>
      </c>
      <c r="I76" s="21" t="str">
        <f>IFERROR(VLOOKUP(Tabla469[[#This Row],[Nº]],Tabla4[],$I$2,FALSE),"")</f>
        <v/>
      </c>
      <c r="J76" s="21" t="str">
        <f>IFERROR(VLOOKUP(Tabla469[[#This Row],[Nº]],Tabla4[],$J$2,FALSE),"")</f>
        <v/>
      </c>
      <c r="K76" s="18" t="str">
        <f>IFERROR(VLOOKUP(Tabla469[[#This Row],[Nº]],Tabla4[],$K$2,FALSE),"")</f>
        <v/>
      </c>
      <c r="L76" s="13"/>
      <c r="M76" s="13"/>
      <c r="N76" s="22"/>
    </row>
    <row r="77" spans="2:14" x14ac:dyDescent="0.25">
      <c r="B77" s="10"/>
      <c r="C77" s="18" t="str">
        <f>IFERROR(VLOOKUP(Tabla469[[#This Row],[Nº]],Tabla4[],$C$2,FALSE),"")</f>
        <v/>
      </c>
      <c r="D77" s="19" t="str">
        <f>IFERROR(VLOOKUP(Tabla469[[#This Row],[Nº]],Tabla4[],$D$2,FALSE),"")</f>
        <v/>
      </c>
      <c r="E77" s="18" t="str">
        <f>IFERROR(VLOOKUP(Tabla469[[#This Row],[Nº]],Tabla4[],$E$2,FALSE),"")</f>
        <v/>
      </c>
      <c r="F77" s="20" t="str">
        <f>IFERROR(VLOOKUP(Tabla469[[#This Row],[Nº]],Tabla4[],$F$2,FALSE),"")</f>
        <v/>
      </c>
      <c r="G77" s="20" t="str">
        <f>IFERROR(VLOOKUP(Tabla469[[#This Row],[Nº]],Tabla4[],$G$2,FALSE),"")</f>
        <v/>
      </c>
      <c r="H77" s="21" t="str">
        <f>IFERROR(VLOOKUP(Tabla469[[#This Row],[Nº]],Tabla4[],$H$2,FALSE),"")</f>
        <v/>
      </c>
      <c r="I77" s="21" t="str">
        <f>IFERROR(VLOOKUP(Tabla469[[#This Row],[Nº]],Tabla4[],$I$2,FALSE),"")</f>
        <v/>
      </c>
      <c r="J77" s="21" t="str">
        <f>IFERROR(VLOOKUP(Tabla469[[#This Row],[Nº]],Tabla4[],$J$2,FALSE),"")</f>
        <v/>
      </c>
      <c r="K77" s="18" t="str">
        <f>IFERROR(VLOOKUP(Tabla469[[#This Row],[Nº]],Tabla4[],$K$2,FALSE),"")</f>
        <v/>
      </c>
      <c r="L77" s="13"/>
      <c r="M77" s="13"/>
      <c r="N77" s="22"/>
    </row>
    <row r="78" spans="2:14" x14ac:dyDescent="0.25">
      <c r="B78" s="10"/>
      <c r="C78" s="18" t="str">
        <f>IFERROR(VLOOKUP(Tabla469[[#This Row],[Nº]],Tabla4[],$C$2,FALSE),"")</f>
        <v/>
      </c>
      <c r="D78" s="19" t="str">
        <f>IFERROR(VLOOKUP(Tabla469[[#This Row],[Nº]],Tabla4[],$D$2,FALSE),"")</f>
        <v/>
      </c>
      <c r="E78" s="18" t="str">
        <f>IFERROR(VLOOKUP(Tabla469[[#This Row],[Nº]],Tabla4[],$E$2,FALSE),"")</f>
        <v/>
      </c>
      <c r="F78" s="20" t="str">
        <f>IFERROR(VLOOKUP(Tabla469[[#This Row],[Nº]],Tabla4[],$F$2,FALSE),"")</f>
        <v/>
      </c>
      <c r="G78" s="20" t="str">
        <f>IFERROR(VLOOKUP(Tabla469[[#This Row],[Nº]],Tabla4[],$G$2,FALSE),"")</f>
        <v/>
      </c>
      <c r="H78" s="21" t="str">
        <f>IFERROR(VLOOKUP(Tabla469[[#This Row],[Nº]],Tabla4[],$H$2,FALSE),"")</f>
        <v/>
      </c>
      <c r="I78" s="21" t="str">
        <f>IFERROR(VLOOKUP(Tabla469[[#This Row],[Nº]],Tabla4[],$I$2,FALSE),"")</f>
        <v/>
      </c>
      <c r="J78" s="21" t="str">
        <f>IFERROR(VLOOKUP(Tabla469[[#This Row],[Nº]],Tabla4[],$J$2,FALSE),"")</f>
        <v/>
      </c>
      <c r="K78" s="18" t="str">
        <f>IFERROR(VLOOKUP(Tabla469[[#This Row],[Nº]],Tabla4[],$K$2,FALSE),"")</f>
        <v/>
      </c>
      <c r="L78" s="13"/>
      <c r="M78" s="13"/>
      <c r="N78" s="22"/>
    </row>
    <row r="79" spans="2:14" x14ac:dyDescent="0.25">
      <c r="B79" s="10"/>
      <c r="C79" s="18" t="str">
        <f>IFERROR(VLOOKUP(Tabla469[[#This Row],[Nº]],Tabla4[],$C$2,FALSE),"")</f>
        <v/>
      </c>
      <c r="D79" s="19" t="str">
        <f>IFERROR(VLOOKUP(Tabla469[[#This Row],[Nº]],Tabla4[],$D$2,FALSE),"")</f>
        <v/>
      </c>
      <c r="E79" s="18" t="str">
        <f>IFERROR(VLOOKUP(Tabla469[[#This Row],[Nº]],Tabla4[],$E$2,FALSE),"")</f>
        <v/>
      </c>
      <c r="F79" s="20" t="str">
        <f>IFERROR(VLOOKUP(Tabla469[[#This Row],[Nº]],Tabla4[],$F$2,FALSE),"")</f>
        <v/>
      </c>
      <c r="G79" s="20" t="str">
        <f>IFERROR(VLOOKUP(Tabla469[[#This Row],[Nº]],Tabla4[],$G$2,FALSE),"")</f>
        <v/>
      </c>
      <c r="H79" s="21" t="str">
        <f>IFERROR(VLOOKUP(Tabla469[[#This Row],[Nº]],Tabla4[],$H$2,FALSE),"")</f>
        <v/>
      </c>
      <c r="I79" s="21" t="str">
        <f>IFERROR(VLOOKUP(Tabla469[[#This Row],[Nº]],Tabla4[],$I$2,FALSE),"")</f>
        <v/>
      </c>
      <c r="J79" s="21" t="str">
        <f>IFERROR(VLOOKUP(Tabla469[[#This Row],[Nº]],Tabla4[],$J$2,FALSE),"")</f>
        <v/>
      </c>
      <c r="K79" s="18" t="str">
        <f>IFERROR(VLOOKUP(Tabla469[[#This Row],[Nº]],Tabla4[],$K$2,FALSE),"")</f>
        <v/>
      </c>
      <c r="L79" s="13"/>
      <c r="M79" s="13"/>
      <c r="N79" s="22"/>
    </row>
    <row r="80" spans="2:14" x14ac:dyDescent="0.25">
      <c r="B80" s="10"/>
      <c r="C80" s="18" t="str">
        <f>IFERROR(VLOOKUP(Tabla469[[#This Row],[Nº]],Tabla4[],$C$2,FALSE),"")</f>
        <v/>
      </c>
      <c r="D80" s="19" t="str">
        <f>IFERROR(VLOOKUP(Tabla469[[#This Row],[Nº]],Tabla4[],$D$2,FALSE),"")</f>
        <v/>
      </c>
      <c r="E80" s="18" t="str">
        <f>IFERROR(VLOOKUP(Tabla469[[#This Row],[Nº]],Tabla4[],$E$2,FALSE),"")</f>
        <v/>
      </c>
      <c r="F80" s="20" t="str">
        <f>IFERROR(VLOOKUP(Tabla469[[#This Row],[Nº]],Tabla4[],$F$2,FALSE),"")</f>
        <v/>
      </c>
      <c r="G80" s="20" t="str">
        <f>IFERROR(VLOOKUP(Tabla469[[#This Row],[Nº]],Tabla4[],$G$2,FALSE),"")</f>
        <v/>
      </c>
      <c r="H80" s="21" t="str">
        <f>IFERROR(VLOOKUP(Tabla469[[#This Row],[Nº]],Tabla4[],$H$2,FALSE),"")</f>
        <v/>
      </c>
      <c r="I80" s="21" t="str">
        <f>IFERROR(VLOOKUP(Tabla469[[#This Row],[Nº]],Tabla4[],$I$2,FALSE),"")</f>
        <v/>
      </c>
      <c r="J80" s="21" t="str">
        <f>IFERROR(VLOOKUP(Tabla469[[#This Row],[Nº]],Tabla4[],$J$2,FALSE),"")</f>
        <v/>
      </c>
      <c r="K80" s="18" t="str">
        <f>IFERROR(VLOOKUP(Tabla469[[#This Row],[Nº]],Tabla4[],$K$2,FALSE),"")</f>
        <v/>
      </c>
      <c r="L80" s="13"/>
      <c r="M80" s="13"/>
      <c r="N80" s="22"/>
    </row>
    <row r="81" spans="2:14" x14ac:dyDescent="0.25">
      <c r="B81" s="10"/>
      <c r="C81" s="18" t="str">
        <f>IFERROR(VLOOKUP(Tabla469[[#This Row],[Nº]],Tabla4[],$C$2,FALSE),"")</f>
        <v/>
      </c>
      <c r="D81" s="19" t="str">
        <f>IFERROR(VLOOKUP(Tabla469[[#This Row],[Nº]],Tabla4[],$D$2,FALSE),"")</f>
        <v/>
      </c>
      <c r="E81" s="18" t="str">
        <f>IFERROR(VLOOKUP(Tabla469[[#This Row],[Nº]],Tabla4[],$E$2,FALSE),"")</f>
        <v/>
      </c>
      <c r="F81" s="20" t="str">
        <f>IFERROR(VLOOKUP(Tabla469[[#This Row],[Nº]],Tabla4[],$F$2,FALSE),"")</f>
        <v/>
      </c>
      <c r="G81" s="20" t="str">
        <f>IFERROR(VLOOKUP(Tabla469[[#This Row],[Nº]],Tabla4[],$G$2,FALSE),"")</f>
        <v/>
      </c>
      <c r="H81" s="21" t="str">
        <f>IFERROR(VLOOKUP(Tabla469[[#This Row],[Nº]],Tabla4[],$H$2,FALSE),"")</f>
        <v/>
      </c>
      <c r="I81" s="21" t="str">
        <f>IFERROR(VLOOKUP(Tabla469[[#This Row],[Nº]],Tabla4[],$I$2,FALSE),"")</f>
        <v/>
      </c>
      <c r="J81" s="21" t="str">
        <f>IFERROR(VLOOKUP(Tabla469[[#This Row],[Nº]],Tabla4[],$J$2,FALSE),"")</f>
        <v/>
      </c>
      <c r="K81" s="18" t="str">
        <f>IFERROR(VLOOKUP(Tabla469[[#This Row],[Nº]],Tabla4[],$K$2,FALSE),"")</f>
        <v/>
      </c>
      <c r="L81" s="13"/>
      <c r="M81" s="13"/>
      <c r="N81" s="22"/>
    </row>
    <row r="82" spans="2:14" x14ac:dyDescent="0.25">
      <c r="B82" s="10"/>
      <c r="C82" s="18" t="str">
        <f>IFERROR(VLOOKUP(Tabla469[[#This Row],[Nº]],Tabla4[],$C$2,FALSE),"")</f>
        <v/>
      </c>
      <c r="D82" s="19" t="str">
        <f>IFERROR(VLOOKUP(Tabla469[[#This Row],[Nº]],Tabla4[],$D$2,FALSE),"")</f>
        <v/>
      </c>
      <c r="E82" s="18" t="str">
        <f>IFERROR(VLOOKUP(Tabla469[[#This Row],[Nº]],Tabla4[],$E$2,FALSE),"")</f>
        <v/>
      </c>
      <c r="F82" s="20" t="str">
        <f>IFERROR(VLOOKUP(Tabla469[[#This Row],[Nº]],Tabla4[],$F$2,FALSE),"")</f>
        <v/>
      </c>
      <c r="G82" s="20" t="str">
        <f>IFERROR(VLOOKUP(Tabla469[[#This Row],[Nº]],Tabla4[],$G$2,FALSE),"")</f>
        <v/>
      </c>
      <c r="H82" s="21" t="str">
        <f>IFERROR(VLOOKUP(Tabla469[[#This Row],[Nº]],Tabla4[],$H$2,FALSE),"")</f>
        <v/>
      </c>
      <c r="I82" s="21" t="str">
        <f>IFERROR(VLOOKUP(Tabla469[[#This Row],[Nº]],Tabla4[],$I$2,FALSE),"")</f>
        <v/>
      </c>
      <c r="J82" s="21" t="str">
        <f>IFERROR(VLOOKUP(Tabla469[[#This Row],[Nº]],Tabla4[],$J$2,FALSE),"")</f>
        <v/>
      </c>
      <c r="K82" s="18" t="str">
        <f>IFERROR(VLOOKUP(Tabla469[[#This Row],[Nº]],Tabla4[],$K$2,FALSE),"")</f>
        <v/>
      </c>
      <c r="L82" s="13"/>
      <c r="M82" s="13"/>
      <c r="N82" s="22"/>
    </row>
    <row r="83" spans="2:14" x14ac:dyDescent="0.25">
      <c r="B83" s="10"/>
      <c r="C83" s="18" t="str">
        <f>IFERROR(VLOOKUP(Tabla469[[#This Row],[Nº]],Tabla4[],$C$2,FALSE),"")</f>
        <v/>
      </c>
      <c r="D83" s="19" t="str">
        <f>IFERROR(VLOOKUP(Tabla469[[#This Row],[Nº]],Tabla4[],$D$2,FALSE),"")</f>
        <v/>
      </c>
      <c r="E83" s="18" t="str">
        <f>IFERROR(VLOOKUP(Tabla469[[#This Row],[Nº]],Tabla4[],$E$2,FALSE),"")</f>
        <v/>
      </c>
      <c r="F83" s="20" t="str">
        <f>IFERROR(VLOOKUP(Tabla469[[#This Row],[Nº]],Tabla4[],$F$2,FALSE),"")</f>
        <v/>
      </c>
      <c r="G83" s="20" t="str">
        <f>IFERROR(VLOOKUP(Tabla469[[#This Row],[Nº]],Tabla4[],$G$2,FALSE),"")</f>
        <v/>
      </c>
      <c r="H83" s="21" t="str">
        <f>IFERROR(VLOOKUP(Tabla469[[#This Row],[Nº]],Tabla4[],$H$2,FALSE),"")</f>
        <v/>
      </c>
      <c r="I83" s="21" t="str">
        <f>IFERROR(VLOOKUP(Tabla469[[#This Row],[Nº]],Tabla4[],$I$2,FALSE),"")</f>
        <v/>
      </c>
      <c r="J83" s="21" t="str">
        <f>IFERROR(VLOOKUP(Tabla469[[#This Row],[Nº]],Tabla4[],$J$2,FALSE),"")</f>
        <v/>
      </c>
      <c r="K83" s="18" t="str">
        <f>IFERROR(VLOOKUP(Tabla469[[#This Row],[Nº]],Tabla4[],$K$2,FALSE),"")</f>
        <v/>
      </c>
      <c r="L83" s="13"/>
      <c r="M83" s="13"/>
      <c r="N83" s="22"/>
    </row>
    <row r="84" spans="2:14" x14ac:dyDescent="0.25">
      <c r="B84" s="10"/>
      <c r="C84" s="18" t="str">
        <f>IFERROR(VLOOKUP(Tabla469[[#This Row],[Nº]],Tabla4[],$C$2,FALSE),"")</f>
        <v/>
      </c>
      <c r="D84" s="19" t="str">
        <f>IFERROR(VLOOKUP(Tabla469[[#This Row],[Nº]],Tabla4[],$D$2,FALSE),"")</f>
        <v/>
      </c>
      <c r="E84" s="18" t="str">
        <f>IFERROR(VLOOKUP(Tabla469[[#This Row],[Nº]],Tabla4[],$E$2,FALSE),"")</f>
        <v/>
      </c>
      <c r="F84" s="20" t="str">
        <f>IFERROR(VLOOKUP(Tabla469[[#This Row],[Nº]],Tabla4[],$F$2,FALSE),"")</f>
        <v/>
      </c>
      <c r="G84" s="20" t="str">
        <f>IFERROR(VLOOKUP(Tabla469[[#This Row],[Nº]],Tabla4[],$G$2,FALSE),"")</f>
        <v/>
      </c>
      <c r="H84" s="21" t="str">
        <f>IFERROR(VLOOKUP(Tabla469[[#This Row],[Nº]],Tabla4[],$H$2,FALSE),"")</f>
        <v/>
      </c>
      <c r="I84" s="21" t="str">
        <f>IFERROR(VLOOKUP(Tabla469[[#This Row],[Nº]],Tabla4[],$I$2,FALSE),"")</f>
        <v/>
      </c>
      <c r="J84" s="21" t="str">
        <f>IFERROR(VLOOKUP(Tabla469[[#This Row],[Nº]],Tabla4[],$J$2,FALSE),"")</f>
        <v/>
      </c>
      <c r="K84" s="18" t="str">
        <f>IFERROR(VLOOKUP(Tabla469[[#This Row],[Nº]],Tabla4[],$K$2,FALSE),"")</f>
        <v/>
      </c>
      <c r="L84" s="13"/>
      <c r="M84" s="13"/>
      <c r="N84" s="22"/>
    </row>
    <row r="85" spans="2:14" x14ac:dyDescent="0.25">
      <c r="B85" s="10"/>
      <c r="C85" s="18" t="str">
        <f>IFERROR(VLOOKUP(Tabla469[[#This Row],[Nº]],Tabla4[],$C$2,FALSE),"")</f>
        <v/>
      </c>
      <c r="D85" s="19" t="str">
        <f>IFERROR(VLOOKUP(Tabla469[[#This Row],[Nº]],Tabla4[],$D$2,FALSE),"")</f>
        <v/>
      </c>
      <c r="E85" s="18" t="str">
        <f>IFERROR(VLOOKUP(Tabla469[[#This Row],[Nº]],Tabla4[],$E$2,FALSE),"")</f>
        <v/>
      </c>
      <c r="F85" s="20" t="str">
        <f>IFERROR(VLOOKUP(Tabla469[[#This Row],[Nº]],Tabla4[],$F$2,FALSE),"")</f>
        <v/>
      </c>
      <c r="G85" s="20" t="str">
        <f>IFERROR(VLOOKUP(Tabla469[[#This Row],[Nº]],Tabla4[],$G$2,FALSE),"")</f>
        <v/>
      </c>
      <c r="H85" s="21" t="str">
        <f>IFERROR(VLOOKUP(Tabla469[[#This Row],[Nº]],Tabla4[],$H$2,FALSE),"")</f>
        <v/>
      </c>
      <c r="I85" s="21" t="str">
        <f>IFERROR(VLOOKUP(Tabla469[[#This Row],[Nº]],Tabla4[],$I$2,FALSE),"")</f>
        <v/>
      </c>
      <c r="J85" s="21" t="str">
        <f>IFERROR(VLOOKUP(Tabla469[[#This Row],[Nº]],Tabla4[],$J$2,FALSE),"")</f>
        <v/>
      </c>
      <c r="K85" s="18" t="str">
        <f>IFERROR(VLOOKUP(Tabla469[[#This Row],[Nº]],Tabla4[],$K$2,FALSE),"")</f>
        <v/>
      </c>
      <c r="L85" s="13"/>
      <c r="M85" s="13"/>
      <c r="N85" s="22"/>
    </row>
    <row r="86" spans="2:14" x14ac:dyDescent="0.25">
      <c r="B86" s="10"/>
      <c r="C86" s="18" t="str">
        <f>IFERROR(VLOOKUP(Tabla469[[#This Row],[Nº]],Tabla4[],$C$2,FALSE),"")</f>
        <v/>
      </c>
      <c r="D86" s="19" t="str">
        <f>IFERROR(VLOOKUP(Tabla469[[#This Row],[Nº]],Tabla4[],$D$2,FALSE),"")</f>
        <v/>
      </c>
      <c r="E86" s="18" t="str">
        <f>IFERROR(VLOOKUP(Tabla469[[#This Row],[Nº]],Tabla4[],$E$2,FALSE),"")</f>
        <v/>
      </c>
      <c r="F86" s="20" t="str">
        <f>IFERROR(VLOOKUP(Tabla469[[#This Row],[Nº]],Tabla4[],$F$2,FALSE),"")</f>
        <v/>
      </c>
      <c r="G86" s="20" t="str">
        <f>IFERROR(VLOOKUP(Tabla469[[#This Row],[Nº]],Tabla4[],$G$2,FALSE),"")</f>
        <v/>
      </c>
      <c r="H86" s="21" t="str">
        <f>IFERROR(VLOOKUP(Tabla469[[#This Row],[Nº]],Tabla4[],$H$2,FALSE),"")</f>
        <v/>
      </c>
      <c r="I86" s="21" t="str">
        <f>IFERROR(VLOOKUP(Tabla469[[#This Row],[Nº]],Tabla4[],$I$2,FALSE),"")</f>
        <v/>
      </c>
      <c r="J86" s="21" t="str">
        <f>IFERROR(VLOOKUP(Tabla469[[#This Row],[Nº]],Tabla4[],$J$2,FALSE),"")</f>
        <v/>
      </c>
      <c r="K86" s="18" t="str">
        <f>IFERROR(VLOOKUP(Tabla469[[#This Row],[Nº]],Tabla4[],$K$2,FALSE),"")</f>
        <v/>
      </c>
      <c r="L86" s="13"/>
      <c r="M86" s="13"/>
      <c r="N86" s="22"/>
    </row>
    <row r="87" spans="2:14" x14ac:dyDescent="0.25">
      <c r="B87" s="10"/>
      <c r="C87" s="18" t="str">
        <f>IFERROR(VLOOKUP(Tabla469[[#This Row],[Nº]],Tabla4[],$C$2,FALSE),"")</f>
        <v/>
      </c>
      <c r="D87" s="19" t="str">
        <f>IFERROR(VLOOKUP(Tabla469[[#This Row],[Nº]],Tabla4[],$D$2,FALSE),"")</f>
        <v/>
      </c>
      <c r="E87" s="18" t="str">
        <f>IFERROR(VLOOKUP(Tabla469[[#This Row],[Nº]],Tabla4[],$E$2,FALSE),"")</f>
        <v/>
      </c>
      <c r="F87" s="20" t="str">
        <f>IFERROR(VLOOKUP(Tabla469[[#This Row],[Nº]],Tabla4[],$F$2,FALSE),"")</f>
        <v/>
      </c>
      <c r="G87" s="20" t="str">
        <f>IFERROR(VLOOKUP(Tabla469[[#This Row],[Nº]],Tabla4[],$G$2,FALSE),"")</f>
        <v/>
      </c>
      <c r="H87" s="21" t="str">
        <f>IFERROR(VLOOKUP(Tabla469[[#This Row],[Nº]],Tabla4[],$H$2,FALSE),"")</f>
        <v/>
      </c>
      <c r="I87" s="21" t="str">
        <f>IFERROR(VLOOKUP(Tabla469[[#This Row],[Nº]],Tabla4[],$I$2,FALSE),"")</f>
        <v/>
      </c>
      <c r="J87" s="21" t="str">
        <f>IFERROR(VLOOKUP(Tabla469[[#This Row],[Nº]],Tabla4[],$J$2,FALSE),"")</f>
        <v/>
      </c>
      <c r="K87" s="18" t="str">
        <f>IFERROR(VLOOKUP(Tabla469[[#This Row],[Nº]],Tabla4[],$K$2,FALSE),"")</f>
        <v/>
      </c>
      <c r="L87" s="13"/>
      <c r="M87" s="13"/>
      <c r="N87" s="22"/>
    </row>
    <row r="88" spans="2:14" x14ac:dyDescent="0.25">
      <c r="B88" s="10"/>
      <c r="C88" s="18" t="str">
        <f>IFERROR(VLOOKUP(Tabla469[[#This Row],[Nº]],Tabla4[],$C$2,FALSE),"")</f>
        <v/>
      </c>
      <c r="D88" s="19" t="str">
        <f>IFERROR(VLOOKUP(Tabla469[[#This Row],[Nº]],Tabla4[],$D$2,FALSE),"")</f>
        <v/>
      </c>
      <c r="E88" s="18" t="str">
        <f>IFERROR(VLOOKUP(Tabla469[[#This Row],[Nº]],Tabla4[],$E$2,FALSE),"")</f>
        <v/>
      </c>
      <c r="F88" s="20" t="str">
        <f>IFERROR(VLOOKUP(Tabla469[[#This Row],[Nº]],Tabla4[],$F$2,FALSE),"")</f>
        <v/>
      </c>
      <c r="G88" s="20" t="str">
        <f>IFERROR(VLOOKUP(Tabla469[[#This Row],[Nº]],Tabla4[],$G$2,FALSE),"")</f>
        <v/>
      </c>
      <c r="H88" s="21" t="str">
        <f>IFERROR(VLOOKUP(Tabla469[[#This Row],[Nº]],Tabla4[],$H$2,FALSE),"")</f>
        <v/>
      </c>
      <c r="I88" s="21" t="str">
        <f>IFERROR(VLOOKUP(Tabla469[[#This Row],[Nº]],Tabla4[],$I$2,FALSE),"")</f>
        <v/>
      </c>
      <c r="J88" s="21" t="str">
        <f>IFERROR(VLOOKUP(Tabla469[[#This Row],[Nº]],Tabla4[],$J$2,FALSE),"")</f>
        <v/>
      </c>
      <c r="K88" s="18" t="str">
        <f>IFERROR(VLOOKUP(Tabla469[[#This Row],[Nº]],Tabla4[],$K$2,FALSE),"")</f>
        <v/>
      </c>
      <c r="L88" s="13"/>
      <c r="M88" s="13"/>
      <c r="N88" s="22"/>
    </row>
    <row r="89" spans="2:14" x14ac:dyDescent="0.25">
      <c r="B89" s="10"/>
      <c r="C89" s="18" t="str">
        <f>IFERROR(VLOOKUP(Tabla469[[#This Row],[Nº]],Tabla4[],$C$2,FALSE),"")</f>
        <v/>
      </c>
      <c r="D89" s="19" t="str">
        <f>IFERROR(VLOOKUP(Tabla469[[#This Row],[Nº]],Tabla4[],$D$2,FALSE),"")</f>
        <v/>
      </c>
      <c r="E89" s="18" t="str">
        <f>IFERROR(VLOOKUP(Tabla469[[#This Row],[Nº]],Tabla4[],$E$2,FALSE),"")</f>
        <v/>
      </c>
      <c r="F89" s="20" t="str">
        <f>IFERROR(VLOOKUP(Tabla469[[#This Row],[Nº]],Tabla4[],$F$2,FALSE),"")</f>
        <v/>
      </c>
      <c r="G89" s="20" t="str">
        <f>IFERROR(VLOOKUP(Tabla469[[#This Row],[Nº]],Tabla4[],$G$2,FALSE),"")</f>
        <v/>
      </c>
      <c r="H89" s="21" t="str">
        <f>IFERROR(VLOOKUP(Tabla469[[#This Row],[Nº]],Tabla4[],$H$2,FALSE),"")</f>
        <v/>
      </c>
      <c r="I89" s="21" t="str">
        <f>IFERROR(VLOOKUP(Tabla469[[#This Row],[Nº]],Tabla4[],$I$2,FALSE),"")</f>
        <v/>
      </c>
      <c r="J89" s="21" t="str">
        <f>IFERROR(VLOOKUP(Tabla469[[#This Row],[Nº]],Tabla4[],$J$2,FALSE),"")</f>
        <v/>
      </c>
      <c r="K89" s="18" t="str">
        <f>IFERROR(VLOOKUP(Tabla469[[#This Row],[Nº]],Tabla4[],$K$2,FALSE),"")</f>
        <v/>
      </c>
      <c r="L89" s="13"/>
      <c r="M89" s="13"/>
      <c r="N89" s="22"/>
    </row>
    <row r="90" spans="2:14" x14ac:dyDescent="0.25">
      <c r="B90" s="10"/>
      <c r="C90" s="18" t="str">
        <f>IFERROR(VLOOKUP(Tabla469[[#This Row],[Nº]],Tabla4[],$C$2,FALSE),"")</f>
        <v/>
      </c>
      <c r="D90" s="19" t="str">
        <f>IFERROR(VLOOKUP(Tabla469[[#This Row],[Nº]],Tabla4[],$D$2,FALSE),"")</f>
        <v/>
      </c>
      <c r="E90" s="18" t="str">
        <f>IFERROR(VLOOKUP(Tabla469[[#This Row],[Nº]],Tabla4[],$E$2,FALSE),"")</f>
        <v/>
      </c>
      <c r="F90" s="20" t="str">
        <f>IFERROR(VLOOKUP(Tabla469[[#This Row],[Nº]],Tabla4[],$F$2,FALSE),"")</f>
        <v/>
      </c>
      <c r="G90" s="20" t="str">
        <f>IFERROR(VLOOKUP(Tabla469[[#This Row],[Nº]],Tabla4[],$G$2,FALSE),"")</f>
        <v/>
      </c>
      <c r="H90" s="21" t="str">
        <f>IFERROR(VLOOKUP(Tabla469[[#This Row],[Nº]],Tabla4[],$H$2,FALSE),"")</f>
        <v/>
      </c>
      <c r="I90" s="21" t="str">
        <f>IFERROR(VLOOKUP(Tabla469[[#This Row],[Nº]],Tabla4[],$I$2,FALSE),"")</f>
        <v/>
      </c>
      <c r="J90" s="21" t="str">
        <f>IFERROR(VLOOKUP(Tabla469[[#This Row],[Nº]],Tabla4[],$J$2,FALSE),"")</f>
        <v/>
      </c>
      <c r="K90" s="18" t="str">
        <f>IFERROR(VLOOKUP(Tabla469[[#This Row],[Nº]],Tabla4[],$K$2,FALSE),"")</f>
        <v/>
      </c>
      <c r="L90" s="13"/>
      <c r="M90" s="13"/>
      <c r="N90" s="22"/>
    </row>
    <row r="91" spans="2:14" x14ac:dyDescent="0.25">
      <c r="B91" s="10"/>
      <c r="C91" s="18" t="str">
        <f>IFERROR(VLOOKUP(Tabla469[[#This Row],[Nº]],Tabla4[],$C$2,FALSE),"")</f>
        <v/>
      </c>
      <c r="D91" s="19" t="str">
        <f>IFERROR(VLOOKUP(Tabla469[[#This Row],[Nº]],Tabla4[],$D$2,FALSE),"")</f>
        <v/>
      </c>
      <c r="E91" s="18" t="str">
        <f>IFERROR(VLOOKUP(Tabla469[[#This Row],[Nº]],Tabla4[],$E$2,FALSE),"")</f>
        <v/>
      </c>
      <c r="F91" s="20" t="str">
        <f>IFERROR(VLOOKUP(Tabla469[[#This Row],[Nº]],Tabla4[],$F$2,FALSE),"")</f>
        <v/>
      </c>
      <c r="G91" s="20" t="str">
        <f>IFERROR(VLOOKUP(Tabla469[[#This Row],[Nº]],Tabla4[],$G$2,FALSE),"")</f>
        <v/>
      </c>
      <c r="H91" s="21" t="str">
        <f>IFERROR(VLOOKUP(Tabla469[[#This Row],[Nº]],Tabla4[],$H$2,FALSE),"")</f>
        <v/>
      </c>
      <c r="I91" s="21" t="str">
        <f>IFERROR(VLOOKUP(Tabla469[[#This Row],[Nº]],Tabla4[],$I$2,FALSE),"")</f>
        <v/>
      </c>
      <c r="J91" s="21" t="str">
        <f>IFERROR(VLOOKUP(Tabla469[[#This Row],[Nº]],Tabla4[],$J$2,FALSE),"")</f>
        <v/>
      </c>
      <c r="K91" s="18" t="str">
        <f>IFERROR(VLOOKUP(Tabla469[[#This Row],[Nº]],Tabla4[],$K$2,FALSE),"")</f>
        <v/>
      </c>
      <c r="L91" s="13"/>
      <c r="M91" s="13"/>
      <c r="N91" s="22"/>
    </row>
    <row r="92" spans="2:14" x14ac:dyDescent="0.25">
      <c r="B92" s="10"/>
      <c r="C92" s="18" t="str">
        <f>IFERROR(VLOOKUP(Tabla469[[#This Row],[Nº]],Tabla4[],$C$2,FALSE),"")</f>
        <v/>
      </c>
      <c r="D92" s="19" t="str">
        <f>IFERROR(VLOOKUP(Tabla469[[#This Row],[Nº]],Tabla4[],$D$2,FALSE),"")</f>
        <v/>
      </c>
      <c r="E92" s="18" t="str">
        <f>IFERROR(VLOOKUP(Tabla469[[#This Row],[Nº]],Tabla4[],$E$2,FALSE),"")</f>
        <v/>
      </c>
      <c r="F92" s="20" t="str">
        <f>IFERROR(VLOOKUP(Tabla469[[#This Row],[Nº]],Tabla4[],$F$2,FALSE),"")</f>
        <v/>
      </c>
      <c r="G92" s="20" t="str">
        <f>IFERROR(VLOOKUP(Tabla469[[#This Row],[Nº]],Tabla4[],$G$2,FALSE),"")</f>
        <v/>
      </c>
      <c r="H92" s="21" t="str">
        <f>IFERROR(VLOOKUP(Tabla469[[#This Row],[Nº]],Tabla4[],$H$2,FALSE),"")</f>
        <v/>
      </c>
      <c r="I92" s="21" t="str">
        <f>IFERROR(VLOOKUP(Tabla469[[#This Row],[Nº]],Tabla4[],$I$2,FALSE),"")</f>
        <v/>
      </c>
      <c r="J92" s="21" t="str">
        <f>IFERROR(VLOOKUP(Tabla469[[#This Row],[Nº]],Tabla4[],$J$2,FALSE),"")</f>
        <v/>
      </c>
      <c r="K92" s="18" t="str">
        <f>IFERROR(VLOOKUP(Tabla469[[#This Row],[Nº]],Tabla4[],$K$2,FALSE),"")</f>
        <v/>
      </c>
      <c r="L92" s="13"/>
      <c r="M92" s="13"/>
      <c r="N92" s="22"/>
    </row>
    <row r="93" spans="2:14" x14ac:dyDescent="0.25">
      <c r="B93" s="10"/>
      <c r="C93" s="18" t="str">
        <f>IFERROR(VLOOKUP(Tabla469[[#This Row],[Nº]],Tabla4[],$C$2,FALSE),"")</f>
        <v/>
      </c>
      <c r="D93" s="19" t="str">
        <f>IFERROR(VLOOKUP(Tabla469[[#This Row],[Nº]],Tabla4[],$D$2,FALSE),"")</f>
        <v/>
      </c>
      <c r="E93" s="18" t="str">
        <f>IFERROR(VLOOKUP(Tabla469[[#This Row],[Nº]],Tabla4[],$E$2,FALSE),"")</f>
        <v/>
      </c>
      <c r="F93" s="20" t="str">
        <f>IFERROR(VLOOKUP(Tabla469[[#This Row],[Nº]],Tabla4[],$F$2,FALSE),"")</f>
        <v/>
      </c>
      <c r="G93" s="20" t="str">
        <f>IFERROR(VLOOKUP(Tabla469[[#This Row],[Nº]],Tabla4[],$G$2,FALSE),"")</f>
        <v/>
      </c>
      <c r="H93" s="21" t="str">
        <f>IFERROR(VLOOKUP(Tabla469[[#This Row],[Nº]],Tabla4[],$H$2,FALSE),"")</f>
        <v/>
      </c>
      <c r="I93" s="21" t="str">
        <f>IFERROR(VLOOKUP(Tabla469[[#This Row],[Nº]],Tabla4[],$I$2,FALSE),"")</f>
        <v/>
      </c>
      <c r="J93" s="21" t="str">
        <f>IFERROR(VLOOKUP(Tabla469[[#This Row],[Nº]],Tabla4[],$J$2,FALSE),"")</f>
        <v/>
      </c>
      <c r="K93" s="18" t="str">
        <f>IFERROR(VLOOKUP(Tabla469[[#This Row],[Nº]],Tabla4[],$K$2,FALSE),"")</f>
        <v/>
      </c>
      <c r="L93" s="13"/>
      <c r="M93" s="13"/>
      <c r="N93" s="22"/>
    </row>
    <row r="94" spans="2:14" x14ac:dyDescent="0.25">
      <c r="B94" s="10"/>
      <c r="C94" s="18" t="str">
        <f>IFERROR(VLOOKUP(Tabla469[[#This Row],[Nº]],Tabla4[],$C$2,FALSE),"")</f>
        <v/>
      </c>
      <c r="D94" s="19" t="str">
        <f>IFERROR(VLOOKUP(Tabla469[[#This Row],[Nº]],Tabla4[],$D$2,FALSE),"")</f>
        <v/>
      </c>
      <c r="E94" s="18" t="str">
        <f>IFERROR(VLOOKUP(Tabla469[[#This Row],[Nº]],Tabla4[],$E$2,FALSE),"")</f>
        <v/>
      </c>
      <c r="F94" s="20" t="str">
        <f>IFERROR(VLOOKUP(Tabla469[[#This Row],[Nº]],Tabla4[],$F$2,FALSE),"")</f>
        <v/>
      </c>
      <c r="G94" s="20" t="str">
        <f>IFERROR(VLOOKUP(Tabla469[[#This Row],[Nº]],Tabla4[],$G$2,FALSE),"")</f>
        <v/>
      </c>
      <c r="H94" s="21" t="str">
        <f>IFERROR(VLOOKUP(Tabla469[[#This Row],[Nº]],Tabla4[],$H$2,FALSE),"")</f>
        <v/>
      </c>
      <c r="I94" s="21" t="str">
        <f>IFERROR(VLOOKUP(Tabla469[[#This Row],[Nº]],Tabla4[],$I$2,FALSE),"")</f>
        <v/>
      </c>
      <c r="J94" s="21" t="str">
        <f>IFERROR(VLOOKUP(Tabla469[[#This Row],[Nº]],Tabla4[],$J$2,FALSE),"")</f>
        <v/>
      </c>
      <c r="K94" s="18" t="str">
        <f>IFERROR(VLOOKUP(Tabla469[[#This Row],[Nº]],Tabla4[],$K$2,FALSE),"")</f>
        <v/>
      </c>
      <c r="L94" s="13"/>
      <c r="M94" s="13"/>
      <c r="N94" s="22"/>
    </row>
    <row r="95" spans="2:14" x14ac:dyDescent="0.25">
      <c r="B95" s="10"/>
      <c r="C95" s="18" t="str">
        <f>IFERROR(VLOOKUP(Tabla469[[#This Row],[Nº]],Tabla4[],$C$2,FALSE),"")</f>
        <v/>
      </c>
      <c r="D95" s="19" t="str">
        <f>IFERROR(VLOOKUP(Tabla469[[#This Row],[Nº]],Tabla4[],$D$2,FALSE),"")</f>
        <v/>
      </c>
      <c r="E95" s="18" t="str">
        <f>IFERROR(VLOOKUP(Tabla469[[#This Row],[Nº]],Tabla4[],$E$2,FALSE),"")</f>
        <v/>
      </c>
      <c r="F95" s="20" t="str">
        <f>IFERROR(VLOOKUP(Tabla469[[#This Row],[Nº]],Tabla4[],$F$2,FALSE),"")</f>
        <v/>
      </c>
      <c r="G95" s="20" t="str">
        <f>IFERROR(VLOOKUP(Tabla469[[#This Row],[Nº]],Tabla4[],$G$2,FALSE),"")</f>
        <v/>
      </c>
      <c r="H95" s="21" t="str">
        <f>IFERROR(VLOOKUP(Tabla469[[#This Row],[Nº]],Tabla4[],$H$2,FALSE),"")</f>
        <v/>
      </c>
      <c r="I95" s="21" t="str">
        <f>IFERROR(VLOOKUP(Tabla469[[#This Row],[Nº]],Tabla4[],$I$2,FALSE),"")</f>
        <v/>
      </c>
      <c r="J95" s="21" t="str">
        <f>IFERROR(VLOOKUP(Tabla469[[#This Row],[Nº]],Tabla4[],$J$2,FALSE),"")</f>
        <v/>
      </c>
      <c r="K95" s="18" t="str">
        <f>IFERROR(VLOOKUP(Tabla469[[#This Row],[Nº]],Tabla4[],$K$2,FALSE),"")</f>
        <v/>
      </c>
      <c r="L95" s="13"/>
      <c r="M95" s="13"/>
      <c r="N95" s="22"/>
    </row>
    <row r="96" spans="2:14" x14ac:dyDescent="0.25">
      <c r="B96" s="10"/>
      <c r="C96" s="18" t="str">
        <f>IFERROR(VLOOKUP(Tabla469[[#This Row],[Nº]],Tabla4[],$C$2,FALSE),"")</f>
        <v/>
      </c>
      <c r="D96" s="19" t="str">
        <f>IFERROR(VLOOKUP(Tabla469[[#This Row],[Nº]],Tabla4[],$D$2,FALSE),"")</f>
        <v/>
      </c>
      <c r="E96" s="18" t="str">
        <f>IFERROR(VLOOKUP(Tabla469[[#This Row],[Nº]],Tabla4[],$E$2,FALSE),"")</f>
        <v/>
      </c>
      <c r="F96" s="20" t="str">
        <f>IFERROR(VLOOKUP(Tabla469[[#This Row],[Nº]],Tabla4[],$F$2,FALSE),"")</f>
        <v/>
      </c>
      <c r="G96" s="20" t="str">
        <f>IFERROR(VLOOKUP(Tabla469[[#This Row],[Nº]],Tabla4[],$G$2,FALSE),"")</f>
        <v/>
      </c>
      <c r="H96" s="21" t="str">
        <f>IFERROR(VLOOKUP(Tabla469[[#This Row],[Nº]],Tabla4[],$H$2,FALSE),"")</f>
        <v/>
      </c>
      <c r="I96" s="21" t="str">
        <f>IFERROR(VLOOKUP(Tabla469[[#This Row],[Nº]],Tabla4[],$I$2,FALSE),"")</f>
        <v/>
      </c>
      <c r="J96" s="21" t="str">
        <f>IFERROR(VLOOKUP(Tabla469[[#This Row],[Nº]],Tabla4[],$J$2,FALSE),"")</f>
        <v/>
      </c>
      <c r="K96" s="18" t="str">
        <f>IFERROR(VLOOKUP(Tabla469[[#This Row],[Nº]],Tabla4[],$K$2,FALSE),"")</f>
        <v/>
      </c>
      <c r="L96" s="13"/>
      <c r="M96" s="13"/>
      <c r="N96" s="22"/>
    </row>
    <row r="97" spans="2:14" x14ac:dyDescent="0.25">
      <c r="B97" s="10"/>
      <c r="C97" s="18" t="str">
        <f>IFERROR(VLOOKUP(Tabla469[[#This Row],[Nº]],Tabla4[],$C$2,FALSE),"")</f>
        <v/>
      </c>
      <c r="D97" s="19" t="str">
        <f>IFERROR(VLOOKUP(Tabla469[[#This Row],[Nº]],Tabla4[],$D$2,FALSE),"")</f>
        <v/>
      </c>
      <c r="E97" s="18" t="str">
        <f>IFERROR(VLOOKUP(Tabla469[[#This Row],[Nº]],Tabla4[],$E$2,FALSE),"")</f>
        <v/>
      </c>
      <c r="F97" s="20" t="str">
        <f>IFERROR(VLOOKUP(Tabla469[[#This Row],[Nº]],Tabla4[],$F$2,FALSE),"")</f>
        <v/>
      </c>
      <c r="G97" s="20" t="str">
        <f>IFERROR(VLOOKUP(Tabla469[[#This Row],[Nº]],Tabla4[],$G$2,FALSE),"")</f>
        <v/>
      </c>
      <c r="H97" s="21" t="str">
        <f>IFERROR(VLOOKUP(Tabla469[[#This Row],[Nº]],Tabla4[],$H$2,FALSE),"")</f>
        <v/>
      </c>
      <c r="I97" s="21" t="str">
        <f>IFERROR(VLOOKUP(Tabla469[[#This Row],[Nº]],Tabla4[],$I$2,FALSE),"")</f>
        <v/>
      </c>
      <c r="J97" s="21" t="str">
        <f>IFERROR(VLOOKUP(Tabla469[[#This Row],[Nº]],Tabla4[],$J$2,FALSE),"")</f>
        <v/>
      </c>
      <c r="K97" s="18" t="str">
        <f>IFERROR(VLOOKUP(Tabla469[[#This Row],[Nº]],Tabla4[],$K$2,FALSE),"")</f>
        <v/>
      </c>
      <c r="L97" s="13"/>
      <c r="M97" s="13"/>
      <c r="N97" s="22"/>
    </row>
    <row r="98" spans="2:14" x14ac:dyDescent="0.25">
      <c r="B98" s="10"/>
      <c r="C98" s="18" t="str">
        <f>IFERROR(VLOOKUP(Tabla469[[#This Row],[Nº]],Tabla4[],$C$2,FALSE),"")</f>
        <v/>
      </c>
      <c r="D98" s="19" t="str">
        <f>IFERROR(VLOOKUP(Tabla469[[#This Row],[Nº]],Tabla4[],$D$2,FALSE),"")</f>
        <v/>
      </c>
      <c r="E98" s="18" t="str">
        <f>IFERROR(VLOOKUP(Tabla469[[#This Row],[Nº]],Tabla4[],$E$2,FALSE),"")</f>
        <v/>
      </c>
      <c r="F98" s="20" t="str">
        <f>IFERROR(VLOOKUP(Tabla469[[#This Row],[Nº]],Tabla4[],$F$2,FALSE),"")</f>
        <v/>
      </c>
      <c r="G98" s="20" t="str">
        <f>IFERROR(VLOOKUP(Tabla469[[#This Row],[Nº]],Tabla4[],$G$2,FALSE),"")</f>
        <v/>
      </c>
      <c r="H98" s="21" t="str">
        <f>IFERROR(VLOOKUP(Tabla469[[#This Row],[Nº]],Tabla4[],$H$2,FALSE),"")</f>
        <v/>
      </c>
      <c r="I98" s="21" t="str">
        <f>IFERROR(VLOOKUP(Tabla469[[#This Row],[Nº]],Tabla4[],$I$2,FALSE),"")</f>
        <v/>
      </c>
      <c r="J98" s="21" t="str">
        <f>IFERROR(VLOOKUP(Tabla469[[#This Row],[Nº]],Tabla4[],$J$2,FALSE),"")</f>
        <v/>
      </c>
      <c r="K98" s="18" t="str">
        <f>IFERROR(VLOOKUP(Tabla469[[#This Row],[Nº]],Tabla4[],$K$2,FALSE),"")</f>
        <v/>
      </c>
      <c r="L98" s="13"/>
      <c r="M98" s="13"/>
      <c r="N98" s="22"/>
    </row>
    <row r="99" spans="2:14" x14ac:dyDescent="0.25">
      <c r="B99" s="10"/>
      <c r="C99" s="18" t="str">
        <f>IFERROR(VLOOKUP(Tabla469[[#This Row],[Nº]],Tabla4[],$C$2,FALSE),"")</f>
        <v/>
      </c>
      <c r="D99" s="19" t="str">
        <f>IFERROR(VLOOKUP(Tabla469[[#This Row],[Nº]],Tabla4[],$D$2,FALSE),"")</f>
        <v/>
      </c>
      <c r="E99" s="18" t="str">
        <f>IFERROR(VLOOKUP(Tabla469[[#This Row],[Nº]],Tabla4[],$E$2,FALSE),"")</f>
        <v/>
      </c>
      <c r="F99" s="20" t="str">
        <f>IFERROR(VLOOKUP(Tabla469[[#This Row],[Nº]],Tabla4[],$F$2,FALSE),"")</f>
        <v/>
      </c>
      <c r="G99" s="20" t="str">
        <f>IFERROR(VLOOKUP(Tabla469[[#This Row],[Nº]],Tabla4[],$G$2,FALSE),"")</f>
        <v/>
      </c>
      <c r="H99" s="21" t="str">
        <f>IFERROR(VLOOKUP(Tabla469[[#This Row],[Nº]],Tabla4[],$H$2,FALSE),"")</f>
        <v/>
      </c>
      <c r="I99" s="21" t="str">
        <f>IFERROR(VLOOKUP(Tabla469[[#This Row],[Nº]],Tabla4[],$I$2,FALSE),"")</f>
        <v/>
      </c>
      <c r="J99" s="21" t="str">
        <f>IFERROR(VLOOKUP(Tabla469[[#This Row],[Nº]],Tabla4[],$J$2,FALSE),"")</f>
        <v/>
      </c>
      <c r="K99" s="18" t="str">
        <f>IFERROR(VLOOKUP(Tabla469[[#This Row],[Nº]],Tabla4[],$K$2,FALSE),"")</f>
        <v/>
      </c>
      <c r="L99" s="13"/>
      <c r="M99" s="13"/>
      <c r="N99" s="22"/>
    </row>
    <row r="100" spans="2:14" x14ac:dyDescent="0.25">
      <c r="B100" s="10"/>
      <c r="C100" s="18" t="str">
        <f>IFERROR(VLOOKUP(Tabla469[[#This Row],[Nº]],Tabla4[],$C$2,FALSE),"")</f>
        <v/>
      </c>
      <c r="D100" s="19" t="str">
        <f>IFERROR(VLOOKUP(Tabla469[[#This Row],[Nº]],Tabla4[],$D$2,FALSE),"")</f>
        <v/>
      </c>
      <c r="E100" s="18" t="str">
        <f>IFERROR(VLOOKUP(Tabla469[[#This Row],[Nº]],Tabla4[],$E$2,FALSE),"")</f>
        <v/>
      </c>
      <c r="F100" s="20" t="str">
        <f>IFERROR(VLOOKUP(Tabla469[[#This Row],[Nº]],Tabla4[],$F$2,FALSE),"")</f>
        <v/>
      </c>
      <c r="G100" s="20" t="str">
        <f>IFERROR(VLOOKUP(Tabla469[[#This Row],[Nº]],Tabla4[],$G$2,FALSE),"")</f>
        <v/>
      </c>
      <c r="H100" s="21" t="str">
        <f>IFERROR(VLOOKUP(Tabla469[[#This Row],[Nº]],Tabla4[],$H$2,FALSE),"")</f>
        <v/>
      </c>
      <c r="I100" s="21" t="str">
        <f>IFERROR(VLOOKUP(Tabla469[[#This Row],[Nº]],Tabla4[],$I$2,FALSE),"")</f>
        <v/>
      </c>
      <c r="J100" s="21" t="str">
        <f>IFERROR(VLOOKUP(Tabla469[[#This Row],[Nº]],Tabla4[],$J$2,FALSE),"")</f>
        <v/>
      </c>
      <c r="K100" s="18" t="str">
        <f>IFERROR(VLOOKUP(Tabla469[[#This Row],[Nº]],Tabla4[],$K$2,FALSE),"")</f>
        <v/>
      </c>
      <c r="L100" s="13"/>
      <c r="M100" s="13"/>
      <c r="N100" s="22"/>
    </row>
    <row r="101" spans="2:14" x14ac:dyDescent="0.25">
      <c r="B101" s="10"/>
      <c r="C101" s="18" t="str">
        <f>IFERROR(VLOOKUP(Tabla469[[#This Row],[Nº]],Tabla4[],$C$2,FALSE),"")</f>
        <v/>
      </c>
      <c r="D101" s="19" t="str">
        <f>IFERROR(VLOOKUP(Tabla469[[#This Row],[Nº]],Tabla4[],$D$2,FALSE),"")</f>
        <v/>
      </c>
      <c r="E101" s="18" t="str">
        <f>IFERROR(VLOOKUP(Tabla469[[#This Row],[Nº]],Tabla4[],$E$2,FALSE),"")</f>
        <v/>
      </c>
      <c r="F101" s="20" t="str">
        <f>IFERROR(VLOOKUP(Tabla469[[#This Row],[Nº]],Tabla4[],$F$2,FALSE),"")</f>
        <v/>
      </c>
      <c r="G101" s="20" t="str">
        <f>IFERROR(VLOOKUP(Tabla469[[#This Row],[Nº]],Tabla4[],$G$2,FALSE),"")</f>
        <v/>
      </c>
      <c r="H101" s="21" t="str">
        <f>IFERROR(VLOOKUP(Tabla469[[#This Row],[Nº]],Tabla4[],$H$2,FALSE),"")</f>
        <v/>
      </c>
      <c r="I101" s="21" t="str">
        <f>IFERROR(VLOOKUP(Tabla469[[#This Row],[Nº]],Tabla4[],$I$2,FALSE),"")</f>
        <v/>
      </c>
      <c r="J101" s="21" t="str">
        <f>IFERROR(VLOOKUP(Tabla469[[#This Row],[Nº]],Tabla4[],$J$2,FALSE),"")</f>
        <v/>
      </c>
      <c r="K101" s="18" t="str">
        <f>IFERROR(VLOOKUP(Tabla469[[#This Row],[Nº]],Tabla4[],$K$2,FALSE),"")</f>
        <v/>
      </c>
      <c r="L101" s="13"/>
      <c r="M101" s="13"/>
      <c r="N101" s="22"/>
    </row>
    <row r="102" spans="2:14" x14ac:dyDescent="0.25">
      <c r="B102" s="10"/>
      <c r="C102" s="18" t="str">
        <f>IFERROR(VLOOKUP(Tabla469[[#This Row],[Nº]],Tabla4[],$C$2,FALSE),"")</f>
        <v/>
      </c>
      <c r="D102" s="19" t="str">
        <f>IFERROR(VLOOKUP(Tabla469[[#This Row],[Nº]],Tabla4[],$D$2,FALSE),"")</f>
        <v/>
      </c>
      <c r="E102" s="18" t="str">
        <f>IFERROR(VLOOKUP(Tabla469[[#This Row],[Nº]],Tabla4[],$E$2,FALSE),"")</f>
        <v/>
      </c>
      <c r="F102" s="20" t="str">
        <f>IFERROR(VLOOKUP(Tabla469[[#This Row],[Nº]],Tabla4[],$F$2,FALSE),"")</f>
        <v/>
      </c>
      <c r="G102" s="20" t="str">
        <f>IFERROR(VLOOKUP(Tabla469[[#This Row],[Nº]],Tabla4[],$G$2,FALSE),"")</f>
        <v/>
      </c>
      <c r="H102" s="21" t="str">
        <f>IFERROR(VLOOKUP(Tabla469[[#This Row],[Nº]],Tabla4[],$H$2,FALSE),"")</f>
        <v/>
      </c>
      <c r="I102" s="21" t="str">
        <f>IFERROR(VLOOKUP(Tabla469[[#This Row],[Nº]],Tabla4[],$I$2,FALSE),"")</f>
        <v/>
      </c>
      <c r="J102" s="21" t="str">
        <f>IFERROR(VLOOKUP(Tabla469[[#This Row],[Nº]],Tabla4[],$J$2,FALSE),"")</f>
        <v/>
      </c>
      <c r="K102" s="18" t="str">
        <f>IFERROR(VLOOKUP(Tabla469[[#This Row],[Nº]],Tabla4[],$K$2,FALSE),"")</f>
        <v/>
      </c>
      <c r="L102" s="13"/>
      <c r="M102" s="13"/>
      <c r="N102" s="22"/>
    </row>
    <row r="103" spans="2:14" x14ac:dyDescent="0.25">
      <c r="B103" s="10"/>
      <c r="C103" s="18" t="str">
        <f>IFERROR(VLOOKUP(Tabla469[[#This Row],[Nº]],Tabla4[],$C$2,FALSE),"")</f>
        <v/>
      </c>
      <c r="D103" s="19" t="str">
        <f>IFERROR(VLOOKUP(Tabla469[[#This Row],[Nº]],Tabla4[],$D$2,FALSE),"")</f>
        <v/>
      </c>
      <c r="E103" s="18" t="str">
        <f>IFERROR(VLOOKUP(Tabla469[[#This Row],[Nº]],Tabla4[],$E$2,FALSE),"")</f>
        <v/>
      </c>
      <c r="F103" s="20" t="str">
        <f>IFERROR(VLOOKUP(Tabla469[[#This Row],[Nº]],Tabla4[],$F$2,FALSE),"")</f>
        <v/>
      </c>
      <c r="G103" s="20" t="str">
        <f>IFERROR(VLOOKUP(Tabla469[[#This Row],[Nº]],Tabla4[],$G$2,FALSE),"")</f>
        <v/>
      </c>
      <c r="H103" s="21" t="str">
        <f>IFERROR(VLOOKUP(Tabla469[[#This Row],[Nº]],Tabla4[],$H$2,FALSE),"")</f>
        <v/>
      </c>
      <c r="I103" s="21" t="str">
        <f>IFERROR(VLOOKUP(Tabla469[[#This Row],[Nº]],Tabla4[],$I$2,FALSE),"")</f>
        <v/>
      </c>
      <c r="J103" s="21" t="str">
        <f>IFERROR(VLOOKUP(Tabla469[[#This Row],[Nº]],Tabla4[],$J$2,FALSE),"")</f>
        <v/>
      </c>
      <c r="K103" s="18" t="str">
        <f>IFERROR(VLOOKUP(Tabla469[[#This Row],[Nº]],Tabla4[],$K$2,FALSE),"")</f>
        <v/>
      </c>
      <c r="L103" s="13"/>
      <c r="M103" s="13"/>
      <c r="N103" s="22"/>
    </row>
    <row r="104" spans="2:14" x14ac:dyDescent="0.25">
      <c r="B104" s="10"/>
      <c r="C104" s="18" t="str">
        <f>IFERROR(VLOOKUP(Tabla469[[#This Row],[Nº]],Tabla4[],$C$2,FALSE),"")</f>
        <v/>
      </c>
      <c r="D104" s="19" t="str">
        <f>IFERROR(VLOOKUP(Tabla469[[#This Row],[Nº]],Tabla4[],$D$2,FALSE),"")</f>
        <v/>
      </c>
      <c r="E104" s="18" t="str">
        <f>IFERROR(VLOOKUP(Tabla469[[#This Row],[Nº]],Tabla4[],$E$2,FALSE),"")</f>
        <v/>
      </c>
      <c r="F104" s="20" t="str">
        <f>IFERROR(VLOOKUP(Tabla469[[#This Row],[Nº]],Tabla4[],$F$2,FALSE),"")</f>
        <v/>
      </c>
      <c r="G104" s="20" t="str">
        <f>IFERROR(VLOOKUP(Tabla469[[#This Row],[Nº]],Tabla4[],$G$2,FALSE),"")</f>
        <v/>
      </c>
      <c r="H104" s="21" t="str">
        <f>IFERROR(VLOOKUP(Tabla469[[#This Row],[Nº]],Tabla4[],$H$2,FALSE),"")</f>
        <v/>
      </c>
      <c r="I104" s="21" t="str">
        <f>IFERROR(VLOOKUP(Tabla469[[#This Row],[Nº]],Tabla4[],$I$2,FALSE),"")</f>
        <v/>
      </c>
      <c r="J104" s="21" t="str">
        <f>IFERROR(VLOOKUP(Tabla469[[#This Row],[Nº]],Tabla4[],$J$2,FALSE),"")</f>
        <v/>
      </c>
      <c r="K104" s="18" t="str">
        <f>IFERROR(VLOOKUP(Tabla469[[#This Row],[Nº]],Tabla4[],$K$2,FALSE),"")</f>
        <v/>
      </c>
      <c r="L104" s="13"/>
      <c r="M104" s="13"/>
      <c r="N104" s="22"/>
    </row>
    <row r="105" spans="2:14" x14ac:dyDescent="0.25">
      <c r="B105" s="10"/>
      <c r="C105" s="18" t="str">
        <f>IFERROR(VLOOKUP(Tabla469[[#This Row],[Nº]],Tabla4[],$C$2,FALSE),"")</f>
        <v/>
      </c>
      <c r="D105" s="19" t="str">
        <f>IFERROR(VLOOKUP(Tabla469[[#This Row],[Nº]],Tabla4[],$D$2,FALSE),"")</f>
        <v/>
      </c>
      <c r="E105" s="18" t="str">
        <f>IFERROR(VLOOKUP(Tabla469[[#This Row],[Nº]],Tabla4[],$E$2,FALSE),"")</f>
        <v/>
      </c>
      <c r="F105" s="20" t="str">
        <f>IFERROR(VLOOKUP(Tabla469[[#This Row],[Nº]],Tabla4[],$F$2,FALSE),"")</f>
        <v/>
      </c>
      <c r="G105" s="20" t="str">
        <f>IFERROR(VLOOKUP(Tabla469[[#This Row],[Nº]],Tabla4[],$G$2,FALSE),"")</f>
        <v/>
      </c>
      <c r="H105" s="21" t="str">
        <f>IFERROR(VLOOKUP(Tabla469[[#This Row],[Nº]],Tabla4[],$H$2,FALSE),"")</f>
        <v/>
      </c>
      <c r="I105" s="21" t="str">
        <f>IFERROR(VLOOKUP(Tabla469[[#This Row],[Nº]],Tabla4[],$I$2,FALSE),"")</f>
        <v/>
      </c>
      <c r="J105" s="21" t="str">
        <f>IFERROR(VLOOKUP(Tabla469[[#This Row],[Nº]],Tabla4[],$J$2,FALSE),"")</f>
        <v/>
      </c>
      <c r="K105" s="18" t="str">
        <f>IFERROR(VLOOKUP(Tabla469[[#This Row],[Nº]],Tabla4[],$K$2,FALSE),"")</f>
        <v/>
      </c>
      <c r="L105" s="13"/>
      <c r="M105" s="13"/>
      <c r="N105" s="22"/>
    </row>
    <row r="106" spans="2:14" x14ac:dyDescent="0.25">
      <c r="B106" s="10"/>
      <c r="C106" s="18" t="str">
        <f>IFERROR(VLOOKUP(Tabla469[[#This Row],[Nº]],Tabla4[],$C$2,FALSE),"")</f>
        <v/>
      </c>
      <c r="D106" s="19" t="str">
        <f>IFERROR(VLOOKUP(Tabla469[[#This Row],[Nº]],Tabla4[],$D$2,FALSE),"")</f>
        <v/>
      </c>
      <c r="E106" s="18" t="str">
        <f>IFERROR(VLOOKUP(Tabla469[[#This Row],[Nº]],Tabla4[],$E$2,FALSE),"")</f>
        <v/>
      </c>
      <c r="F106" s="20" t="str">
        <f>IFERROR(VLOOKUP(Tabla469[[#This Row],[Nº]],Tabla4[],$F$2,FALSE),"")</f>
        <v/>
      </c>
      <c r="G106" s="20" t="str">
        <f>IFERROR(VLOOKUP(Tabla469[[#This Row],[Nº]],Tabla4[],$G$2,FALSE),"")</f>
        <v/>
      </c>
      <c r="H106" s="21" t="str">
        <f>IFERROR(VLOOKUP(Tabla469[[#This Row],[Nº]],Tabla4[],$H$2,FALSE),"")</f>
        <v/>
      </c>
      <c r="I106" s="21" t="str">
        <f>IFERROR(VLOOKUP(Tabla469[[#This Row],[Nº]],Tabla4[],$I$2,FALSE),"")</f>
        <v/>
      </c>
      <c r="J106" s="21" t="str">
        <f>IFERROR(VLOOKUP(Tabla469[[#This Row],[Nº]],Tabla4[],$J$2,FALSE),"")</f>
        <v/>
      </c>
      <c r="K106" s="18" t="str">
        <f>IFERROR(VLOOKUP(Tabla469[[#This Row],[Nº]],Tabla4[],$K$2,FALSE),"")</f>
        <v/>
      </c>
      <c r="L106" s="13"/>
      <c r="M106" s="13"/>
      <c r="N106" s="22"/>
    </row>
    <row r="107" spans="2:14" x14ac:dyDescent="0.25">
      <c r="B107" s="10"/>
      <c r="C107" s="18" t="str">
        <f>IFERROR(VLOOKUP(Tabla469[[#This Row],[Nº]],Tabla4[],$C$2,FALSE),"")</f>
        <v/>
      </c>
      <c r="D107" s="19" t="str">
        <f>IFERROR(VLOOKUP(Tabla469[[#This Row],[Nº]],Tabla4[],$D$2,FALSE),"")</f>
        <v/>
      </c>
      <c r="E107" s="18" t="str">
        <f>IFERROR(VLOOKUP(Tabla469[[#This Row],[Nº]],Tabla4[],$E$2,FALSE),"")</f>
        <v/>
      </c>
      <c r="F107" s="20" t="str">
        <f>IFERROR(VLOOKUP(Tabla469[[#This Row],[Nº]],Tabla4[],$F$2,FALSE),"")</f>
        <v/>
      </c>
      <c r="G107" s="20" t="str">
        <f>IFERROR(VLOOKUP(Tabla469[[#This Row],[Nº]],Tabla4[],$G$2,FALSE),"")</f>
        <v/>
      </c>
      <c r="H107" s="21" t="str">
        <f>IFERROR(VLOOKUP(Tabla469[[#This Row],[Nº]],Tabla4[],$H$2,FALSE),"")</f>
        <v/>
      </c>
      <c r="I107" s="21" t="str">
        <f>IFERROR(VLOOKUP(Tabla469[[#This Row],[Nº]],Tabla4[],$I$2,FALSE),"")</f>
        <v/>
      </c>
      <c r="J107" s="21" t="str">
        <f>IFERROR(VLOOKUP(Tabla469[[#This Row],[Nº]],Tabla4[],$J$2,FALSE),"")</f>
        <v/>
      </c>
      <c r="K107" s="18" t="str">
        <f>IFERROR(VLOOKUP(Tabla469[[#This Row],[Nº]],Tabla4[],$K$2,FALSE),"")</f>
        <v/>
      </c>
      <c r="L107" s="13"/>
      <c r="M107" s="13"/>
      <c r="N107" s="22"/>
    </row>
    <row r="108" spans="2:14" x14ac:dyDescent="0.25">
      <c r="B108" s="10"/>
      <c r="C108" s="18" t="str">
        <f>IFERROR(VLOOKUP(Tabla469[[#This Row],[Nº]],Tabla4[],$C$2,FALSE),"")</f>
        <v/>
      </c>
      <c r="D108" s="19" t="str">
        <f>IFERROR(VLOOKUP(Tabla469[[#This Row],[Nº]],Tabla4[],$D$2,FALSE),"")</f>
        <v/>
      </c>
      <c r="E108" s="18" t="str">
        <f>IFERROR(VLOOKUP(Tabla469[[#This Row],[Nº]],Tabla4[],$E$2,FALSE),"")</f>
        <v/>
      </c>
      <c r="F108" s="20" t="str">
        <f>IFERROR(VLOOKUP(Tabla469[[#This Row],[Nº]],Tabla4[],$F$2,FALSE),"")</f>
        <v/>
      </c>
      <c r="G108" s="20" t="str">
        <f>IFERROR(VLOOKUP(Tabla469[[#This Row],[Nº]],Tabla4[],$G$2,FALSE),"")</f>
        <v/>
      </c>
      <c r="H108" s="21" t="str">
        <f>IFERROR(VLOOKUP(Tabla469[[#This Row],[Nº]],Tabla4[],$H$2,FALSE),"")</f>
        <v/>
      </c>
      <c r="I108" s="21" t="str">
        <f>IFERROR(VLOOKUP(Tabla469[[#This Row],[Nº]],Tabla4[],$I$2,FALSE),"")</f>
        <v/>
      </c>
      <c r="J108" s="21" t="str">
        <f>IFERROR(VLOOKUP(Tabla469[[#This Row],[Nº]],Tabla4[],$J$2,FALSE),"")</f>
        <v/>
      </c>
      <c r="K108" s="18" t="str">
        <f>IFERROR(VLOOKUP(Tabla469[[#This Row],[Nº]],Tabla4[],$K$2,FALSE),"")</f>
        <v/>
      </c>
      <c r="L108" s="13"/>
      <c r="M108" s="13"/>
      <c r="N108" s="22"/>
    </row>
    <row r="109" spans="2:14" x14ac:dyDescent="0.25">
      <c r="B109" s="10"/>
      <c r="C109" s="18" t="str">
        <f>IFERROR(VLOOKUP(Tabla469[[#This Row],[Nº]],Tabla4[],$C$2,FALSE),"")</f>
        <v/>
      </c>
      <c r="D109" s="19" t="str">
        <f>IFERROR(VLOOKUP(Tabla469[[#This Row],[Nº]],Tabla4[],$D$2,FALSE),"")</f>
        <v/>
      </c>
      <c r="E109" s="18" t="str">
        <f>IFERROR(VLOOKUP(Tabla469[[#This Row],[Nº]],Tabla4[],$E$2,FALSE),"")</f>
        <v/>
      </c>
      <c r="F109" s="20" t="str">
        <f>IFERROR(VLOOKUP(Tabla469[[#This Row],[Nº]],Tabla4[],$F$2,FALSE),"")</f>
        <v/>
      </c>
      <c r="G109" s="20" t="str">
        <f>IFERROR(VLOOKUP(Tabla469[[#This Row],[Nº]],Tabla4[],$G$2,FALSE),"")</f>
        <v/>
      </c>
      <c r="H109" s="21" t="str">
        <f>IFERROR(VLOOKUP(Tabla469[[#This Row],[Nº]],Tabla4[],$H$2,FALSE),"")</f>
        <v/>
      </c>
      <c r="I109" s="21" t="str">
        <f>IFERROR(VLOOKUP(Tabla469[[#This Row],[Nº]],Tabla4[],$I$2,FALSE),"")</f>
        <v/>
      </c>
      <c r="J109" s="21" t="str">
        <f>IFERROR(VLOOKUP(Tabla469[[#This Row],[Nº]],Tabla4[],$J$2,FALSE),"")</f>
        <v/>
      </c>
      <c r="K109" s="18" t="str">
        <f>IFERROR(VLOOKUP(Tabla469[[#This Row],[Nº]],Tabla4[],$K$2,FALSE),"")</f>
        <v/>
      </c>
      <c r="L109" s="13"/>
      <c r="M109" s="13"/>
      <c r="N109" s="22"/>
    </row>
    <row r="110" spans="2:14" x14ac:dyDescent="0.25">
      <c r="B110" s="10"/>
      <c r="C110" s="18" t="str">
        <f>IFERROR(VLOOKUP(Tabla469[[#This Row],[Nº]],Tabla4[],$C$2,FALSE),"")</f>
        <v/>
      </c>
      <c r="D110" s="19" t="str">
        <f>IFERROR(VLOOKUP(Tabla469[[#This Row],[Nº]],Tabla4[],$D$2,FALSE),"")</f>
        <v/>
      </c>
      <c r="E110" s="18" t="str">
        <f>IFERROR(VLOOKUP(Tabla469[[#This Row],[Nº]],Tabla4[],$E$2,FALSE),"")</f>
        <v/>
      </c>
      <c r="F110" s="20" t="str">
        <f>IFERROR(VLOOKUP(Tabla469[[#This Row],[Nº]],Tabla4[],$F$2,FALSE),"")</f>
        <v/>
      </c>
      <c r="G110" s="20" t="str">
        <f>IFERROR(VLOOKUP(Tabla469[[#This Row],[Nº]],Tabla4[],$G$2,FALSE),"")</f>
        <v/>
      </c>
      <c r="H110" s="21" t="str">
        <f>IFERROR(VLOOKUP(Tabla469[[#This Row],[Nº]],Tabla4[],$H$2,FALSE),"")</f>
        <v/>
      </c>
      <c r="I110" s="21" t="str">
        <f>IFERROR(VLOOKUP(Tabla469[[#This Row],[Nº]],Tabla4[],$I$2,FALSE),"")</f>
        <v/>
      </c>
      <c r="J110" s="21" t="str">
        <f>IFERROR(VLOOKUP(Tabla469[[#This Row],[Nº]],Tabla4[],$J$2,FALSE),"")</f>
        <v/>
      </c>
      <c r="K110" s="18" t="str">
        <f>IFERROR(VLOOKUP(Tabla469[[#This Row],[Nº]],Tabla4[],$K$2,FALSE),"")</f>
        <v/>
      </c>
      <c r="L110" s="13"/>
      <c r="M110" s="13"/>
      <c r="N110" s="22"/>
    </row>
    <row r="111" spans="2:14" x14ac:dyDescent="0.25">
      <c r="B111" s="10"/>
      <c r="C111" s="18" t="str">
        <f>IFERROR(VLOOKUP(Tabla469[[#This Row],[Nº]],Tabla4[],$C$2,FALSE),"")</f>
        <v/>
      </c>
      <c r="D111" s="19" t="str">
        <f>IFERROR(VLOOKUP(Tabla469[[#This Row],[Nº]],Tabla4[],$D$2,FALSE),"")</f>
        <v/>
      </c>
      <c r="E111" s="18" t="str">
        <f>IFERROR(VLOOKUP(Tabla469[[#This Row],[Nº]],Tabla4[],$E$2,FALSE),"")</f>
        <v/>
      </c>
      <c r="F111" s="20" t="str">
        <f>IFERROR(VLOOKUP(Tabla469[[#This Row],[Nº]],Tabla4[],$F$2,FALSE),"")</f>
        <v/>
      </c>
      <c r="G111" s="20" t="str">
        <f>IFERROR(VLOOKUP(Tabla469[[#This Row],[Nº]],Tabla4[],$G$2,FALSE),"")</f>
        <v/>
      </c>
      <c r="H111" s="21" t="str">
        <f>IFERROR(VLOOKUP(Tabla469[[#This Row],[Nº]],Tabla4[],$H$2,FALSE),"")</f>
        <v/>
      </c>
      <c r="I111" s="21" t="str">
        <f>IFERROR(VLOOKUP(Tabla469[[#This Row],[Nº]],Tabla4[],$I$2,FALSE),"")</f>
        <v/>
      </c>
      <c r="J111" s="21" t="str">
        <f>IFERROR(VLOOKUP(Tabla469[[#This Row],[Nº]],Tabla4[],$J$2,FALSE),"")</f>
        <v/>
      </c>
      <c r="K111" s="18" t="str">
        <f>IFERROR(VLOOKUP(Tabla469[[#This Row],[Nº]],Tabla4[],$K$2,FALSE),"")</f>
        <v/>
      </c>
      <c r="L111" s="13"/>
      <c r="M111" s="13"/>
      <c r="N111" s="22"/>
    </row>
    <row r="112" spans="2:14" x14ac:dyDescent="0.25">
      <c r="B112" s="10"/>
      <c r="C112" s="18" t="str">
        <f>IFERROR(VLOOKUP(Tabla469[[#This Row],[Nº]],Tabla4[],$C$2,FALSE),"")</f>
        <v/>
      </c>
      <c r="D112" s="19" t="str">
        <f>IFERROR(VLOOKUP(Tabla469[[#This Row],[Nº]],Tabla4[],$D$2,FALSE),"")</f>
        <v/>
      </c>
      <c r="E112" s="18" t="str">
        <f>IFERROR(VLOOKUP(Tabla469[[#This Row],[Nº]],Tabla4[],$E$2,FALSE),"")</f>
        <v/>
      </c>
      <c r="F112" s="20" t="str">
        <f>IFERROR(VLOOKUP(Tabla469[[#This Row],[Nº]],Tabla4[],$F$2,FALSE),"")</f>
        <v/>
      </c>
      <c r="G112" s="20" t="str">
        <f>IFERROR(VLOOKUP(Tabla469[[#This Row],[Nº]],Tabla4[],$G$2,FALSE),"")</f>
        <v/>
      </c>
      <c r="H112" s="21" t="str">
        <f>IFERROR(VLOOKUP(Tabla469[[#This Row],[Nº]],Tabla4[],$H$2,FALSE),"")</f>
        <v/>
      </c>
      <c r="I112" s="21" t="str">
        <f>IFERROR(VLOOKUP(Tabla469[[#This Row],[Nº]],Tabla4[],$I$2,FALSE),"")</f>
        <v/>
      </c>
      <c r="J112" s="21" t="str">
        <f>IFERROR(VLOOKUP(Tabla469[[#This Row],[Nº]],Tabla4[],$J$2,FALSE),"")</f>
        <v/>
      </c>
      <c r="K112" s="18" t="str">
        <f>IFERROR(VLOOKUP(Tabla469[[#This Row],[Nº]],Tabla4[],$K$2,FALSE),"")</f>
        <v/>
      </c>
      <c r="L112" s="13"/>
      <c r="M112" s="13"/>
      <c r="N112" s="22"/>
    </row>
    <row r="113" spans="2:14" x14ac:dyDescent="0.25">
      <c r="B113" s="10"/>
      <c r="C113" s="18" t="str">
        <f>IFERROR(VLOOKUP(Tabla469[[#This Row],[Nº]],Tabla4[],$C$2,FALSE),"")</f>
        <v/>
      </c>
      <c r="D113" s="19" t="str">
        <f>IFERROR(VLOOKUP(Tabla469[[#This Row],[Nº]],Tabla4[],$D$2,FALSE),"")</f>
        <v/>
      </c>
      <c r="E113" s="18" t="str">
        <f>IFERROR(VLOOKUP(Tabla469[[#This Row],[Nº]],Tabla4[],$E$2,FALSE),"")</f>
        <v/>
      </c>
      <c r="F113" s="20" t="str">
        <f>IFERROR(VLOOKUP(Tabla469[[#This Row],[Nº]],Tabla4[],$F$2,FALSE),"")</f>
        <v/>
      </c>
      <c r="G113" s="20" t="str">
        <f>IFERROR(VLOOKUP(Tabla469[[#This Row],[Nº]],Tabla4[],$G$2,FALSE),"")</f>
        <v/>
      </c>
      <c r="H113" s="21" t="str">
        <f>IFERROR(VLOOKUP(Tabla469[[#This Row],[Nº]],Tabla4[],$H$2,FALSE),"")</f>
        <v/>
      </c>
      <c r="I113" s="21" t="str">
        <f>IFERROR(VLOOKUP(Tabla469[[#This Row],[Nº]],Tabla4[],$I$2,FALSE),"")</f>
        <v/>
      </c>
      <c r="J113" s="21" t="str">
        <f>IFERROR(VLOOKUP(Tabla469[[#This Row],[Nº]],Tabla4[],$J$2,FALSE),"")</f>
        <v/>
      </c>
      <c r="K113" s="18" t="str">
        <f>IFERROR(VLOOKUP(Tabla469[[#This Row],[Nº]],Tabla4[],$K$2,FALSE),"")</f>
        <v/>
      </c>
      <c r="L113" s="13"/>
      <c r="M113" s="13"/>
      <c r="N113" s="22"/>
    </row>
    <row r="114" spans="2:14" x14ac:dyDescent="0.25">
      <c r="B114" s="10"/>
      <c r="C114" s="18" t="str">
        <f>IFERROR(VLOOKUP(Tabla469[[#This Row],[Nº]],Tabla4[],$C$2,FALSE),"")</f>
        <v/>
      </c>
      <c r="D114" s="19" t="str">
        <f>IFERROR(VLOOKUP(Tabla469[[#This Row],[Nº]],Tabla4[],$D$2,FALSE),"")</f>
        <v/>
      </c>
      <c r="E114" s="18" t="str">
        <f>IFERROR(VLOOKUP(Tabla469[[#This Row],[Nº]],Tabla4[],$E$2,FALSE),"")</f>
        <v/>
      </c>
      <c r="F114" s="20" t="str">
        <f>IFERROR(VLOOKUP(Tabla469[[#This Row],[Nº]],Tabla4[],$F$2,FALSE),"")</f>
        <v/>
      </c>
      <c r="G114" s="20" t="str">
        <f>IFERROR(VLOOKUP(Tabla469[[#This Row],[Nº]],Tabla4[],$G$2,FALSE),"")</f>
        <v/>
      </c>
      <c r="H114" s="21" t="str">
        <f>IFERROR(VLOOKUP(Tabla469[[#This Row],[Nº]],Tabla4[],$H$2,FALSE),"")</f>
        <v/>
      </c>
      <c r="I114" s="21" t="str">
        <f>IFERROR(VLOOKUP(Tabla469[[#This Row],[Nº]],Tabla4[],$I$2,FALSE),"")</f>
        <v/>
      </c>
      <c r="J114" s="21" t="str">
        <f>IFERROR(VLOOKUP(Tabla469[[#This Row],[Nº]],Tabla4[],$J$2,FALSE),"")</f>
        <v/>
      </c>
      <c r="K114" s="18" t="str">
        <f>IFERROR(VLOOKUP(Tabla469[[#This Row],[Nº]],Tabla4[],$K$2,FALSE),"")</f>
        <v/>
      </c>
      <c r="L114" s="13"/>
      <c r="M114" s="13"/>
      <c r="N114" s="22"/>
    </row>
    <row r="115" spans="2:14" x14ac:dyDescent="0.25">
      <c r="B115" s="10"/>
      <c r="C115" s="18" t="str">
        <f>IFERROR(VLOOKUP(Tabla469[[#This Row],[Nº]],Tabla4[],$C$2,FALSE),"")</f>
        <v/>
      </c>
      <c r="D115" s="19" t="str">
        <f>IFERROR(VLOOKUP(Tabla469[[#This Row],[Nº]],Tabla4[],$D$2,FALSE),"")</f>
        <v/>
      </c>
      <c r="E115" s="18" t="str">
        <f>IFERROR(VLOOKUP(Tabla469[[#This Row],[Nº]],Tabla4[],$E$2,FALSE),"")</f>
        <v/>
      </c>
      <c r="F115" s="20" t="str">
        <f>IFERROR(VLOOKUP(Tabla469[[#This Row],[Nº]],Tabla4[],$F$2,FALSE),"")</f>
        <v/>
      </c>
      <c r="G115" s="20" t="str">
        <f>IFERROR(VLOOKUP(Tabla469[[#This Row],[Nº]],Tabla4[],$G$2,FALSE),"")</f>
        <v/>
      </c>
      <c r="H115" s="21" t="str">
        <f>IFERROR(VLOOKUP(Tabla469[[#This Row],[Nº]],Tabla4[],$H$2,FALSE),"")</f>
        <v/>
      </c>
      <c r="I115" s="21" t="str">
        <f>IFERROR(VLOOKUP(Tabla469[[#This Row],[Nº]],Tabla4[],$I$2,FALSE),"")</f>
        <v/>
      </c>
      <c r="J115" s="21" t="str">
        <f>IFERROR(VLOOKUP(Tabla469[[#This Row],[Nº]],Tabla4[],$J$2,FALSE),"")</f>
        <v/>
      </c>
      <c r="K115" s="18" t="str">
        <f>IFERROR(VLOOKUP(Tabla469[[#This Row],[Nº]],Tabla4[],$K$2,FALSE),"")</f>
        <v/>
      </c>
      <c r="L115" s="13"/>
      <c r="M115" s="13"/>
      <c r="N115" s="22"/>
    </row>
    <row r="116" spans="2:14" x14ac:dyDescent="0.25">
      <c r="B116" s="10"/>
      <c r="C116" s="18" t="str">
        <f>IFERROR(VLOOKUP(Tabla469[[#This Row],[Nº]],Tabla4[],$C$2,FALSE),"")</f>
        <v/>
      </c>
      <c r="D116" s="19" t="str">
        <f>IFERROR(VLOOKUP(Tabla469[[#This Row],[Nº]],Tabla4[],$D$2,FALSE),"")</f>
        <v/>
      </c>
      <c r="E116" s="18" t="str">
        <f>IFERROR(VLOOKUP(Tabla469[[#This Row],[Nº]],Tabla4[],$E$2,FALSE),"")</f>
        <v/>
      </c>
      <c r="F116" s="20" t="str">
        <f>IFERROR(VLOOKUP(Tabla469[[#This Row],[Nº]],Tabla4[],$F$2,FALSE),"")</f>
        <v/>
      </c>
      <c r="G116" s="20" t="str">
        <f>IFERROR(VLOOKUP(Tabla469[[#This Row],[Nº]],Tabla4[],$G$2,FALSE),"")</f>
        <v/>
      </c>
      <c r="H116" s="21" t="str">
        <f>IFERROR(VLOOKUP(Tabla469[[#This Row],[Nº]],Tabla4[],$H$2,FALSE),"")</f>
        <v/>
      </c>
      <c r="I116" s="21" t="str">
        <f>IFERROR(VLOOKUP(Tabla469[[#This Row],[Nº]],Tabla4[],$I$2,FALSE),"")</f>
        <v/>
      </c>
      <c r="J116" s="21" t="str">
        <f>IFERROR(VLOOKUP(Tabla469[[#This Row],[Nº]],Tabla4[],$J$2,FALSE),"")</f>
        <v/>
      </c>
      <c r="K116" s="18" t="str">
        <f>IFERROR(VLOOKUP(Tabla469[[#This Row],[Nº]],Tabla4[],$K$2,FALSE),"")</f>
        <v/>
      </c>
      <c r="L116" s="13"/>
      <c r="M116" s="13"/>
      <c r="N116" s="22"/>
    </row>
    <row r="117" spans="2:14" x14ac:dyDescent="0.25">
      <c r="B117" s="10"/>
      <c r="C117" s="18" t="str">
        <f>IFERROR(VLOOKUP(Tabla469[[#This Row],[Nº]],Tabla4[],$C$2,FALSE),"")</f>
        <v/>
      </c>
      <c r="D117" s="19" t="str">
        <f>IFERROR(VLOOKUP(Tabla469[[#This Row],[Nº]],Tabla4[],$D$2,FALSE),"")</f>
        <v/>
      </c>
      <c r="E117" s="18" t="str">
        <f>IFERROR(VLOOKUP(Tabla469[[#This Row],[Nº]],Tabla4[],$E$2,FALSE),"")</f>
        <v/>
      </c>
      <c r="F117" s="20" t="str">
        <f>IFERROR(VLOOKUP(Tabla469[[#This Row],[Nº]],Tabla4[],$F$2,FALSE),"")</f>
        <v/>
      </c>
      <c r="G117" s="20" t="str">
        <f>IFERROR(VLOOKUP(Tabla469[[#This Row],[Nº]],Tabla4[],$G$2,FALSE),"")</f>
        <v/>
      </c>
      <c r="H117" s="21" t="str">
        <f>IFERROR(VLOOKUP(Tabla469[[#This Row],[Nº]],Tabla4[],$H$2,FALSE),"")</f>
        <v/>
      </c>
      <c r="I117" s="21" t="str">
        <f>IFERROR(VLOOKUP(Tabla469[[#This Row],[Nº]],Tabla4[],$I$2,FALSE),"")</f>
        <v/>
      </c>
      <c r="J117" s="21" t="str">
        <f>IFERROR(VLOOKUP(Tabla469[[#This Row],[Nº]],Tabla4[],$J$2,FALSE),"")</f>
        <v/>
      </c>
      <c r="K117" s="18" t="str">
        <f>IFERROR(VLOOKUP(Tabla469[[#This Row],[Nº]],Tabla4[],$K$2,FALSE),"")</f>
        <v/>
      </c>
      <c r="L117" s="13"/>
      <c r="M117" s="13"/>
      <c r="N117" s="22"/>
    </row>
    <row r="118" spans="2:14" x14ac:dyDescent="0.25">
      <c r="B118" s="10"/>
      <c r="C118" s="18" t="str">
        <f>IFERROR(VLOOKUP(Tabla469[[#This Row],[Nº]],Tabla4[],$C$2,FALSE),"")</f>
        <v/>
      </c>
      <c r="D118" s="19" t="str">
        <f>IFERROR(VLOOKUP(Tabla469[[#This Row],[Nº]],Tabla4[],$D$2,FALSE),"")</f>
        <v/>
      </c>
      <c r="E118" s="18" t="str">
        <f>IFERROR(VLOOKUP(Tabla469[[#This Row],[Nº]],Tabla4[],$E$2,FALSE),"")</f>
        <v/>
      </c>
      <c r="F118" s="20" t="str">
        <f>IFERROR(VLOOKUP(Tabla469[[#This Row],[Nº]],Tabla4[],$F$2,FALSE),"")</f>
        <v/>
      </c>
      <c r="G118" s="20" t="str">
        <f>IFERROR(VLOOKUP(Tabla469[[#This Row],[Nº]],Tabla4[],$G$2,FALSE),"")</f>
        <v/>
      </c>
      <c r="H118" s="21" t="str">
        <f>IFERROR(VLOOKUP(Tabla469[[#This Row],[Nº]],Tabla4[],$H$2,FALSE),"")</f>
        <v/>
      </c>
      <c r="I118" s="21" t="str">
        <f>IFERROR(VLOOKUP(Tabla469[[#This Row],[Nº]],Tabla4[],$I$2,FALSE),"")</f>
        <v/>
      </c>
      <c r="J118" s="21" t="str">
        <f>IFERROR(VLOOKUP(Tabla469[[#This Row],[Nº]],Tabla4[],$J$2,FALSE),"")</f>
        <v/>
      </c>
      <c r="K118" s="18" t="str">
        <f>IFERROR(VLOOKUP(Tabla469[[#This Row],[Nº]],Tabla4[],$K$2,FALSE),"")</f>
        <v/>
      </c>
      <c r="L118" s="13"/>
      <c r="M118" s="13"/>
      <c r="N118" s="22"/>
    </row>
    <row r="119" spans="2:14" x14ac:dyDescent="0.25">
      <c r="B119" s="10"/>
      <c r="C119" s="18" t="str">
        <f>IFERROR(VLOOKUP(Tabla469[[#This Row],[Nº]],Tabla4[],$C$2,FALSE),"")</f>
        <v/>
      </c>
      <c r="D119" s="19" t="str">
        <f>IFERROR(VLOOKUP(Tabla469[[#This Row],[Nº]],Tabla4[],$D$2,FALSE),"")</f>
        <v/>
      </c>
      <c r="E119" s="18" t="str">
        <f>IFERROR(VLOOKUP(Tabla469[[#This Row],[Nº]],Tabla4[],$E$2,FALSE),"")</f>
        <v/>
      </c>
      <c r="F119" s="20" t="str">
        <f>IFERROR(VLOOKUP(Tabla469[[#This Row],[Nº]],Tabla4[],$F$2,FALSE),"")</f>
        <v/>
      </c>
      <c r="G119" s="20" t="str">
        <f>IFERROR(VLOOKUP(Tabla469[[#This Row],[Nº]],Tabla4[],$G$2,FALSE),"")</f>
        <v/>
      </c>
      <c r="H119" s="21" t="str">
        <f>IFERROR(VLOOKUP(Tabla469[[#This Row],[Nº]],Tabla4[],$H$2,FALSE),"")</f>
        <v/>
      </c>
      <c r="I119" s="21" t="str">
        <f>IFERROR(VLOOKUP(Tabla469[[#This Row],[Nº]],Tabla4[],$I$2,FALSE),"")</f>
        <v/>
      </c>
      <c r="J119" s="21" t="str">
        <f>IFERROR(VLOOKUP(Tabla469[[#This Row],[Nº]],Tabla4[],$J$2,FALSE),"")</f>
        <v/>
      </c>
      <c r="K119" s="18" t="str">
        <f>IFERROR(VLOOKUP(Tabla469[[#This Row],[Nº]],Tabla4[],$K$2,FALSE),"")</f>
        <v/>
      </c>
      <c r="L119" s="13"/>
      <c r="M119" s="13"/>
      <c r="N119" s="22"/>
    </row>
    <row r="120" spans="2:14" x14ac:dyDescent="0.25">
      <c r="B120" s="10"/>
      <c r="C120" s="18" t="str">
        <f>IFERROR(VLOOKUP(Tabla469[[#This Row],[Nº]],Tabla4[],$C$2,FALSE),"")</f>
        <v/>
      </c>
      <c r="D120" s="19" t="str">
        <f>IFERROR(VLOOKUP(Tabla469[[#This Row],[Nº]],Tabla4[],$D$2,FALSE),"")</f>
        <v/>
      </c>
      <c r="E120" s="18" t="str">
        <f>IFERROR(VLOOKUP(Tabla469[[#This Row],[Nº]],Tabla4[],$E$2,FALSE),"")</f>
        <v/>
      </c>
      <c r="F120" s="20" t="str">
        <f>IFERROR(VLOOKUP(Tabla469[[#This Row],[Nº]],Tabla4[],$F$2,FALSE),"")</f>
        <v/>
      </c>
      <c r="G120" s="20" t="str">
        <f>IFERROR(VLOOKUP(Tabla469[[#This Row],[Nº]],Tabla4[],$G$2,FALSE),"")</f>
        <v/>
      </c>
      <c r="H120" s="21" t="str">
        <f>IFERROR(VLOOKUP(Tabla469[[#This Row],[Nº]],Tabla4[],$H$2,FALSE),"")</f>
        <v/>
      </c>
      <c r="I120" s="21" t="str">
        <f>IFERROR(VLOOKUP(Tabla469[[#This Row],[Nº]],Tabla4[],$I$2,FALSE),"")</f>
        <v/>
      </c>
      <c r="J120" s="21" t="str">
        <f>IFERROR(VLOOKUP(Tabla469[[#This Row],[Nº]],Tabla4[],$J$2,FALSE),"")</f>
        <v/>
      </c>
      <c r="K120" s="18" t="str">
        <f>IFERROR(VLOOKUP(Tabla469[[#This Row],[Nº]],Tabla4[],$K$2,FALSE),"")</f>
        <v/>
      </c>
      <c r="L120" s="13"/>
      <c r="M120" s="13"/>
      <c r="N120" s="22"/>
    </row>
    <row r="121" spans="2:14" x14ac:dyDescent="0.25">
      <c r="B121" s="10"/>
      <c r="C121" s="18" t="str">
        <f>IFERROR(VLOOKUP(Tabla469[[#This Row],[Nº]],Tabla4[],$C$2,FALSE),"")</f>
        <v/>
      </c>
      <c r="D121" s="19" t="str">
        <f>IFERROR(VLOOKUP(Tabla469[[#This Row],[Nº]],Tabla4[],$D$2,FALSE),"")</f>
        <v/>
      </c>
      <c r="E121" s="18" t="str">
        <f>IFERROR(VLOOKUP(Tabla469[[#This Row],[Nº]],Tabla4[],$E$2,FALSE),"")</f>
        <v/>
      </c>
      <c r="F121" s="20" t="str">
        <f>IFERROR(VLOOKUP(Tabla469[[#This Row],[Nº]],Tabla4[],$F$2,FALSE),"")</f>
        <v/>
      </c>
      <c r="G121" s="20" t="str">
        <f>IFERROR(VLOOKUP(Tabla469[[#This Row],[Nº]],Tabla4[],$G$2,FALSE),"")</f>
        <v/>
      </c>
      <c r="H121" s="21" t="str">
        <f>IFERROR(VLOOKUP(Tabla469[[#This Row],[Nº]],Tabla4[],$H$2,FALSE),"")</f>
        <v/>
      </c>
      <c r="I121" s="21" t="str">
        <f>IFERROR(VLOOKUP(Tabla469[[#This Row],[Nº]],Tabla4[],$I$2,FALSE),"")</f>
        <v/>
      </c>
      <c r="J121" s="21" t="str">
        <f>IFERROR(VLOOKUP(Tabla469[[#This Row],[Nº]],Tabla4[],$J$2,FALSE),"")</f>
        <v/>
      </c>
      <c r="K121" s="18" t="str">
        <f>IFERROR(VLOOKUP(Tabla469[[#This Row],[Nº]],Tabla4[],$K$2,FALSE),"")</f>
        <v/>
      </c>
      <c r="L121" s="13"/>
      <c r="M121" s="13"/>
      <c r="N121" s="22"/>
    </row>
    <row r="122" spans="2:14" x14ac:dyDescent="0.25">
      <c r="B122" s="10"/>
      <c r="C122" s="18" t="str">
        <f>IFERROR(VLOOKUP(Tabla469[[#This Row],[Nº]],Tabla4[],$C$2,FALSE),"")</f>
        <v/>
      </c>
      <c r="D122" s="19" t="str">
        <f>IFERROR(VLOOKUP(Tabla469[[#This Row],[Nº]],Tabla4[],$D$2,FALSE),"")</f>
        <v/>
      </c>
      <c r="E122" s="18" t="str">
        <f>IFERROR(VLOOKUP(Tabla469[[#This Row],[Nº]],Tabla4[],$E$2,FALSE),"")</f>
        <v/>
      </c>
      <c r="F122" s="20" t="str">
        <f>IFERROR(VLOOKUP(Tabla469[[#This Row],[Nº]],Tabla4[],$F$2,FALSE),"")</f>
        <v/>
      </c>
      <c r="G122" s="20" t="str">
        <f>IFERROR(VLOOKUP(Tabla469[[#This Row],[Nº]],Tabla4[],$G$2,FALSE),"")</f>
        <v/>
      </c>
      <c r="H122" s="21" t="str">
        <f>IFERROR(VLOOKUP(Tabla469[[#This Row],[Nº]],Tabla4[],$H$2,FALSE),"")</f>
        <v/>
      </c>
      <c r="I122" s="21" t="str">
        <f>IFERROR(VLOOKUP(Tabla469[[#This Row],[Nº]],Tabla4[],$I$2,FALSE),"")</f>
        <v/>
      </c>
      <c r="J122" s="21" t="str">
        <f>IFERROR(VLOOKUP(Tabla469[[#This Row],[Nº]],Tabla4[],$J$2,FALSE),"")</f>
        <v/>
      </c>
      <c r="K122" s="18" t="str">
        <f>IFERROR(VLOOKUP(Tabla469[[#This Row],[Nº]],Tabla4[],$K$2,FALSE),"")</f>
        <v/>
      </c>
      <c r="L122" s="13"/>
      <c r="M122" s="13"/>
      <c r="N122" s="22"/>
    </row>
    <row r="123" spans="2:14" x14ac:dyDescent="0.25">
      <c r="B123" s="10"/>
      <c r="C123" s="18" t="str">
        <f>IFERROR(VLOOKUP(Tabla469[[#This Row],[Nº]],Tabla4[],$C$2,FALSE),"")</f>
        <v/>
      </c>
      <c r="D123" s="19" t="str">
        <f>IFERROR(VLOOKUP(Tabla469[[#This Row],[Nº]],Tabla4[],$D$2,FALSE),"")</f>
        <v/>
      </c>
      <c r="E123" s="18" t="str">
        <f>IFERROR(VLOOKUP(Tabla469[[#This Row],[Nº]],Tabla4[],$E$2,FALSE),"")</f>
        <v/>
      </c>
      <c r="F123" s="20" t="str">
        <f>IFERROR(VLOOKUP(Tabla469[[#This Row],[Nº]],Tabla4[],$F$2,FALSE),"")</f>
        <v/>
      </c>
      <c r="G123" s="20" t="str">
        <f>IFERROR(VLOOKUP(Tabla469[[#This Row],[Nº]],Tabla4[],$G$2,FALSE),"")</f>
        <v/>
      </c>
      <c r="H123" s="21" t="str">
        <f>IFERROR(VLOOKUP(Tabla469[[#This Row],[Nº]],Tabla4[],$H$2,FALSE),"")</f>
        <v/>
      </c>
      <c r="I123" s="21" t="str">
        <f>IFERROR(VLOOKUP(Tabla469[[#This Row],[Nº]],Tabla4[],$I$2,FALSE),"")</f>
        <v/>
      </c>
      <c r="J123" s="21" t="str">
        <f>IFERROR(VLOOKUP(Tabla469[[#This Row],[Nº]],Tabla4[],$J$2,FALSE),"")</f>
        <v/>
      </c>
      <c r="K123" s="18" t="str">
        <f>IFERROR(VLOOKUP(Tabla469[[#This Row],[Nº]],Tabla4[],$K$2,FALSE),"")</f>
        <v/>
      </c>
      <c r="L123" s="13"/>
      <c r="M123" s="13"/>
      <c r="N123" s="22"/>
    </row>
    <row r="124" spans="2:14" x14ac:dyDescent="0.25">
      <c r="B124" s="10"/>
      <c r="C124" s="18" t="str">
        <f>IFERROR(VLOOKUP(Tabla469[[#This Row],[Nº]],Tabla4[],$C$2,FALSE),"")</f>
        <v/>
      </c>
      <c r="D124" s="19" t="str">
        <f>IFERROR(VLOOKUP(Tabla469[[#This Row],[Nº]],Tabla4[],$D$2,FALSE),"")</f>
        <v/>
      </c>
      <c r="E124" s="18" t="str">
        <f>IFERROR(VLOOKUP(Tabla469[[#This Row],[Nº]],Tabla4[],$E$2,FALSE),"")</f>
        <v/>
      </c>
      <c r="F124" s="20" t="str">
        <f>IFERROR(VLOOKUP(Tabla469[[#This Row],[Nº]],Tabla4[],$F$2,FALSE),"")</f>
        <v/>
      </c>
      <c r="G124" s="20" t="str">
        <f>IFERROR(VLOOKUP(Tabla469[[#This Row],[Nº]],Tabla4[],$G$2,FALSE),"")</f>
        <v/>
      </c>
      <c r="H124" s="21" t="str">
        <f>IFERROR(VLOOKUP(Tabla469[[#This Row],[Nº]],Tabla4[],$H$2,FALSE),"")</f>
        <v/>
      </c>
      <c r="I124" s="21" t="str">
        <f>IFERROR(VLOOKUP(Tabla469[[#This Row],[Nº]],Tabla4[],$I$2,FALSE),"")</f>
        <v/>
      </c>
      <c r="J124" s="21" t="str">
        <f>IFERROR(VLOOKUP(Tabla469[[#This Row],[Nº]],Tabla4[],$J$2,FALSE),"")</f>
        <v/>
      </c>
      <c r="K124" s="18" t="str">
        <f>IFERROR(VLOOKUP(Tabla469[[#This Row],[Nº]],Tabla4[],$K$2,FALSE),"")</f>
        <v/>
      </c>
      <c r="L124" s="13"/>
      <c r="M124" s="13"/>
      <c r="N124" s="22"/>
    </row>
    <row r="125" spans="2:14" x14ac:dyDescent="0.25">
      <c r="B125" s="10"/>
      <c r="C125" s="18" t="str">
        <f>IFERROR(VLOOKUP(Tabla469[[#This Row],[Nº]],Tabla4[],$C$2,FALSE),"")</f>
        <v/>
      </c>
      <c r="D125" s="19" t="str">
        <f>IFERROR(VLOOKUP(Tabla469[[#This Row],[Nº]],Tabla4[],$D$2,FALSE),"")</f>
        <v/>
      </c>
      <c r="E125" s="18" t="str">
        <f>IFERROR(VLOOKUP(Tabla469[[#This Row],[Nº]],Tabla4[],$E$2,FALSE),"")</f>
        <v/>
      </c>
      <c r="F125" s="20" t="str">
        <f>IFERROR(VLOOKUP(Tabla469[[#This Row],[Nº]],Tabla4[],$F$2,FALSE),"")</f>
        <v/>
      </c>
      <c r="G125" s="20" t="str">
        <f>IFERROR(VLOOKUP(Tabla469[[#This Row],[Nº]],Tabla4[],$G$2,FALSE),"")</f>
        <v/>
      </c>
      <c r="H125" s="21" t="str">
        <f>IFERROR(VLOOKUP(Tabla469[[#This Row],[Nº]],Tabla4[],$H$2,FALSE),"")</f>
        <v/>
      </c>
      <c r="I125" s="21" t="str">
        <f>IFERROR(VLOOKUP(Tabla469[[#This Row],[Nº]],Tabla4[],$I$2,FALSE),"")</f>
        <v/>
      </c>
      <c r="J125" s="21" t="str">
        <f>IFERROR(VLOOKUP(Tabla469[[#This Row],[Nº]],Tabla4[],$J$2,FALSE),"")</f>
        <v/>
      </c>
      <c r="K125" s="18" t="str">
        <f>IFERROR(VLOOKUP(Tabla469[[#This Row],[Nº]],Tabla4[],$K$2,FALSE),"")</f>
        <v/>
      </c>
      <c r="L125" s="13"/>
      <c r="M125" s="13"/>
      <c r="N125" s="22"/>
    </row>
    <row r="126" spans="2:14" x14ac:dyDescent="0.25">
      <c r="B126" s="10"/>
      <c r="C126" s="18" t="str">
        <f>IFERROR(VLOOKUP(Tabla469[[#This Row],[Nº]],Tabla4[],$C$2,FALSE),"")</f>
        <v/>
      </c>
      <c r="D126" s="19" t="str">
        <f>IFERROR(VLOOKUP(Tabla469[[#This Row],[Nº]],Tabla4[],$D$2,FALSE),"")</f>
        <v/>
      </c>
      <c r="E126" s="18" t="str">
        <f>IFERROR(VLOOKUP(Tabla469[[#This Row],[Nº]],Tabla4[],$E$2,FALSE),"")</f>
        <v/>
      </c>
      <c r="F126" s="20" t="str">
        <f>IFERROR(VLOOKUP(Tabla469[[#This Row],[Nº]],Tabla4[],$F$2,FALSE),"")</f>
        <v/>
      </c>
      <c r="G126" s="20" t="str">
        <f>IFERROR(VLOOKUP(Tabla469[[#This Row],[Nº]],Tabla4[],$G$2,FALSE),"")</f>
        <v/>
      </c>
      <c r="H126" s="21" t="str">
        <f>IFERROR(VLOOKUP(Tabla469[[#This Row],[Nº]],Tabla4[],$H$2,FALSE),"")</f>
        <v/>
      </c>
      <c r="I126" s="21" t="str">
        <f>IFERROR(VLOOKUP(Tabla469[[#This Row],[Nº]],Tabla4[],$I$2,FALSE),"")</f>
        <v/>
      </c>
      <c r="J126" s="21" t="str">
        <f>IFERROR(VLOOKUP(Tabla469[[#This Row],[Nº]],Tabla4[],$J$2,FALSE),"")</f>
        <v/>
      </c>
      <c r="K126" s="18" t="str">
        <f>IFERROR(VLOOKUP(Tabla469[[#This Row],[Nº]],Tabla4[],$K$2,FALSE),"")</f>
        <v/>
      </c>
      <c r="L126" s="13"/>
      <c r="M126" s="13"/>
      <c r="N126" s="22"/>
    </row>
    <row r="127" spans="2:14" x14ac:dyDescent="0.25">
      <c r="B127" s="10"/>
      <c r="C127" s="18" t="str">
        <f>IFERROR(VLOOKUP(Tabla469[[#This Row],[Nº]],Tabla4[],$C$2,FALSE),"")</f>
        <v/>
      </c>
      <c r="D127" s="19" t="str">
        <f>IFERROR(VLOOKUP(Tabla469[[#This Row],[Nº]],Tabla4[],$D$2,FALSE),"")</f>
        <v/>
      </c>
      <c r="E127" s="18" t="str">
        <f>IFERROR(VLOOKUP(Tabla469[[#This Row],[Nº]],Tabla4[],$E$2,FALSE),"")</f>
        <v/>
      </c>
      <c r="F127" s="20" t="str">
        <f>IFERROR(VLOOKUP(Tabla469[[#This Row],[Nº]],Tabla4[],$F$2,FALSE),"")</f>
        <v/>
      </c>
      <c r="G127" s="20" t="str">
        <f>IFERROR(VLOOKUP(Tabla469[[#This Row],[Nº]],Tabla4[],$G$2,FALSE),"")</f>
        <v/>
      </c>
      <c r="H127" s="21" t="str">
        <f>IFERROR(VLOOKUP(Tabla469[[#This Row],[Nº]],Tabla4[],$H$2,FALSE),"")</f>
        <v/>
      </c>
      <c r="I127" s="21" t="str">
        <f>IFERROR(VLOOKUP(Tabla469[[#This Row],[Nº]],Tabla4[],$I$2,FALSE),"")</f>
        <v/>
      </c>
      <c r="J127" s="21" t="str">
        <f>IFERROR(VLOOKUP(Tabla469[[#This Row],[Nº]],Tabla4[],$J$2,FALSE),"")</f>
        <v/>
      </c>
      <c r="K127" s="18" t="str">
        <f>IFERROR(VLOOKUP(Tabla469[[#This Row],[Nº]],Tabla4[],$K$2,FALSE),"")</f>
        <v/>
      </c>
      <c r="L127" s="13"/>
      <c r="M127" s="13"/>
      <c r="N127" s="22"/>
    </row>
    <row r="128" spans="2:14" x14ac:dyDescent="0.25">
      <c r="B128" s="10"/>
      <c r="C128" s="18" t="str">
        <f>IFERROR(VLOOKUP(Tabla469[[#This Row],[Nº]],Tabla4[],$C$2,FALSE),"")</f>
        <v/>
      </c>
      <c r="D128" s="19" t="str">
        <f>IFERROR(VLOOKUP(Tabla469[[#This Row],[Nº]],Tabla4[],$D$2,FALSE),"")</f>
        <v/>
      </c>
      <c r="E128" s="18" t="str">
        <f>IFERROR(VLOOKUP(Tabla469[[#This Row],[Nº]],Tabla4[],$E$2,FALSE),"")</f>
        <v/>
      </c>
      <c r="F128" s="20" t="str">
        <f>IFERROR(VLOOKUP(Tabla469[[#This Row],[Nº]],Tabla4[],$F$2,FALSE),"")</f>
        <v/>
      </c>
      <c r="G128" s="20" t="str">
        <f>IFERROR(VLOOKUP(Tabla469[[#This Row],[Nº]],Tabla4[],$G$2,FALSE),"")</f>
        <v/>
      </c>
      <c r="H128" s="21" t="str">
        <f>IFERROR(VLOOKUP(Tabla469[[#This Row],[Nº]],Tabla4[],$H$2,FALSE),"")</f>
        <v/>
      </c>
      <c r="I128" s="21" t="str">
        <f>IFERROR(VLOOKUP(Tabla469[[#This Row],[Nº]],Tabla4[],$I$2,FALSE),"")</f>
        <v/>
      </c>
      <c r="J128" s="21" t="str">
        <f>IFERROR(VLOOKUP(Tabla469[[#This Row],[Nº]],Tabla4[],$J$2,FALSE),"")</f>
        <v/>
      </c>
      <c r="K128" s="18" t="str">
        <f>IFERROR(VLOOKUP(Tabla469[[#This Row],[Nº]],Tabla4[],$K$2,FALSE),"")</f>
        <v/>
      </c>
      <c r="L128" s="13"/>
      <c r="M128" s="13"/>
      <c r="N128" s="22"/>
    </row>
    <row r="129" spans="2:14" x14ac:dyDescent="0.25">
      <c r="B129" s="10"/>
      <c r="C129" s="18" t="str">
        <f>IFERROR(VLOOKUP(Tabla469[[#This Row],[Nº]],Tabla4[],$C$2,FALSE),"")</f>
        <v/>
      </c>
      <c r="D129" s="19" t="str">
        <f>IFERROR(VLOOKUP(Tabla469[[#This Row],[Nº]],Tabla4[],$D$2,FALSE),"")</f>
        <v/>
      </c>
      <c r="E129" s="18" t="str">
        <f>IFERROR(VLOOKUP(Tabla469[[#This Row],[Nº]],Tabla4[],$E$2,FALSE),"")</f>
        <v/>
      </c>
      <c r="F129" s="20" t="str">
        <f>IFERROR(VLOOKUP(Tabla469[[#This Row],[Nº]],Tabla4[],$F$2,FALSE),"")</f>
        <v/>
      </c>
      <c r="G129" s="20" t="str">
        <f>IFERROR(VLOOKUP(Tabla469[[#This Row],[Nº]],Tabla4[],$G$2,FALSE),"")</f>
        <v/>
      </c>
      <c r="H129" s="21" t="str">
        <f>IFERROR(VLOOKUP(Tabla469[[#This Row],[Nº]],Tabla4[],$H$2,FALSE),"")</f>
        <v/>
      </c>
      <c r="I129" s="21" t="str">
        <f>IFERROR(VLOOKUP(Tabla469[[#This Row],[Nº]],Tabla4[],$I$2,FALSE),"")</f>
        <v/>
      </c>
      <c r="J129" s="21" t="str">
        <f>IFERROR(VLOOKUP(Tabla469[[#This Row],[Nº]],Tabla4[],$J$2,FALSE),"")</f>
        <v/>
      </c>
      <c r="K129" s="18" t="str">
        <f>IFERROR(VLOOKUP(Tabla469[[#This Row],[Nº]],Tabla4[],$K$2,FALSE),"")</f>
        <v/>
      </c>
      <c r="L129" s="13"/>
      <c r="M129" s="13"/>
      <c r="N129" s="22"/>
    </row>
    <row r="130" spans="2:14" x14ac:dyDescent="0.25">
      <c r="B130" s="10"/>
      <c r="C130" s="18" t="str">
        <f>IFERROR(VLOOKUP(Tabla469[[#This Row],[Nº]],Tabla4[],$C$2,FALSE),"")</f>
        <v/>
      </c>
      <c r="D130" s="19" t="str">
        <f>IFERROR(VLOOKUP(Tabla469[[#This Row],[Nº]],Tabla4[],$D$2,FALSE),"")</f>
        <v/>
      </c>
      <c r="E130" s="18" t="str">
        <f>IFERROR(VLOOKUP(Tabla469[[#This Row],[Nº]],Tabla4[],$E$2,FALSE),"")</f>
        <v/>
      </c>
      <c r="F130" s="20" t="str">
        <f>IFERROR(VLOOKUP(Tabla469[[#This Row],[Nº]],Tabla4[],$F$2,FALSE),"")</f>
        <v/>
      </c>
      <c r="G130" s="20" t="str">
        <f>IFERROR(VLOOKUP(Tabla469[[#This Row],[Nº]],Tabla4[],$G$2,FALSE),"")</f>
        <v/>
      </c>
      <c r="H130" s="21" t="str">
        <f>IFERROR(VLOOKUP(Tabla469[[#This Row],[Nº]],Tabla4[],$H$2,FALSE),"")</f>
        <v/>
      </c>
      <c r="I130" s="21" t="str">
        <f>IFERROR(VLOOKUP(Tabla469[[#This Row],[Nº]],Tabla4[],$I$2,FALSE),"")</f>
        <v/>
      </c>
      <c r="J130" s="21" t="str">
        <f>IFERROR(VLOOKUP(Tabla469[[#This Row],[Nº]],Tabla4[],$J$2,FALSE),"")</f>
        <v/>
      </c>
      <c r="K130" s="18" t="str">
        <f>IFERROR(VLOOKUP(Tabla469[[#This Row],[Nº]],Tabla4[],$K$2,FALSE),"")</f>
        <v/>
      </c>
      <c r="L130" s="13"/>
      <c r="M130" s="13"/>
      <c r="N130" s="22"/>
    </row>
    <row r="131" spans="2:14" x14ac:dyDescent="0.25">
      <c r="B131" s="10"/>
      <c r="C131" s="18" t="str">
        <f>IFERROR(VLOOKUP(Tabla469[[#This Row],[Nº]],Tabla4[],$C$2,FALSE),"")</f>
        <v/>
      </c>
      <c r="D131" s="19" t="str">
        <f>IFERROR(VLOOKUP(Tabla469[[#This Row],[Nº]],Tabla4[],$D$2,FALSE),"")</f>
        <v/>
      </c>
      <c r="E131" s="18" t="str">
        <f>IFERROR(VLOOKUP(Tabla469[[#This Row],[Nº]],Tabla4[],$E$2,FALSE),"")</f>
        <v/>
      </c>
      <c r="F131" s="20" t="str">
        <f>IFERROR(VLOOKUP(Tabla469[[#This Row],[Nº]],Tabla4[],$F$2,FALSE),"")</f>
        <v/>
      </c>
      <c r="G131" s="20" t="str">
        <f>IFERROR(VLOOKUP(Tabla469[[#This Row],[Nº]],Tabla4[],$G$2,FALSE),"")</f>
        <v/>
      </c>
      <c r="H131" s="21" t="str">
        <f>IFERROR(VLOOKUP(Tabla469[[#This Row],[Nº]],Tabla4[],$H$2,FALSE),"")</f>
        <v/>
      </c>
      <c r="I131" s="21" t="str">
        <f>IFERROR(VLOOKUP(Tabla469[[#This Row],[Nº]],Tabla4[],$I$2,FALSE),"")</f>
        <v/>
      </c>
      <c r="J131" s="21" t="str">
        <f>IFERROR(VLOOKUP(Tabla469[[#This Row],[Nº]],Tabla4[],$J$2,FALSE),"")</f>
        <v/>
      </c>
      <c r="K131" s="18" t="str">
        <f>IFERROR(VLOOKUP(Tabla469[[#This Row],[Nº]],Tabla4[],$K$2,FALSE),"")</f>
        <v/>
      </c>
      <c r="L131" s="13"/>
      <c r="M131" s="13"/>
      <c r="N131" s="22"/>
    </row>
    <row r="132" spans="2:14" x14ac:dyDescent="0.25">
      <c r="B132" s="10"/>
      <c r="C132" s="18" t="str">
        <f>IFERROR(VLOOKUP(Tabla469[[#This Row],[Nº]],Tabla4[],$C$2,FALSE),"")</f>
        <v/>
      </c>
      <c r="D132" s="19" t="str">
        <f>IFERROR(VLOOKUP(Tabla469[[#This Row],[Nº]],Tabla4[],$D$2,FALSE),"")</f>
        <v/>
      </c>
      <c r="E132" s="18" t="str">
        <f>IFERROR(VLOOKUP(Tabla469[[#This Row],[Nº]],Tabla4[],$E$2,FALSE),"")</f>
        <v/>
      </c>
      <c r="F132" s="20" t="str">
        <f>IFERROR(VLOOKUP(Tabla469[[#This Row],[Nº]],Tabla4[],$F$2,FALSE),"")</f>
        <v/>
      </c>
      <c r="G132" s="20" t="str">
        <f>IFERROR(VLOOKUP(Tabla469[[#This Row],[Nº]],Tabla4[],$G$2,FALSE),"")</f>
        <v/>
      </c>
      <c r="H132" s="21" t="str">
        <f>IFERROR(VLOOKUP(Tabla469[[#This Row],[Nº]],Tabla4[],$H$2,FALSE),"")</f>
        <v/>
      </c>
      <c r="I132" s="21" t="str">
        <f>IFERROR(VLOOKUP(Tabla469[[#This Row],[Nº]],Tabla4[],$I$2,FALSE),"")</f>
        <v/>
      </c>
      <c r="J132" s="21" t="str">
        <f>IFERROR(VLOOKUP(Tabla469[[#This Row],[Nº]],Tabla4[],$J$2,FALSE),"")</f>
        <v/>
      </c>
      <c r="K132" s="18" t="str">
        <f>IFERROR(VLOOKUP(Tabla469[[#This Row],[Nº]],Tabla4[],$K$2,FALSE),"")</f>
        <v/>
      </c>
      <c r="L132" s="13"/>
      <c r="M132" s="13"/>
      <c r="N132" s="22"/>
    </row>
    <row r="133" spans="2:14" x14ac:dyDescent="0.25">
      <c r="B133" s="10"/>
      <c r="C133" s="18" t="str">
        <f>IFERROR(VLOOKUP(Tabla469[[#This Row],[Nº]],Tabla4[],$C$2,FALSE),"")</f>
        <v/>
      </c>
      <c r="D133" s="19" t="str">
        <f>IFERROR(VLOOKUP(Tabla469[[#This Row],[Nº]],Tabla4[],$D$2,FALSE),"")</f>
        <v/>
      </c>
      <c r="E133" s="18" t="str">
        <f>IFERROR(VLOOKUP(Tabla469[[#This Row],[Nº]],Tabla4[],$E$2,FALSE),"")</f>
        <v/>
      </c>
      <c r="F133" s="20" t="str">
        <f>IFERROR(VLOOKUP(Tabla469[[#This Row],[Nº]],Tabla4[],$F$2,FALSE),"")</f>
        <v/>
      </c>
      <c r="G133" s="20" t="str">
        <f>IFERROR(VLOOKUP(Tabla469[[#This Row],[Nº]],Tabla4[],$G$2,FALSE),"")</f>
        <v/>
      </c>
      <c r="H133" s="21" t="str">
        <f>IFERROR(VLOOKUP(Tabla469[[#This Row],[Nº]],Tabla4[],$H$2,FALSE),"")</f>
        <v/>
      </c>
      <c r="I133" s="21" t="str">
        <f>IFERROR(VLOOKUP(Tabla469[[#This Row],[Nº]],Tabla4[],$I$2,FALSE),"")</f>
        <v/>
      </c>
      <c r="J133" s="21" t="str">
        <f>IFERROR(VLOOKUP(Tabla469[[#This Row],[Nº]],Tabla4[],$J$2,FALSE),"")</f>
        <v/>
      </c>
      <c r="K133" s="18" t="str">
        <f>IFERROR(VLOOKUP(Tabla469[[#This Row],[Nº]],Tabla4[],$K$2,FALSE),"")</f>
        <v/>
      </c>
      <c r="L133" s="13"/>
      <c r="M133" s="13"/>
      <c r="N133" s="22"/>
    </row>
    <row r="134" spans="2:14" x14ac:dyDescent="0.25">
      <c r="B134" s="10"/>
      <c r="C134" s="18" t="str">
        <f>IFERROR(VLOOKUP(Tabla469[[#This Row],[Nº]],Tabla4[],$C$2,FALSE),"")</f>
        <v/>
      </c>
      <c r="D134" s="19" t="str">
        <f>IFERROR(VLOOKUP(Tabla469[[#This Row],[Nº]],Tabla4[],$D$2,FALSE),"")</f>
        <v/>
      </c>
      <c r="E134" s="18" t="str">
        <f>IFERROR(VLOOKUP(Tabla469[[#This Row],[Nº]],Tabla4[],$E$2,FALSE),"")</f>
        <v/>
      </c>
      <c r="F134" s="20" t="str">
        <f>IFERROR(VLOOKUP(Tabla469[[#This Row],[Nº]],Tabla4[],$F$2,FALSE),"")</f>
        <v/>
      </c>
      <c r="G134" s="20" t="str">
        <f>IFERROR(VLOOKUP(Tabla469[[#This Row],[Nº]],Tabla4[],$G$2,FALSE),"")</f>
        <v/>
      </c>
      <c r="H134" s="21" t="str">
        <f>IFERROR(VLOOKUP(Tabla469[[#This Row],[Nº]],Tabla4[],$H$2,FALSE),"")</f>
        <v/>
      </c>
      <c r="I134" s="21" t="str">
        <f>IFERROR(VLOOKUP(Tabla469[[#This Row],[Nº]],Tabla4[],$I$2,FALSE),"")</f>
        <v/>
      </c>
      <c r="J134" s="21" t="str">
        <f>IFERROR(VLOOKUP(Tabla469[[#This Row],[Nº]],Tabla4[],$J$2,FALSE),"")</f>
        <v/>
      </c>
      <c r="K134" s="18" t="str">
        <f>IFERROR(VLOOKUP(Tabla469[[#This Row],[Nº]],Tabla4[],$K$2,FALSE),"")</f>
        <v/>
      </c>
      <c r="L134" s="13"/>
      <c r="M134" s="13"/>
      <c r="N134" s="22"/>
    </row>
    <row r="135" spans="2:14" x14ac:dyDescent="0.25">
      <c r="B135" s="10"/>
      <c r="C135" s="18" t="str">
        <f>IFERROR(VLOOKUP(Tabla469[[#This Row],[Nº]],Tabla4[],$C$2,FALSE),"")</f>
        <v/>
      </c>
      <c r="D135" s="19" t="str">
        <f>IFERROR(VLOOKUP(Tabla469[[#This Row],[Nº]],Tabla4[],$D$2,FALSE),"")</f>
        <v/>
      </c>
      <c r="E135" s="18" t="str">
        <f>IFERROR(VLOOKUP(Tabla469[[#This Row],[Nº]],Tabla4[],$E$2,FALSE),"")</f>
        <v/>
      </c>
      <c r="F135" s="20" t="str">
        <f>IFERROR(VLOOKUP(Tabla469[[#This Row],[Nº]],Tabla4[],$F$2,FALSE),"")</f>
        <v/>
      </c>
      <c r="G135" s="20" t="str">
        <f>IFERROR(VLOOKUP(Tabla469[[#This Row],[Nº]],Tabla4[],$G$2,FALSE),"")</f>
        <v/>
      </c>
      <c r="H135" s="21" t="str">
        <f>IFERROR(VLOOKUP(Tabla469[[#This Row],[Nº]],Tabla4[],$H$2,FALSE),"")</f>
        <v/>
      </c>
      <c r="I135" s="21" t="str">
        <f>IFERROR(VLOOKUP(Tabla469[[#This Row],[Nº]],Tabla4[],$I$2,FALSE),"")</f>
        <v/>
      </c>
      <c r="J135" s="21" t="str">
        <f>IFERROR(VLOOKUP(Tabla469[[#This Row],[Nº]],Tabla4[],$J$2,FALSE),"")</f>
        <v/>
      </c>
      <c r="K135" s="18" t="str">
        <f>IFERROR(VLOOKUP(Tabla469[[#This Row],[Nº]],Tabla4[],$K$2,FALSE),"")</f>
        <v/>
      </c>
      <c r="L135" s="13"/>
      <c r="M135" s="13"/>
      <c r="N135" s="22"/>
    </row>
    <row r="136" spans="2:14" x14ac:dyDescent="0.25">
      <c r="B136" s="10"/>
      <c r="C136" s="18" t="str">
        <f>IFERROR(VLOOKUP(Tabla469[[#This Row],[Nº]],Tabla4[],$C$2,FALSE),"")</f>
        <v/>
      </c>
      <c r="D136" s="19" t="str">
        <f>IFERROR(VLOOKUP(Tabla469[[#This Row],[Nº]],Tabla4[],$D$2,FALSE),"")</f>
        <v/>
      </c>
      <c r="E136" s="18" t="str">
        <f>IFERROR(VLOOKUP(Tabla469[[#This Row],[Nº]],Tabla4[],$E$2,FALSE),"")</f>
        <v/>
      </c>
      <c r="F136" s="20" t="str">
        <f>IFERROR(VLOOKUP(Tabla469[[#This Row],[Nº]],Tabla4[],$F$2,FALSE),"")</f>
        <v/>
      </c>
      <c r="G136" s="20" t="str">
        <f>IFERROR(VLOOKUP(Tabla469[[#This Row],[Nº]],Tabla4[],$G$2,FALSE),"")</f>
        <v/>
      </c>
      <c r="H136" s="21" t="str">
        <f>IFERROR(VLOOKUP(Tabla469[[#This Row],[Nº]],Tabla4[],$H$2,FALSE),"")</f>
        <v/>
      </c>
      <c r="I136" s="21" t="str">
        <f>IFERROR(VLOOKUP(Tabla469[[#This Row],[Nº]],Tabla4[],$I$2,FALSE),"")</f>
        <v/>
      </c>
      <c r="J136" s="21" t="str">
        <f>IFERROR(VLOOKUP(Tabla469[[#This Row],[Nº]],Tabla4[],$J$2,FALSE),"")</f>
        <v/>
      </c>
      <c r="K136" s="18" t="str">
        <f>IFERROR(VLOOKUP(Tabla469[[#This Row],[Nº]],Tabla4[],$K$2,FALSE),"")</f>
        <v/>
      </c>
      <c r="L136" s="13"/>
      <c r="M136" s="13"/>
      <c r="N136" s="22"/>
    </row>
    <row r="137" spans="2:14" x14ac:dyDescent="0.25">
      <c r="B137" s="10"/>
      <c r="C137" s="18" t="str">
        <f>IFERROR(VLOOKUP(Tabla469[[#This Row],[Nº]],Tabla4[],$C$2,FALSE),"")</f>
        <v/>
      </c>
      <c r="D137" s="19" t="str">
        <f>IFERROR(VLOOKUP(Tabla469[[#This Row],[Nº]],Tabla4[],$D$2,FALSE),"")</f>
        <v/>
      </c>
      <c r="E137" s="18" t="str">
        <f>IFERROR(VLOOKUP(Tabla469[[#This Row],[Nº]],Tabla4[],$E$2,FALSE),"")</f>
        <v/>
      </c>
      <c r="F137" s="20" t="str">
        <f>IFERROR(VLOOKUP(Tabla469[[#This Row],[Nº]],Tabla4[],$F$2,FALSE),"")</f>
        <v/>
      </c>
      <c r="G137" s="20" t="str">
        <f>IFERROR(VLOOKUP(Tabla469[[#This Row],[Nº]],Tabla4[],$G$2,FALSE),"")</f>
        <v/>
      </c>
      <c r="H137" s="21" t="str">
        <f>IFERROR(VLOOKUP(Tabla469[[#This Row],[Nº]],Tabla4[],$H$2,FALSE),"")</f>
        <v/>
      </c>
      <c r="I137" s="21" t="str">
        <f>IFERROR(VLOOKUP(Tabla469[[#This Row],[Nº]],Tabla4[],$I$2,FALSE),"")</f>
        <v/>
      </c>
      <c r="J137" s="21" t="str">
        <f>IFERROR(VLOOKUP(Tabla469[[#This Row],[Nº]],Tabla4[],$J$2,FALSE),"")</f>
        <v/>
      </c>
      <c r="K137" s="18" t="str">
        <f>IFERROR(VLOOKUP(Tabla469[[#This Row],[Nº]],Tabla4[],$K$2,FALSE),"")</f>
        <v/>
      </c>
      <c r="L137" s="13"/>
      <c r="M137" s="13"/>
      <c r="N137" s="22"/>
    </row>
    <row r="138" spans="2:14" x14ac:dyDescent="0.25">
      <c r="B138" s="10"/>
      <c r="C138" s="18" t="str">
        <f>IFERROR(VLOOKUP(Tabla469[[#This Row],[Nº]],Tabla4[],$C$2,FALSE),"")</f>
        <v/>
      </c>
      <c r="D138" s="19" t="str">
        <f>IFERROR(VLOOKUP(Tabla469[[#This Row],[Nº]],Tabla4[],$D$2,FALSE),"")</f>
        <v/>
      </c>
      <c r="E138" s="18" t="str">
        <f>IFERROR(VLOOKUP(Tabla469[[#This Row],[Nº]],Tabla4[],$E$2,FALSE),"")</f>
        <v/>
      </c>
      <c r="F138" s="20" t="str">
        <f>IFERROR(VLOOKUP(Tabla469[[#This Row],[Nº]],Tabla4[],$F$2,FALSE),"")</f>
        <v/>
      </c>
      <c r="G138" s="20" t="str">
        <f>IFERROR(VLOOKUP(Tabla469[[#This Row],[Nº]],Tabla4[],$G$2,FALSE),"")</f>
        <v/>
      </c>
      <c r="H138" s="21" t="str">
        <f>IFERROR(VLOOKUP(Tabla469[[#This Row],[Nº]],Tabla4[],$H$2,FALSE),"")</f>
        <v/>
      </c>
      <c r="I138" s="21" t="str">
        <f>IFERROR(VLOOKUP(Tabla469[[#This Row],[Nº]],Tabla4[],$I$2,FALSE),"")</f>
        <v/>
      </c>
      <c r="J138" s="21" t="str">
        <f>IFERROR(VLOOKUP(Tabla469[[#This Row],[Nº]],Tabla4[],$J$2,FALSE),"")</f>
        <v/>
      </c>
      <c r="K138" s="18" t="str">
        <f>IFERROR(VLOOKUP(Tabla469[[#This Row],[Nº]],Tabla4[],$K$2,FALSE),"")</f>
        <v/>
      </c>
      <c r="L138" s="13"/>
      <c r="M138" s="13"/>
      <c r="N138" s="22"/>
    </row>
    <row r="139" spans="2:14" x14ac:dyDescent="0.25">
      <c r="B139" s="10"/>
      <c r="C139" s="18" t="str">
        <f>IFERROR(VLOOKUP(Tabla469[[#This Row],[Nº]],Tabla4[],$C$2,FALSE),"")</f>
        <v/>
      </c>
      <c r="D139" s="19" t="str">
        <f>IFERROR(VLOOKUP(Tabla469[[#This Row],[Nº]],Tabla4[],$D$2,FALSE),"")</f>
        <v/>
      </c>
      <c r="E139" s="18" t="str">
        <f>IFERROR(VLOOKUP(Tabla469[[#This Row],[Nº]],Tabla4[],$E$2,FALSE),"")</f>
        <v/>
      </c>
      <c r="F139" s="20" t="str">
        <f>IFERROR(VLOOKUP(Tabla469[[#This Row],[Nº]],Tabla4[],$F$2,FALSE),"")</f>
        <v/>
      </c>
      <c r="G139" s="20" t="str">
        <f>IFERROR(VLOOKUP(Tabla469[[#This Row],[Nº]],Tabla4[],$G$2,FALSE),"")</f>
        <v/>
      </c>
      <c r="H139" s="21" t="str">
        <f>IFERROR(VLOOKUP(Tabla469[[#This Row],[Nº]],Tabla4[],$H$2,FALSE),"")</f>
        <v/>
      </c>
      <c r="I139" s="21" t="str">
        <f>IFERROR(VLOOKUP(Tabla469[[#This Row],[Nº]],Tabla4[],$I$2,FALSE),"")</f>
        <v/>
      </c>
      <c r="J139" s="21" t="str">
        <f>IFERROR(VLOOKUP(Tabla469[[#This Row],[Nº]],Tabla4[],$J$2,FALSE),"")</f>
        <v/>
      </c>
      <c r="K139" s="18" t="str">
        <f>IFERROR(VLOOKUP(Tabla469[[#This Row],[Nº]],Tabla4[],$K$2,FALSE),"")</f>
        <v/>
      </c>
      <c r="L139" s="13"/>
      <c r="M139" s="13"/>
      <c r="N139" s="22"/>
    </row>
    <row r="140" spans="2:14" x14ac:dyDescent="0.25">
      <c r="B140" s="10"/>
      <c r="C140" s="18" t="str">
        <f>IFERROR(VLOOKUP(Tabla469[[#This Row],[Nº]],Tabla4[],$C$2,FALSE),"")</f>
        <v/>
      </c>
      <c r="D140" s="19" t="str">
        <f>IFERROR(VLOOKUP(Tabla469[[#This Row],[Nº]],Tabla4[],$D$2,FALSE),"")</f>
        <v/>
      </c>
      <c r="E140" s="18" t="str">
        <f>IFERROR(VLOOKUP(Tabla469[[#This Row],[Nº]],Tabla4[],$E$2,FALSE),"")</f>
        <v/>
      </c>
      <c r="F140" s="20" t="str">
        <f>IFERROR(VLOOKUP(Tabla469[[#This Row],[Nº]],Tabla4[],$F$2,FALSE),"")</f>
        <v/>
      </c>
      <c r="G140" s="20" t="str">
        <f>IFERROR(VLOOKUP(Tabla469[[#This Row],[Nº]],Tabla4[],$G$2,FALSE),"")</f>
        <v/>
      </c>
      <c r="H140" s="21" t="str">
        <f>IFERROR(VLOOKUP(Tabla469[[#This Row],[Nº]],Tabla4[],$H$2,FALSE),"")</f>
        <v/>
      </c>
      <c r="I140" s="21" t="str">
        <f>IFERROR(VLOOKUP(Tabla469[[#This Row],[Nº]],Tabla4[],$I$2,FALSE),"")</f>
        <v/>
      </c>
      <c r="J140" s="21" t="str">
        <f>IFERROR(VLOOKUP(Tabla469[[#This Row],[Nº]],Tabla4[],$J$2,FALSE),"")</f>
        <v/>
      </c>
      <c r="K140" s="18" t="str">
        <f>IFERROR(VLOOKUP(Tabla469[[#This Row],[Nº]],Tabla4[],$K$2,FALSE),"")</f>
        <v/>
      </c>
      <c r="L140" s="13"/>
      <c r="M140" s="13"/>
      <c r="N140" s="22"/>
    </row>
    <row r="141" spans="2:14" x14ac:dyDescent="0.25">
      <c r="B141" s="10"/>
      <c r="C141" s="18" t="str">
        <f>IFERROR(VLOOKUP(Tabla469[[#This Row],[Nº]],Tabla4[],$C$2,FALSE),"")</f>
        <v/>
      </c>
      <c r="D141" s="19" t="str">
        <f>IFERROR(VLOOKUP(Tabla469[[#This Row],[Nº]],Tabla4[],$D$2,FALSE),"")</f>
        <v/>
      </c>
      <c r="E141" s="18" t="str">
        <f>IFERROR(VLOOKUP(Tabla469[[#This Row],[Nº]],Tabla4[],$E$2,FALSE),"")</f>
        <v/>
      </c>
      <c r="F141" s="20" t="str">
        <f>IFERROR(VLOOKUP(Tabla469[[#This Row],[Nº]],Tabla4[],$F$2,FALSE),"")</f>
        <v/>
      </c>
      <c r="G141" s="20" t="str">
        <f>IFERROR(VLOOKUP(Tabla469[[#This Row],[Nº]],Tabla4[],$G$2,FALSE),"")</f>
        <v/>
      </c>
      <c r="H141" s="21" t="str">
        <f>IFERROR(VLOOKUP(Tabla469[[#This Row],[Nº]],Tabla4[],$H$2,FALSE),"")</f>
        <v/>
      </c>
      <c r="I141" s="21" t="str">
        <f>IFERROR(VLOOKUP(Tabla469[[#This Row],[Nº]],Tabla4[],$I$2,FALSE),"")</f>
        <v/>
      </c>
      <c r="J141" s="21" t="str">
        <f>IFERROR(VLOOKUP(Tabla469[[#This Row],[Nº]],Tabla4[],$J$2,FALSE),"")</f>
        <v/>
      </c>
      <c r="K141" s="18" t="str">
        <f>IFERROR(VLOOKUP(Tabla469[[#This Row],[Nº]],Tabla4[],$K$2,FALSE),"")</f>
        <v/>
      </c>
      <c r="L141" s="13"/>
      <c r="M141" s="13"/>
      <c r="N141" s="22"/>
    </row>
    <row r="142" spans="2:14" x14ac:dyDescent="0.25">
      <c r="B142" s="10"/>
      <c r="C142" s="18" t="str">
        <f>IFERROR(VLOOKUP(Tabla469[[#This Row],[Nº]],Tabla4[],$C$2,FALSE),"")</f>
        <v/>
      </c>
      <c r="D142" s="19" t="str">
        <f>IFERROR(VLOOKUP(Tabla469[[#This Row],[Nº]],Tabla4[],$D$2,FALSE),"")</f>
        <v/>
      </c>
      <c r="E142" s="18" t="str">
        <f>IFERROR(VLOOKUP(Tabla469[[#This Row],[Nº]],Tabla4[],$E$2,FALSE),"")</f>
        <v/>
      </c>
      <c r="F142" s="20" t="str">
        <f>IFERROR(VLOOKUP(Tabla469[[#This Row],[Nº]],Tabla4[],$F$2,FALSE),"")</f>
        <v/>
      </c>
      <c r="G142" s="20" t="str">
        <f>IFERROR(VLOOKUP(Tabla469[[#This Row],[Nº]],Tabla4[],$G$2,FALSE),"")</f>
        <v/>
      </c>
      <c r="H142" s="21" t="str">
        <f>IFERROR(VLOOKUP(Tabla469[[#This Row],[Nº]],Tabla4[],$H$2,FALSE),"")</f>
        <v/>
      </c>
      <c r="I142" s="21" t="str">
        <f>IFERROR(VLOOKUP(Tabla469[[#This Row],[Nº]],Tabla4[],$I$2,FALSE),"")</f>
        <v/>
      </c>
      <c r="J142" s="21" t="str">
        <f>IFERROR(VLOOKUP(Tabla469[[#This Row],[Nº]],Tabla4[],$J$2,FALSE),"")</f>
        <v/>
      </c>
      <c r="K142" s="18" t="str">
        <f>IFERROR(VLOOKUP(Tabla469[[#This Row],[Nº]],Tabla4[],$K$2,FALSE),"")</f>
        <v/>
      </c>
      <c r="L142" s="13"/>
      <c r="M142" s="13"/>
      <c r="N142" s="22"/>
    </row>
    <row r="143" spans="2:14" x14ac:dyDescent="0.25">
      <c r="B143" s="10"/>
      <c r="C143" s="18" t="str">
        <f>IFERROR(VLOOKUP(Tabla469[[#This Row],[Nº]],Tabla4[],$C$2,FALSE),"")</f>
        <v/>
      </c>
      <c r="D143" s="19" t="str">
        <f>IFERROR(VLOOKUP(Tabla469[[#This Row],[Nº]],Tabla4[],$D$2,FALSE),"")</f>
        <v/>
      </c>
      <c r="E143" s="18" t="str">
        <f>IFERROR(VLOOKUP(Tabla469[[#This Row],[Nº]],Tabla4[],$E$2,FALSE),"")</f>
        <v/>
      </c>
      <c r="F143" s="20" t="str">
        <f>IFERROR(VLOOKUP(Tabla469[[#This Row],[Nº]],Tabla4[],$F$2,FALSE),"")</f>
        <v/>
      </c>
      <c r="G143" s="20" t="str">
        <f>IFERROR(VLOOKUP(Tabla469[[#This Row],[Nº]],Tabla4[],$G$2,FALSE),"")</f>
        <v/>
      </c>
      <c r="H143" s="21" t="str">
        <f>IFERROR(VLOOKUP(Tabla469[[#This Row],[Nº]],Tabla4[],$H$2,FALSE),"")</f>
        <v/>
      </c>
      <c r="I143" s="21" t="str">
        <f>IFERROR(VLOOKUP(Tabla469[[#This Row],[Nº]],Tabla4[],$I$2,FALSE),"")</f>
        <v/>
      </c>
      <c r="J143" s="21" t="str">
        <f>IFERROR(VLOOKUP(Tabla469[[#This Row],[Nº]],Tabla4[],$J$2,FALSE),"")</f>
        <v/>
      </c>
      <c r="K143" s="18" t="str">
        <f>IFERROR(VLOOKUP(Tabla469[[#This Row],[Nº]],Tabla4[],$K$2,FALSE),"")</f>
        <v/>
      </c>
      <c r="L143" s="13"/>
      <c r="M143" s="13"/>
      <c r="N143" s="22"/>
    </row>
    <row r="144" spans="2:14" x14ac:dyDescent="0.25">
      <c r="B144" s="10"/>
      <c r="C144" s="18" t="str">
        <f>IFERROR(VLOOKUP(Tabla469[[#This Row],[Nº]],Tabla4[],$C$2,FALSE),"")</f>
        <v/>
      </c>
      <c r="D144" s="19" t="str">
        <f>IFERROR(VLOOKUP(Tabla469[[#This Row],[Nº]],Tabla4[],$D$2,FALSE),"")</f>
        <v/>
      </c>
      <c r="E144" s="18" t="str">
        <f>IFERROR(VLOOKUP(Tabla469[[#This Row],[Nº]],Tabla4[],$E$2,FALSE),"")</f>
        <v/>
      </c>
      <c r="F144" s="20" t="str">
        <f>IFERROR(VLOOKUP(Tabla469[[#This Row],[Nº]],Tabla4[],$F$2,FALSE),"")</f>
        <v/>
      </c>
      <c r="G144" s="20" t="str">
        <f>IFERROR(VLOOKUP(Tabla469[[#This Row],[Nº]],Tabla4[],$G$2,FALSE),"")</f>
        <v/>
      </c>
      <c r="H144" s="21" t="str">
        <f>IFERROR(VLOOKUP(Tabla469[[#This Row],[Nº]],Tabla4[],$H$2,FALSE),"")</f>
        <v/>
      </c>
      <c r="I144" s="21" t="str">
        <f>IFERROR(VLOOKUP(Tabla469[[#This Row],[Nº]],Tabla4[],$I$2,FALSE),"")</f>
        <v/>
      </c>
      <c r="J144" s="21" t="str">
        <f>IFERROR(VLOOKUP(Tabla469[[#This Row],[Nº]],Tabla4[],$J$2,FALSE),"")</f>
        <v/>
      </c>
      <c r="K144" s="18" t="str">
        <f>IFERROR(VLOOKUP(Tabla469[[#This Row],[Nº]],Tabla4[],$K$2,FALSE),"")</f>
        <v/>
      </c>
      <c r="L144" s="13"/>
      <c r="M144" s="13"/>
      <c r="N144" s="22"/>
    </row>
    <row r="145" spans="2:14" x14ac:dyDescent="0.25">
      <c r="B145" s="10"/>
      <c r="C145" s="18" t="str">
        <f>IFERROR(VLOOKUP(Tabla469[[#This Row],[Nº]],Tabla4[],$C$2,FALSE),"")</f>
        <v/>
      </c>
      <c r="D145" s="19" t="str">
        <f>IFERROR(VLOOKUP(Tabla469[[#This Row],[Nº]],Tabla4[],$D$2,FALSE),"")</f>
        <v/>
      </c>
      <c r="E145" s="18" t="str">
        <f>IFERROR(VLOOKUP(Tabla469[[#This Row],[Nº]],Tabla4[],$E$2,FALSE),"")</f>
        <v/>
      </c>
      <c r="F145" s="20" t="str">
        <f>IFERROR(VLOOKUP(Tabla469[[#This Row],[Nº]],Tabla4[],$F$2,FALSE),"")</f>
        <v/>
      </c>
      <c r="G145" s="20" t="str">
        <f>IFERROR(VLOOKUP(Tabla469[[#This Row],[Nº]],Tabla4[],$G$2,FALSE),"")</f>
        <v/>
      </c>
      <c r="H145" s="21" t="str">
        <f>IFERROR(VLOOKUP(Tabla469[[#This Row],[Nº]],Tabla4[],$H$2,FALSE),"")</f>
        <v/>
      </c>
      <c r="I145" s="21" t="str">
        <f>IFERROR(VLOOKUP(Tabla469[[#This Row],[Nº]],Tabla4[],$I$2,FALSE),"")</f>
        <v/>
      </c>
      <c r="J145" s="21" t="str">
        <f>IFERROR(VLOOKUP(Tabla469[[#This Row],[Nº]],Tabla4[],$J$2,FALSE),"")</f>
        <v/>
      </c>
      <c r="K145" s="18" t="str">
        <f>IFERROR(VLOOKUP(Tabla469[[#This Row],[Nº]],Tabla4[],$K$2,FALSE),"")</f>
        <v/>
      </c>
      <c r="L145" s="13"/>
      <c r="M145" s="13"/>
      <c r="N145" s="22"/>
    </row>
    <row r="146" spans="2:14" x14ac:dyDescent="0.25">
      <c r="B146" s="10"/>
      <c r="C146" s="18" t="str">
        <f>IFERROR(VLOOKUP(Tabla469[[#This Row],[Nº]],Tabla4[],$C$2,FALSE),"")</f>
        <v/>
      </c>
      <c r="D146" s="19" t="str">
        <f>IFERROR(VLOOKUP(Tabla469[[#This Row],[Nº]],Tabla4[],$D$2,FALSE),"")</f>
        <v/>
      </c>
      <c r="E146" s="18" t="str">
        <f>IFERROR(VLOOKUP(Tabla469[[#This Row],[Nº]],Tabla4[],$E$2,FALSE),"")</f>
        <v/>
      </c>
      <c r="F146" s="20" t="str">
        <f>IFERROR(VLOOKUP(Tabla469[[#This Row],[Nº]],Tabla4[],$F$2,FALSE),"")</f>
        <v/>
      </c>
      <c r="G146" s="20" t="str">
        <f>IFERROR(VLOOKUP(Tabla469[[#This Row],[Nº]],Tabla4[],$G$2,FALSE),"")</f>
        <v/>
      </c>
      <c r="H146" s="21" t="str">
        <f>IFERROR(VLOOKUP(Tabla469[[#This Row],[Nº]],Tabla4[],$H$2,FALSE),"")</f>
        <v/>
      </c>
      <c r="I146" s="21" t="str">
        <f>IFERROR(VLOOKUP(Tabla469[[#This Row],[Nº]],Tabla4[],$I$2,FALSE),"")</f>
        <v/>
      </c>
      <c r="J146" s="21" t="str">
        <f>IFERROR(VLOOKUP(Tabla469[[#This Row],[Nº]],Tabla4[],$J$2,FALSE),"")</f>
        <v/>
      </c>
      <c r="K146" s="18" t="str">
        <f>IFERROR(VLOOKUP(Tabla469[[#This Row],[Nº]],Tabla4[],$K$2,FALSE),"")</f>
        <v/>
      </c>
      <c r="L146" s="13"/>
      <c r="M146" s="13"/>
      <c r="N146" s="22"/>
    </row>
    <row r="147" spans="2:14" x14ac:dyDescent="0.25">
      <c r="B147" s="10"/>
      <c r="C147" s="18" t="str">
        <f>IFERROR(VLOOKUP(Tabla469[[#This Row],[Nº]],Tabla4[],$C$2,FALSE),"")</f>
        <v/>
      </c>
      <c r="D147" s="19" t="str">
        <f>IFERROR(VLOOKUP(Tabla469[[#This Row],[Nº]],Tabla4[],$D$2,FALSE),"")</f>
        <v/>
      </c>
      <c r="E147" s="18" t="str">
        <f>IFERROR(VLOOKUP(Tabla469[[#This Row],[Nº]],Tabla4[],$E$2,FALSE),"")</f>
        <v/>
      </c>
      <c r="F147" s="20" t="str">
        <f>IFERROR(VLOOKUP(Tabla469[[#This Row],[Nº]],Tabla4[],$F$2,FALSE),"")</f>
        <v/>
      </c>
      <c r="G147" s="20" t="str">
        <f>IFERROR(VLOOKUP(Tabla469[[#This Row],[Nº]],Tabla4[],$G$2,FALSE),"")</f>
        <v/>
      </c>
      <c r="H147" s="21" t="str">
        <f>IFERROR(VLOOKUP(Tabla469[[#This Row],[Nº]],Tabla4[],$H$2,FALSE),"")</f>
        <v/>
      </c>
      <c r="I147" s="21" t="str">
        <f>IFERROR(VLOOKUP(Tabla469[[#This Row],[Nº]],Tabla4[],$I$2,FALSE),"")</f>
        <v/>
      </c>
      <c r="J147" s="21" t="str">
        <f>IFERROR(VLOOKUP(Tabla469[[#This Row],[Nº]],Tabla4[],$J$2,FALSE),"")</f>
        <v/>
      </c>
      <c r="K147" s="18" t="str">
        <f>IFERROR(VLOOKUP(Tabla469[[#This Row],[Nº]],Tabla4[],$K$2,FALSE),"")</f>
        <v/>
      </c>
      <c r="L147" s="13"/>
      <c r="M147" s="13"/>
      <c r="N147" s="22"/>
    </row>
    <row r="148" spans="2:14" x14ac:dyDescent="0.25">
      <c r="B148" s="10"/>
      <c r="C148" s="18" t="str">
        <f>IFERROR(VLOOKUP(Tabla469[[#This Row],[Nº]],Tabla4[],$C$2,FALSE),"")</f>
        <v/>
      </c>
      <c r="D148" s="19" t="str">
        <f>IFERROR(VLOOKUP(Tabla469[[#This Row],[Nº]],Tabla4[],$D$2,FALSE),"")</f>
        <v/>
      </c>
      <c r="E148" s="18" t="str">
        <f>IFERROR(VLOOKUP(Tabla469[[#This Row],[Nº]],Tabla4[],$E$2,FALSE),"")</f>
        <v/>
      </c>
      <c r="F148" s="20" t="str">
        <f>IFERROR(VLOOKUP(Tabla469[[#This Row],[Nº]],Tabla4[],$F$2,FALSE),"")</f>
        <v/>
      </c>
      <c r="G148" s="20" t="str">
        <f>IFERROR(VLOOKUP(Tabla469[[#This Row],[Nº]],Tabla4[],$G$2,FALSE),"")</f>
        <v/>
      </c>
      <c r="H148" s="21" t="str">
        <f>IFERROR(VLOOKUP(Tabla469[[#This Row],[Nº]],Tabla4[],$H$2,FALSE),"")</f>
        <v/>
      </c>
      <c r="I148" s="21" t="str">
        <f>IFERROR(VLOOKUP(Tabla469[[#This Row],[Nº]],Tabla4[],$I$2,FALSE),"")</f>
        <v/>
      </c>
      <c r="J148" s="21" t="str">
        <f>IFERROR(VLOOKUP(Tabla469[[#This Row],[Nº]],Tabla4[],$J$2,FALSE),"")</f>
        <v/>
      </c>
      <c r="K148" s="18" t="str">
        <f>IFERROR(VLOOKUP(Tabla469[[#This Row],[Nº]],Tabla4[],$K$2,FALSE),"")</f>
        <v/>
      </c>
      <c r="L148" s="13"/>
      <c r="M148" s="13"/>
      <c r="N148" s="22"/>
    </row>
    <row r="149" spans="2:14" x14ac:dyDescent="0.25">
      <c r="B149" s="10"/>
      <c r="C149" s="18" t="str">
        <f>IFERROR(VLOOKUP(Tabla469[[#This Row],[Nº]],Tabla4[],$C$2,FALSE),"")</f>
        <v/>
      </c>
      <c r="D149" s="19" t="str">
        <f>IFERROR(VLOOKUP(Tabla469[[#This Row],[Nº]],Tabla4[],$D$2,FALSE),"")</f>
        <v/>
      </c>
      <c r="E149" s="18" t="str">
        <f>IFERROR(VLOOKUP(Tabla469[[#This Row],[Nº]],Tabla4[],$E$2,FALSE),"")</f>
        <v/>
      </c>
      <c r="F149" s="20" t="str">
        <f>IFERROR(VLOOKUP(Tabla469[[#This Row],[Nº]],Tabla4[],$F$2,FALSE),"")</f>
        <v/>
      </c>
      <c r="G149" s="20" t="str">
        <f>IFERROR(VLOOKUP(Tabla469[[#This Row],[Nº]],Tabla4[],$G$2,FALSE),"")</f>
        <v/>
      </c>
      <c r="H149" s="21" t="str">
        <f>IFERROR(VLOOKUP(Tabla469[[#This Row],[Nº]],Tabla4[],$H$2,FALSE),"")</f>
        <v/>
      </c>
      <c r="I149" s="21" t="str">
        <f>IFERROR(VLOOKUP(Tabla469[[#This Row],[Nº]],Tabla4[],$I$2,FALSE),"")</f>
        <v/>
      </c>
      <c r="J149" s="21" t="str">
        <f>IFERROR(VLOOKUP(Tabla469[[#This Row],[Nº]],Tabla4[],$J$2,FALSE),"")</f>
        <v/>
      </c>
      <c r="K149" s="18" t="str">
        <f>IFERROR(VLOOKUP(Tabla469[[#This Row],[Nº]],Tabla4[],$K$2,FALSE),"")</f>
        <v/>
      </c>
      <c r="L149" s="13"/>
      <c r="M149" s="13"/>
      <c r="N149" s="22"/>
    </row>
    <row r="150" spans="2:14" x14ac:dyDescent="0.25">
      <c r="B150" s="10"/>
      <c r="C150" s="18" t="str">
        <f>IFERROR(VLOOKUP(Tabla469[[#This Row],[Nº]],Tabla4[],$C$2,FALSE),"")</f>
        <v/>
      </c>
      <c r="D150" s="19" t="str">
        <f>IFERROR(VLOOKUP(Tabla469[[#This Row],[Nº]],Tabla4[],$D$2,FALSE),"")</f>
        <v/>
      </c>
      <c r="E150" s="18" t="str">
        <f>IFERROR(VLOOKUP(Tabla469[[#This Row],[Nº]],Tabla4[],$E$2,FALSE),"")</f>
        <v/>
      </c>
      <c r="F150" s="20" t="str">
        <f>IFERROR(VLOOKUP(Tabla469[[#This Row],[Nº]],Tabla4[],$F$2,FALSE),"")</f>
        <v/>
      </c>
      <c r="G150" s="20" t="str">
        <f>IFERROR(VLOOKUP(Tabla469[[#This Row],[Nº]],Tabla4[],$G$2,FALSE),"")</f>
        <v/>
      </c>
      <c r="H150" s="21" t="str">
        <f>IFERROR(VLOOKUP(Tabla469[[#This Row],[Nº]],Tabla4[],$H$2,FALSE),"")</f>
        <v/>
      </c>
      <c r="I150" s="21" t="str">
        <f>IFERROR(VLOOKUP(Tabla469[[#This Row],[Nº]],Tabla4[],$I$2,FALSE),"")</f>
        <v/>
      </c>
      <c r="J150" s="21" t="str">
        <f>IFERROR(VLOOKUP(Tabla469[[#This Row],[Nº]],Tabla4[],$J$2,FALSE),"")</f>
        <v/>
      </c>
      <c r="K150" s="18" t="str">
        <f>IFERROR(VLOOKUP(Tabla469[[#This Row],[Nº]],Tabla4[],$K$2,FALSE),"")</f>
        <v/>
      </c>
      <c r="L150" s="13"/>
      <c r="M150" s="13"/>
      <c r="N150" s="22"/>
    </row>
    <row r="151" spans="2:14" x14ac:dyDescent="0.25">
      <c r="B151" s="10"/>
      <c r="C151" s="18" t="str">
        <f>IFERROR(VLOOKUP(Tabla469[[#This Row],[Nº]],Tabla4[],$C$2,FALSE),"")</f>
        <v/>
      </c>
      <c r="D151" s="19" t="str">
        <f>IFERROR(VLOOKUP(Tabla469[[#This Row],[Nº]],Tabla4[],$D$2,FALSE),"")</f>
        <v/>
      </c>
      <c r="E151" s="18" t="str">
        <f>IFERROR(VLOOKUP(Tabla469[[#This Row],[Nº]],Tabla4[],$E$2,FALSE),"")</f>
        <v/>
      </c>
      <c r="F151" s="20" t="str">
        <f>IFERROR(VLOOKUP(Tabla469[[#This Row],[Nº]],Tabla4[],$F$2,FALSE),"")</f>
        <v/>
      </c>
      <c r="G151" s="20" t="str">
        <f>IFERROR(VLOOKUP(Tabla469[[#This Row],[Nº]],Tabla4[],$G$2,FALSE),"")</f>
        <v/>
      </c>
      <c r="H151" s="21" t="str">
        <f>IFERROR(VLOOKUP(Tabla469[[#This Row],[Nº]],Tabla4[],$H$2,FALSE),"")</f>
        <v/>
      </c>
      <c r="I151" s="21" t="str">
        <f>IFERROR(VLOOKUP(Tabla469[[#This Row],[Nº]],Tabla4[],$I$2,FALSE),"")</f>
        <v/>
      </c>
      <c r="J151" s="21" t="str">
        <f>IFERROR(VLOOKUP(Tabla469[[#This Row],[Nº]],Tabla4[],$J$2,FALSE),"")</f>
        <v/>
      </c>
      <c r="K151" s="18" t="str">
        <f>IFERROR(VLOOKUP(Tabla469[[#This Row],[Nº]],Tabla4[],$K$2,FALSE),"")</f>
        <v/>
      </c>
      <c r="L151" s="13"/>
      <c r="M151" s="13"/>
      <c r="N151" s="22"/>
    </row>
    <row r="152" spans="2:14" x14ac:dyDescent="0.25">
      <c r="B152" s="10"/>
      <c r="C152" s="18" t="str">
        <f>IFERROR(VLOOKUP(Tabla469[[#This Row],[Nº]],Tabla4[],$C$2,FALSE),"")</f>
        <v/>
      </c>
      <c r="D152" s="19" t="str">
        <f>IFERROR(VLOOKUP(Tabla469[[#This Row],[Nº]],Tabla4[],$D$2,FALSE),"")</f>
        <v/>
      </c>
      <c r="E152" s="18" t="str">
        <f>IFERROR(VLOOKUP(Tabla469[[#This Row],[Nº]],Tabla4[],$E$2,FALSE),"")</f>
        <v/>
      </c>
      <c r="F152" s="20" t="str">
        <f>IFERROR(VLOOKUP(Tabla469[[#This Row],[Nº]],Tabla4[],$F$2,FALSE),"")</f>
        <v/>
      </c>
      <c r="G152" s="20" t="str">
        <f>IFERROR(VLOOKUP(Tabla469[[#This Row],[Nº]],Tabla4[],$G$2,FALSE),"")</f>
        <v/>
      </c>
      <c r="H152" s="21" t="str">
        <f>IFERROR(VLOOKUP(Tabla469[[#This Row],[Nº]],Tabla4[],$H$2,FALSE),"")</f>
        <v/>
      </c>
      <c r="I152" s="21" t="str">
        <f>IFERROR(VLOOKUP(Tabla469[[#This Row],[Nº]],Tabla4[],$I$2,FALSE),"")</f>
        <v/>
      </c>
      <c r="J152" s="21" t="str">
        <f>IFERROR(VLOOKUP(Tabla469[[#This Row],[Nº]],Tabla4[],$J$2,FALSE),"")</f>
        <v/>
      </c>
      <c r="K152" s="18" t="str">
        <f>IFERROR(VLOOKUP(Tabla469[[#This Row],[Nº]],Tabla4[],$K$2,FALSE),"")</f>
        <v/>
      </c>
      <c r="L152" s="13"/>
      <c r="M152" s="13"/>
      <c r="N152" s="22"/>
    </row>
    <row r="153" spans="2:14" x14ac:dyDescent="0.25">
      <c r="B153" s="10"/>
      <c r="C153" s="18" t="str">
        <f>IFERROR(VLOOKUP(Tabla469[[#This Row],[Nº]],Tabla4[],$C$2,FALSE),"")</f>
        <v/>
      </c>
      <c r="D153" s="19" t="str">
        <f>IFERROR(VLOOKUP(Tabla469[[#This Row],[Nº]],Tabla4[],$D$2,FALSE),"")</f>
        <v/>
      </c>
      <c r="E153" s="18" t="str">
        <f>IFERROR(VLOOKUP(Tabla469[[#This Row],[Nº]],Tabla4[],$E$2,FALSE),"")</f>
        <v/>
      </c>
      <c r="F153" s="20" t="str">
        <f>IFERROR(VLOOKUP(Tabla469[[#This Row],[Nº]],Tabla4[],$F$2,FALSE),"")</f>
        <v/>
      </c>
      <c r="G153" s="20" t="str">
        <f>IFERROR(VLOOKUP(Tabla469[[#This Row],[Nº]],Tabla4[],$G$2,FALSE),"")</f>
        <v/>
      </c>
      <c r="H153" s="21" t="str">
        <f>IFERROR(VLOOKUP(Tabla469[[#This Row],[Nº]],Tabla4[],$H$2,FALSE),"")</f>
        <v/>
      </c>
      <c r="I153" s="21" t="str">
        <f>IFERROR(VLOOKUP(Tabla469[[#This Row],[Nº]],Tabla4[],$I$2,FALSE),"")</f>
        <v/>
      </c>
      <c r="J153" s="21" t="str">
        <f>IFERROR(VLOOKUP(Tabla469[[#This Row],[Nº]],Tabla4[],$J$2,FALSE),"")</f>
        <v/>
      </c>
      <c r="K153" s="18" t="str">
        <f>IFERROR(VLOOKUP(Tabla469[[#This Row],[Nº]],Tabla4[],$K$2,FALSE),"")</f>
        <v/>
      </c>
      <c r="L153" s="13"/>
      <c r="M153" s="13"/>
      <c r="N153" s="22"/>
    </row>
    <row r="154" spans="2:14" x14ac:dyDescent="0.25">
      <c r="B154" s="10"/>
      <c r="C154" s="18" t="str">
        <f>IFERROR(VLOOKUP(Tabla469[[#This Row],[Nº]],Tabla4[],$C$2,FALSE),"")</f>
        <v/>
      </c>
      <c r="D154" s="19" t="str">
        <f>IFERROR(VLOOKUP(Tabla469[[#This Row],[Nº]],Tabla4[],$D$2,FALSE),"")</f>
        <v/>
      </c>
      <c r="E154" s="18" t="str">
        <f>IFERROR(VLOOKUP(Tabla469[[#This Row],[Nº]],Tabla4[],$E$2,FALSE),"")</f>
        <v/>
      </c>
      <c r="F154" s="20" t="str">
        <f>IFERROR(VLOOKUP(Tabla469[[#This Row],[Nº]],Tabla4[],$F$2,FALSE),"")</f>
        <v/>
      </c>
      <c r="G154" s="20" t="str">
        <f>IFERROR(VLOOKUP(Tabla469[[#This Row],[Nº]],Tabla4[],$G$2,FALSE),"")</f>
        <v/>
      </c>
      <c r="H154" s="21" t="str">
        <f>IFERROR(VLOOKUP(Tabla469[[#This Row],[Nº]],Tabla4[],$H$2,FALSE),"")</f>
        <v/>
      </c>
      <c r="I154" s="21" t="str">
        <f>IFERROR(VLOOKUP(Tabla469[[#This Row],[Nº]],Tabla4[],$I$2,FALSE),"")</f>
        <v/>
      </c>
      <c r="J154" s="21" t="str">
        <f>IFERROR(VLOOKUP(Tabla469[[#This Row],[Nº]],Tabla4[],$J$2,FALSE),"")</f>
        <v/>
      </c>
      <c r="K154" s="18" t="str">
        <f>IFERROR(VLOOKUP(Tabla469[[#This Row],[Nº]],Tabla4[],$K$2,FALSE),"")</f>
        <v/>
      </c>
      <c r="L154" s="13"/>
      <c r="M154" s="13"/>
      <c r="N154" s="22"/>
    </row>
  </sheetData>
  <sheetProtection algorithmName="SHA-512" hashValue="ooqQwLqIhAxRbcXVG/WWxPyU3rcjmn/59Dciwb7/1t9NyUvwLwymQZCKJxNiAwOMCPAS04UJT3XrEZfbm6/xfQ==" saltValue="q2df6vx4cxAL1l/tVdPk4Q==" spinCount="100000" sheet="1" objects="1" scenarios="1" formatRows="0" deleteRows="0"/>
  <mergeCells count="2">
    <mergeCell ref="P4:Q4"/>
    <mergeCell ref="P9:Q9"/>
  </mergeCells>
  <dataValidations count="1">
    <dataValidation type="list" allowBlank="1" showInputMessage="1" showErrorMessage="1" sqref="L4:M154" xr:uid="{00000000-0002-0000-0200-000000000000}">
      <formula1>"SI,NO,NO APLICA"</formula1>
    </dataValidation>
  </dataValidations>
  <pageMargins left="0.23622047244094491" right="0.23622047244094491" top="0.98425196850393704" bottom="0.74803149606299213" header="0.31496062992125984" footer="0.31496062992125984"/>
  <pageSetup paperSize="9" scale="31" fitToHeight="0" orientation="landscape" r:id="rId1"/>
  <headerFooter>
    <oddHeader>&amp;L&amp;G&amp;C&amp;16PROCESO
MEJORA E INNOVACIÓN&amp;11
&amp;"-,Negrita"&amp;20FORMATO CONSOLIDADO PLANES DE TRATAMIENTO RIESGOS DE CALIDAD Y CORRUPCIÓN&amp;R&amp;18F3.P14.MI
Versión 1
Página &amp;P de &amp;N
14/10/2021
Clasificación de la Información:
PÚBLICA</oddHeader>
    <oddFooter>&amp;C&amp;G</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Q154"/>
  <sheetViews>
    <sheetView showGridLines="0" zoomScale="80" zoomScaleNormal="80" zoomScalePageLayoutView="70" workbookViewId="0"/>
  </sheetViews>
  <sheetFormatPr baseColWidth="10" defaultRowHeight="15.75" x14ac:dyDescent="0.25"/>
  <cols>
    <col min="1" max="1" width="4.28515625" style="9" customWidth="1"/>
    <col min="2" max="2" width="9.85546875" style="9" bestFit="1" customWidth="1"/>
    <col min="3" max="3" width="12.28515625" style="9" customWidth="1"/>
    <col min="4" max="4" width="43.28515625" style="9" customWidth="1"/>
    <col min="5" max="5" width="57.140625" style="9" customWidth="1"/>
    <col min="6" max="6" width="15.85546875" style="9" customWidth="1"/>
    <col min="7" max="7" width="14.28515625" style="9" customWidth="1"/>
    <col min="8" max="8" width="17" style="7" customWidth="1"/>
    <col min="9" max="10" width="40" style="7" customWidth="1"/>
    <col min="11" max="11" width="53.28515625" style="9" customWidth="1"/>
    <col min="12" max="12" width="17.28515625" style="7" customWidth="1"/>
    <col min="13" max="13" width="18.5703125" style="7" customWidth="1"/>
    <col min="14" max="14" width="53.28515625" style="9" customWidth="1"/>
    <col min="15" max="15" width="11.42578125" style="9"/>
    <col min="16" max="16" width="28.7109375" style="9" bestFit="1" customWidth="1"/>
    <col min="17" max="17" width="11.42578125" style="8"/>
    <col min="18" max="16384" width="11.42578125" style="9"/>
  </cols>
  <sheetData>
    <row r="2" spans="2:17" ht="21.75" hidden="1" customHeight="1" x14ac:dyDescent="0.25">
      <c r="C2" s="9">
        <v>4</v>
      </c>
      <c r="D2" s="9">
        <v>2</v>
      </c>
      <c r="E2" s="9">
        <v>5</v>
      </c>
      <c r="F2" s="9">
        <v>7</v>
      </c>
      <c r="G2" s="9">
        <v>8</v>
      </c>
      <c r="H2" s="7">
        <v>9</v>
      </c>
      <c r="I2" s="7">
        <v>10</v>
      </c>
      <c r="J2" s="7">
        <v>11</v>
      </c>
      <c r="K2" s="9">
        <v>14</v>
      </c>
    </row>
    <row r="3" spans="2:17" s="7" customFormat="1" ht="31.5" customHeight="1" x14ac:dyDescent="0.25">
      <c r="B3" s="6" t="s">
        <v>29</v>
      </c>
      <c r="C3" s="2" t="s">
        <v>2</v>
      </c>
      <c r="D3" s="6" t="s">
        <v>0</v>
      </c>
      <c r="E3" s="2" t="s">
        <v>3</v>
      </c>
      <c r="F3" s="2" t="s">
        <v>24</v>
      </c>
      <c r="G3" s="2" t="s">
        <v>4</v>
      </c>
      <c r="H3" s="2" t="s">
        <v>5</v>
      </c>
      <c r="I3" s="2" t="s">
        <v>6</v>
      </c>
      <c r="J3" s="2" t="s">
        <v>7</v>
      </c>
      <c r="K3" s="2" t="s">
        <v>27</v>
      </c>
      <c r="L3" s="4" t="s">
        <v>30</v>
      </c>
      <c r="M3" s="3" t="s">
        <v>32</v>
      </c>
      <c r="N3" s="3" t="s">
        <v>31</v>
      </c>
      <c r="Q3" s="8"/>
    </row>
    <row r="4" spans="2:17" x14ac:dyDescent="0.25">
      <c r="B4" s="10"/>
      <c r="C4" s="11" t="str">
        <f>IFERROR(VLOOKUP(Tabla46910[[#This Row],[Nº]],Tabla4[],$C$2,FALSE),"")</f>
        <v/>
      </c>
      <c r="D4" s="12" t="str">
        <f>IFERROR(VLOOKUP(Tabla46910[[#This Row],[Nº]],Tabla4[],$D$2,FALSE),"")</f>
        <v/>
      </c>
      <c r="E4" s="12" t="str">
        <f>IFERROR(VLOOKUP(Tabla46910[[#This Row],[Nº]],Tabla4[],$E$2,FALSE),"")</f>
        <v/>
      </c>
      <c r="F4" s="5" t="str">
        <f>IFERROR(VLOOKUP(Tabla46910[[#This Row],[Nº]],Tabla4[],$F$2,FALSE),"")</f>
        <v/>
      </c>
      <c r="G4" s="5" t="str">
        <f>IFERROR(VLOOKUP(Tabla46910[[#This Row],[Nº]],Tabla4[],$G$2,FALSE),"")</f>
        <v/>
      </c>
      <c r="H4" s="1" t="str">
        <f>IFERROR(VLOOKUP(Tabla46910[[#This Row],[Nº]],Tabla4[],$H$2,FALSE),"")</f>
        <v/>
      </c>
      <c r="I4" s="1" t="str">
        <f>IFERROR(VLOOKUP(Tabla46910[[#This Row],[Nº]],Tabla4[],$I$2,FALSE),"")</f>
        <v/>
      </c>
      <c r="J4" s="1" t="str">
        <f>IFERROR(VLOOKUP(Tabla46910[[#This Row],[Nº]],Tabla4[],$J$2,FALSE),"")</f>
        <v/>
      </c>
      <c r="K4" s="11" t="str">
        <f>IFERROR(VLOOKUP(Tabla46910[[#This Row],[Nº]],Tabla4[],$K$2,FALSE),"")</f>
        <v/>
      </c>
      <c r="L4" s="13"/>
      <c r="M4" s="13"/>
      <c r="N4" s="14"/>
      <c r="P4" s="50" t="s">
        <v>33</v>
      </c>
      <c r="Q4" s="51"/>
    </row>
    <row r="5" spans="2:17" x14ac:dyDescent="0.25">
      <c r="B5" s="10"/>
      <c r="C5" s="11" t="str">
        <f>IFERROR(VLOOKUP(Tabla46910[[#This Row],[Nº]],Tabla4[],$C$2,FALSE),"")</f>
        <v/>
      </c>
      <c r="D5" s="12" t="str">
        <f>IFERROR(VLOOKUP(Tabla46910[[#This Row],[Nº]],Tabla4[],$D$2,FALSE),"")</f>
        <v/>
      </c>
      <c r="E5" s="11" t="str">
        <f>IFERROR(VLOOKUP(Tabla46910[[#This Row],[Nº]],Tabla4[],$E$2,FALSE),"")</f>
        <v/>
      </c>
      <c r="F5" s="5" t="str">
        <f>IFERROR(VLOOKUP(Tabla46910[[#This Row],[Nº]],Tabla4[],$F$2,FALSE),"")</f>
        <v/>
      </c>
      <c r="G5" s="5" t="str">
        <f>IFERROR(VLOOKUP(Tabla46910[[#This Row],[Nº]],Tabla4[],$G$2,FALSE),"")</f>
        <v/>
      </c>
      <c r="H5" s="1" t="str">
        <f>IFERROR(VLOOKUP(Tabla46910[[#This Row],[Nº]],Tabla4[],$H$2,FALSE),"")</f>
        <v/>
      </c>
      <c r="I5" s="1" t="str">
        <f>IFERROR(VLOOKUP(Tabla46910[[#This Row],[Nº]],Tabla4[],$I$2,FALSE),"")</f>
        <v/>
      </c>
      <c r="J5" s="1" t="str">
        <f>IFERROR(VLOOKUP(Tabla46910[[#This Row],[Nº]],Tabla4[],$J$2,FALSE),"")</f>
        <v/>
      </c>
      <c r="K5" s="11" t="str">
        <f>IFERROR(VLOOKUP(Tabla46910[[#This Row],[Nº]],Tabla4[],$K$2,FALSE),"")</f>
        <v/>
      </c>
      <c r="L5" s="13"/>
      <c r="M5" s="13"/>
      <c r="N5" s="14"/>
      <c r="P5" s="15" t="s">
        <v>35</v>
      </c>
      <c r="Q5" s="16">
        <f>COUNTIF(Tabla46910[REPORTE DE CUMPLIMIENTO],"SI")</f>
        <v>0</v>
      </c>
    </row>
    <row r="6" spans="2:17" x14ac:dyDescent="0.25">
      <c r="B6" s="10"/>
      <c r="C6" s="11" t="str">
        <f>IFERROR(VLOOKUP(Tabla46910[[#This Row],[Nº]],Tabla4[],$C$2,FALSE),"")</f>
        <v/>
      </c>
      <c r="D6" s="12" t="str">
        <f>IFERROR(VLOOKUP(Tabla46910[[#This Row],[Nº]],Tabla4[],$D$2,FALSE),"")</f>
        <v/>
      </c>
      <c r="E6" s="11" t="str">
        <f>IFERROR(VLOOKUP(Tabla46910[[#This Row],[Nº]],Tabla4[],$E$2,FALSE),"")</f>
        <v/>
      </c>
      <c r="F6" s="5" t="str">
        <f>IFERROR(VLOOKUP(Tabla46910[[#This Row],[Nº]],Tabla4[],$F$2,FALSE),"")</f>
        <v/>
      </c>
      <c r="G6" s="5" t="str">
        <f>IFERROR(VLOOKUP(Tabla46910[[#This Row],[Nº]],Tabla4[],$G$2,FALSE),"")</f>
        <v/>
      </c>
      <c r="H6" s="1" t="str">
        <f>IFERROR(VLOOKUP(Tabla46910[[#This Row],[Nº]],Tabla4[],$H$2,FALSE),"")</f>
        <v/>
      </c>
      <c r="I6" s="1" t="str">
        <f>IFERROR(VLOOKUP(Tabla46910[[#This Row],[Nº]],Tabla4[],$I$2,FALSE),"")</f>
        <v/>
      </c>
      <c r="J6" s="1" t="str">
        <f>IFERROR(VLOOKUP(Tabla46910[[#This Row],[Nº]],Tabla4[],$J$2,FALSE),"")</f>
        <v/>
      </c>
      <c r="K6" s="11" t="str">
        <f>IFERROR(VLOOKUP(Tabla46910[[#This Row],[Nº]],Tabla4[],$K$2,FALSE),"")</f>
        <v/>
      </c>
      <c r="L6" s="13"/>
      <c r="M6" s="13"/>
      <c r="N6" s="14"/>
      <c r="P6" s="15" t="s">
        <v>34</v>
      </c>
      <c r="Q6" s="16">
        <f>COUNT(Tabla46910[Nº])-COUNTIF(Tabla46910[REPORTE DE CUMPLIMIENTO],"NO APLICA")</f>
        <v>0</v>
      </c>
    </row>
    <row r="7" spans="2:17" x14ac:dyDescent="0.25">
      <c r="B7" s="10"/>
      <c r="C7" s="11" t="str">
        <f>IFERROR(VLOOKUP(Tabla46910[[#This Row],[Nº]],Tabla4[],$C$2,FALSE),"")</f>
        <v/>
      </c>
      <c r="D7" s="12" t="str">
        <f>IFERROR(VLOOKUP(Tabla46910[[#This Row],[Nº]],Tabla4[],$D$2,FALSE),"")</f>
        <v/>
      </c>
      <c r="E7" s="11" t="str">
        <f>IFERROR(VLOOKUP(Tabla46910[[#This Row],[Nº]],Tabla4[],$E$2,FALSE),"")</f>
        <v/>
      </c>
      <c r="F7" s="5" t="str">
        <f>IFERROR(VLOOKUP(Tabla46910[[#This Row],[Nº]],Tabla4[],$F$2,FALSE),"")</f>
        <v/>
      </c>
      <c r="G7" s="5" t="str">
        <f>IFERROR(VLOOKUP(Tabla46910[[#This Row],[Nº]],Tabla4[],$G$2,FALSE),"")</f>
        <v/>
      </c>
      <c r="H7" s="1" t="str">
        <f>IFERROR(VLOOKUP(Tabla46910[[#This Row],[Nº]],Tabla4[],$H$2,FALSE),"")</f>
        <v/>
      </c>
      <c r="I7" s="1" t="str">
        <f>IFERROR(VLOOKUP(Tabla46910[[#This Row],[Nº]],Tabla4[],$I$2,FALSE),"")</f>
        <v/>
      </c>
      <c r="J7" s="1" t="str">
        <f>IFERROR(VLOOKUP(Tabla46910[[#This Row],[Nº]],Tabla4[],$J$2,FALSE),"")</f>
        <v/>
      </c>
      <c r="K7" s="11" t="str">
        <f>IFERROR(VLOOKUP(Tabla46910[[#This Row],[Nº]],Tabla4[],$K$2,FALSE),"")</f>
        <v/>
      </c>
      <c r="L7" s="13"/>
      <c r="M7" s="13"/>
      <c r="N7" s="14"/>
      <c r="P7" s="15" t="s">
        <v>37</v>
      </c>
      <c r="Q7" s="17" t="str">
        <f>IFERROR(Q5/Q6,"N/A")</f>
        <v>N/A</v>
      </c>
    </row>
    <row r="8" spans="2:17" x14ac:dyDescent="0.25">
      <c r="B8" s="10"/>
      <c r="C8" s="11" t="str">
        <f>IFERROR(VLOOKUP(Tabla46910[[#This Row],[Nº]],Tabla4[],$C$2,FALSE),"")</f>
        <v/>
      </c>
      <c r="D8" s="12" t="str">
        <f>IFERROR(VLOOKUP(Tabla46910[[#This Row],[Nº]],Tabla4[],$D$2,FALSE),"")</f>
        <v/>
      </c>
      <c r="E8" s="11" t="str">
        <f>IFERROR(VLOOKUP(Tabla46910[[#This Row],[Nº]],Tabla4[],$E$2,FALSE),"")</f>
        <v/>
      </c>
      <c r="F8" s="5" t="str">
        <f>IFERROR(VLOOKUP(Tabla46910[[#This Row],[Nº]],Tabla4[],$F$2,FALSE),"")</f>
        <v/>
      </c>
      <c r="G8" s="5" t="str">
        <f>IFERROR(VLOOKUP(Tabla46910[[#This Row],[Nº]],Tabla4[],$G$2,FALSE),"")</f>
        <v/>
      </c>
      <c r="H8" s="1" t="str">
        <f>IFERROR(VLOOKUP(Tabla46910[[#This Row],[Nº]],Tabla4[],$H$2,FALSE),"")</f>
        <v/>
      </c>
      <c r="I8" s="1" t="str">
        <f>IFERROR(VLOOKUP(Tabla46910[[#This Row],[Nº]],Tabla4[],$I$2,FALSE),"")</f>
        <v/>
      </c>
      <c r="J8" s="1" t="str">
        <f>IFERROR(VLOOKUP(Tabla46910[[#This Row],[Nº]],Tabla4[],$J$2,FALSE),"")</f>
        <v/>
      </c>
      <c r="K8" s="11" t="str">
        <f>IFERROR(VLOOKUP(Tabla46910[[#This Row],[Nº]],Tabla4[],$K$2,FALSE),"")</f>
        <v/>
      </c>
      <c r="L8" s="13"/>
      <c r="M8" s="13"/>
      <c r="N8" s="14"/>
    </row>
    <row r="9" spans="2:17" x14ac:dyDescent="0.25">
      <c r="B9" s="10"/>
      <c r="C9" s="11" t="str">
        <f>IFERROR(VLOOKUP(Tabla46910[[#This Row],[Nº]],Tabla4[],$C$2,FALSE),"")</f>
        <v/>
      </c>
      <c r="D9" s="12" t="str">
        <f>IFERROR(VLOOKUP(Tabla46910[[#This Row],[Nº]],Tabla4[],$D$2,FALSE),"")</f>
        <v/>
      </c>
      <c r="E9" s="11" t="str">
        <f>IFERROR(VLOOKUP(Tabla46910[[#This Row],[Nº]],Tabla4[],$E$2,FALSE),"")</f>
        <v/>
      </c>
      <c r="F9" s="5" t="str">
        <f>IFERROR(VLOOKUP(Tabla46910[[#This Row],[Nº]],Tabla4[],$F$2,FALSE),"")</f>
        <v/>
      </c>
      <c r="G9" s="5" t="str">
        <f>IFERROR(VLOOKUP(Tabla46910[[#This Row],[Nº]],Tabla4[],$G$2,FALSE),"")</f>
        <v/>
      </c>
      <c r="H9" s="1" t="str">
        <f>IFERROR(VLOOKUP(Tabla46910[[#This Row],[Nº]],Tabla4[],$H$2,FALSE),"")</f>
        <v/>
      </c>
      <c r="I9" s="1" t="str">
        <f>IFERROR(VLOOKUP(Tabla46910[[#This Row],[Nº]],Tabla4[],$I$2,FALSE),"")</f>
        <v/>
      </c>
      <c r="J9" s="1" t="str">
        <f>IFERROR(VLOOKUP(Tabla46910[[#This Row],[Nº]],Tabla4[],$J$2,FALSE),"")</f>
        <v/>
      </c>
      <c r="K9" s="11" t="str">
        <f>IFERROR(VLOOKUP(Tabla46910[[#This Row],[Nº]],Tabla4[],$K$2,FALSE),"")</f>
        <v/>
      </c>
      <c r="L9" s="13"/>
      <c r="M9" s="13"/>
      <c r="N9" s="14"/>
      <c r="P9" s="52" t="s">
        <v>36</v>
      </c>
      <c r="Q9" s="53"/>
    </row>
    <row r="10" spans="2:17" x14ac:dyDescent="0.25">
      <c r="B10" s="10"/>
      <c r="C10" s="11" t="str">
        <f>IFERROR(VLOOKUP(Tabla46910[[#This Row],[Nº]],Tabla4[],$C$2,FALSE),"")</f>
        <v/>
      </c>
      <c r="D10" s="12" t="str">
        <f>IFERROR(VLOOKUP(Tabla46910[[#This Row],[Nº]],Tabla4[],$D$2,FALSE),"")</f>
        <v/>
      </c>
      <c r="E10" s="11" t="str">
        <f>IFERROR(VLOOKUP(Tabla46910[[#This Row],[Nº]],Tabla4[],$E$2,FALSE),"")</f>
        <v/>
      </c>
      <c r="F10" s="5" t="str">
        <f>IFERROR(VLOOKUP(Tabla46910[[#This Row],[Nº]],Tabla4[],$F$2,FALSE),"")</f>
        <v/>
      </c>
      <c r="G10" s="5" t="str">
        <f>IFERROR(VLOOKUP(Tabla46910[[#This Row],[Nº]],Tabla4[],$G$2,FALSE),"")</f>
        <v/>
      </c>
      <c r="H10" s="1" t="str">
        <f>IFERROR(VLOOKUP(Tabla46910[[#This Row],[Nº]],Tabla4[],$H$2,FALSE),"")</f>
        <v/>
      </c>
      <c r="I10" s="1" t="str">
        <f>IFERROR(VLOOKUP(Tabla46910[[#This Row],[Nº]],Tabla4[],$I$2,FALSE),"")</f>
        <v/>
      </c>
      <c r="J10" s="1" t="str">
        <f>IFERROR(VLOOKUP(Tabla46910[[#This Row],[Nº]],Tabla4[],$J$2,FALSE),"")</f>
        <v/>
      </c>
      <c r="K10" s="11" t="str">
        <f>IFERROR(VLOOKUP(Tabla46910[[#This Row],[Nº]],Tabla4[],$K$2,FALSE),"")</f>
        <v/>
      </c>
      <c r="L10" s="13"/>
      <c r="M10" s="13"/>
      <c r="N10" s="14"/>
      <c r="P10" s="15" t="s">
        <v>35</v>
      </c>
      <c r="Q10" s="16">
        <f>COUNTIF(Tabla46910[REVISIÓN CUMPLIMIENTO SMO],"SI")</f>
        <v>0</v>
      </c>
    </row>
    <row r="11" spans="2:17" x14ac:dyDescent="0.25">
      <c r="B11" s="10"/>
      <c r="C11" s="11" t="str">
        <f>IFERROR(VLOOKUP(Tabla46910[[#This Row],[Nº]],Tabla4[],$C$2,FALSE),"")</f>
        <v/>
      </c>
      <c r="D11" s="12" t="str">
        <f>IFERROR(VLOOKUP(Tabla46910[[#This Row],[Nº]],Tabla4[],$D$2,FALSE),"")</f>
        <v/>
      </c>
      <c r="E11" s="11" t="str">
        <f>IFERROR(VLOOKUP(Tabla46910[[#This Row],[Nº]],Tabla4[],$E$2,FALSE),"")</f>
        <v/>
      </c>
      <c r="F11" s="5" t="str">
        <f>IFERROR(VLOOKUP(Tabla46910[[#This Row],[Nº]],Tabla4[],$F$2,FALSE),"")</f>
        <v/>
      </c>
      <c r="G11" s="5" t="str">
        <f>IFERROR(VLOOKUP(Tabla46910[[#This Row],[Nº]],Tabla4[],$G$2,FALSE),"")</f>
        <v/>
      </c>
      <c r="H11" s="1" t="str">
        <f>IFERROR(VLOOKUP(Tabla46910[[#This Row],[Nº]],Tabla4[],$H$2,FALSE),"")</f>
        <v/>
      </c>
      <c r="I11" s="1" t="str">
        <f>IFERROR(VLOOKUP(Tabla46910[[#This Row],[Nº]],Tabla4[],$I$2,FALSE),"")</f>
        <v/>
      </c>
      <c r="J11" s="1" t="str">
        <f>IFERROR(VLOOKUP(Tabla46910[[#This Row],[Nº]],Tabla4[],$J$2,FALSE),"")</f>
        <v/>
      </c>
      <c r="K11" s="11" t="str">
        <f>IFERROR(VLOOKUP(Tabla46910[[#This Row],[Nº]],Tabla4[],$K$2,FALSE),"")</f>
        <v/>
      </c>
      <c r="L11" s="13"/>
      <c r="M11" s="13"/>
      <c r="N11" s="14"/>
      <c r="P11" s="15" t="s">
        <v>34</v>
      </c>
      <c r="Q11" s="16">
        <f>COUNT(Tabla46910[Nº])-COUNTIF(Tabla46910[REVISIÓN CUMPLIMIENTO SMO],"NO APLICA")</f>
        <v>0</v>
      </c>
    </row>
    <row r="12" spans="2:17" x14ac:dyDescent="0.25">
      <c r="B12" s="10"/>
      <c r="C12" s="11" t="str">
        <f>IFERROR(VLOOKUP(Tabla46910[[#This Row],[Nº]],Tabla4[],$C$2,FALSE),"")</f>
        <v/>
      </c>
      <c r="D12" s="12" t="str">
        <f>IFERROR(VLOOKUP(Tabla46910[[#This Row],[Nº]],Tabla4[],$D$2,FALSE),"")</f>
        <v/>
      </c>
      <c r="E12" s="11" t="str">
        <f>IFERROR(VLOOKUP(Tabla46910[[#This Row],[Nº]],Tabla4[],$E$2,FALSE),"")</f>
        <v/>
      </c>
      <c r="F12" s="5" t="str">
        <f>IFERROR(VLOOKUP(Tabla46910[[#This Row],[Nº]],Tabla4[],$F$2,FALSE),"")</f>
        <v/>
      </c>
      <c r="G12" s="5" t="str">
        <f>IFERROR(VLOOKUP(Tabla46910[[#This Row],[Nº]],Tabla4[],$G$2,FALSE),"")</f>
        <v/>
      </c>
      <c r="H12" s="1" t="str">
        <f>IFERROR(VLOOKUP(Tabla46910[[#This Row],[Nº]],Tabla4[],$H$2,FALSE),"")</f>
        <v/>
      </c>
      <c r="I12" s="1" t="str">
        <f>IFERROR(VLOOKUP(Tabla46910[[#This Row],[Nº]],Tabla4[],$I$2,FALSE),"")</f>
        <v/>
      </c>
      <c r="J12" s="1" t="str">
        <f>IFERROR(VLOOKUP(Tabla46910[[#This Row],[Nº]],Tabla4[],$J$2,FALSE),"")</f>
        <v/>
      </c>
      <c r="K12" s="11" t="str">
        <f>IFERROR(VLOOKUP(Tabla46910[[#This Row],[Nº]],Tabla4[],$K$2,FALSE),"")</f>
        <v/>
      </c>
      <c r="L12" s="13"/>
      <c r="M12" s="13"/>
      <c r="N12" s="14"/>
      <c r="P12" s="15" t="s">
        <v>37</v>
      </c>
      <c r="Q12" s="17" t="str">
        <f>IFERROR(Q10/Q11,"N/A")</f>
        <v>N/A</v>
      </c>
    </row>
    <row r="13" spans="2:17" x14ac:dyDescent="0.25">
      <c r="B13" s="10"/>
      <c r="C13" s="11" t="str">
        <f>IFERROR(VLOOKUP(Tabla46910[[#This Row],[Nº]],Tabla4[],$C$2,FALSE),"")</f>
        <v/>
      </c>
      <c r="D13" s="12" t="str">
        <f>IFERROR(VLOOKUP(Tabla46910[[#This Row],[Nº]],Tabla4[],$D$2,FALSE),"")</f>
        <v/>
      </c>
      <c r="E13" s="11" t="str">
        <f>IFERROR(VLOOKUP(Tabla46910[[#This Row],[Nº]],Tabla4[],$E$2,FALSE),"")</f>
        <v/>
      </c>
      <c r="F13" s="5" t="str">
        <f>IFERROR(VLOOKUP(Tabla46910[[#This Row],[Nº]],Tabla4[],$F$2,FALSE),"")</f>
        <v/>
      </c>
      <c r="G13" s="5" t="str">
        <f>IFERROR(VLOOKUP(Tabla46910[[#This Row],[Nº]],Tabla4[],$G$2,FALSE),"")</f>
        <v/>
      </c>
      <c r="H13" s="1" t="str">
        <f>IFERROR(VLOOKUP(Tabla46910[[#This Row],[Nº]],Tabla4[],$H$2,FALSE),"")</f>
        <v/>
      </c>
      <c r="I13" s="1" t="str">
        <f>IFERROR(VLOOKUP(Tabla46910[[#This Row],[Nº]],Tabla4[],$I$2,FALSE),"")</f>
        <v/>
      </c>
      <c r="J13" s="1" t="str">
        <f>IFERROR(VLOOKUP(Tabla46910[[#This Row],[Nº]],Tabla4[],$J$2,FALSE),"")</f>
        <v/>
      </c>
      <c r="K13" s="11" t="str">
        <f>IFERROR(VLOOKUP(Tabla46910[[#This Row],[Nº]],Tabla4[],$K$2,FALSE),"")</f>
        <v/>
      </c>
      <c r="L13" s="13"/>
      <c r="M13" s="13"/>
      <c r="N13" s="14"/>
    </row>
    <row r="14" spans="2:17" x14ac:dyDescent="0.25">
      <c r="B14" s="10"/>
      <c r="C14" s="11" t="str">
        <f>IFERROR(VLOOKUP(Tabla46910[[#This Row],[Nº]],Tabla4[],$C$2,FALSE),"")</f>
        <v/>
      </c>
      <c r="D14" s="12" t="str">
        <f>IFERROR(VLOOKUP(Tabla46910[[#This Row],[Nº]],Tabla4[],$D$2,FALSE),"")</f>
        <v/>
      </c>
      <c r="E14" s="11" t="str">
        <f>IFERROR(VLOOKUP(Tabla46910[[#This Row],[Nº]],Tabla4[],$E$2,FALSE),"")</f>
        <v/>
      </c>
      <c r="F14" s="5" t="str">
        <f>IFERROR(VLOOKUP(Tabla46910[[#This Row],[Nº]],Tabla4[],$F$2,FALSE),"")</f>
        <v/>
      </c>
      <c r="G14" s="5" t="str">
        <f>IFERROR(VLOOKUP(Tabla46910[[#This Row],[Nº]],Tabla4[],$G$2,FALSE),"")</f>
        <v/>
      </c>
      <c r="H14" s="1" t="str">
        <f>IFERROR(VLOOKUP(Tabla46910[[#This Row],[Nº]],Tabla4[],$H$2,FALSE),"")</f>
        <v/>
      </c>
      <c r="I14" s="1" t="str">
        <f>IFERROR(VLOOKUP(Tabla46910[[#This Row],[Nº]],Tabla4[],$I$2,FALSE),"")</f>
        <v/>
      </c>
      <c r="J14" s="1" t="str">
        <f>IFERROR(VLOOKUP(Tabla46910[[#This Row],[Nº]],Tabla4[],$J$2,FALSE),"")</f>
        <v/>
      </c>
      <c r="K14" s="11" t="str">
        <f>IFERROR(VLOOKUP(Tabla46910[[#This Row],[Nº]],Tabla4[],$K$2,FALSE),"")</f>
        <v/>
      </c>
      <c r="L14" s="13"/>
      <c r="M14" s="13"/>
      <c r="N14" s="14"/>
    </row>
    <row r="15" spans="2:17" x14ac:dyDescent="0.25">
      <c r="B15" s="10"/>
      <c r="C15" s="11" t="str">
        <f>IFERROR(VLOOKUP(Tabla46910[[#This Row],[Nº]],Tabla4[],$C$2,FALSE),"")</f>
        <v/>
      </c>
      <c r="D15" s="12" t="str">
        <f>IFERROR(VLOOKUP(Tabla46910[[#This Row],[Nº]],Tabla4[],$D$2,FALSE),"")</f>
        <v/>
      </c>
      <c r="E15" s="11" t="str">
        <f>IFERROR(VLOOKUP(Tabla46910[[#This Row],[Nº]],Tabla4[],$E$2,FALSE),"")</f>
        <v/>
      </c>
      <c r="F15" s="5" t="str">
        <f>IFERROR(VLOOKUP(Tabla46910[[#This Row],[Nº]],Tabla4[],$F$2,FALSE),"")</f>
        <v/>
      </c>
      <c r="G15" s="5" t="str">
        <f>IFERROR(VLOOKUP(Tabla46910[[#This Row],[Nº]],Tabla4[],$G$2,FALSE),"")</f>
        <v/>
      </c>
      <c r="H15" s="1" t="str">
        <f>IFERROR(VLOOKUP(Tabla46910[[#This Row],[Nº]],Tabla4[],$H$2,FALSE),"")</f>
        <v/>
      </c>
      <c r="I15" s="1" t="str">
        <f>IFERROR(VLOOKUP(Tabla46910[[#This Row],[Nº]],Tabla4[],$I$2,FALSE),"")</f>
        <v/>
      </c>
      <c r="J15" s="1" t="str">
        <f>IFERROR(VLOOKUP(Tabla46910[[#This Row],[Nº]],Tabla4[],$J$2,FALSE),"")</f>
        <v/>
      </c>
      <c r="K15" s="11" t="str">
        <f>IFERROR(VLOOKUP(Tabla46910[[#This Row],[Nº]],Tabla4[],$K$2,FALSE),"")</f>
        <v/>
      </c>
      <c r="L15" s="13"/>
      <c r="M15" s="13"/>
      <c r="N15" s="14"/>
    </row>
    <row r="16" spans="2:17" x14ac:dyDescent="0.25">
      <c r="B16" s="10"/>
      <c r="C16" s="11" t="str">
        <f>IFERROR(VLOOKUP(Tabla46910[[#This Row],[Nº]],Tabla4[],$C$2,FALSE),"")</f>
        <v/>
      </c>
      <c r="D16" s="12" t="str">
        <f>IFERROR(VLOOKUP(Tabla46910[[#This Row],[Nº]],Tabla4[],$D$2,FALSE),"")</f>
        <v/>
      </c>
      <c r="E16" s="11" t="str">
        <f>IFERROR(VLOOKUP(Tabla46910[[#This Row],[Nº]],Tabla4[],$E$2,FALSE),"")</f>
        <v/>
      </c>
      <c r="F16" s="5" t="str">
        <f>IFERROR(VLOOKUP(Tabla46910[[#This Row],[Nº]],Tabla4[],$F$2,FALSE),"")</f>
        <v/>
      </c>
      <c r="G16" s="5" t="str">
        <f>IFERROR(VLOOKUP(Tabla46910[[#This Row],[Nº]],Tabla4[],$G$2,FALSE),"")</f>
        <v/>
      </c>
      <c r="H16" s="1" t="str">
        <f>IFERROR(VLOOKUP(Tabla46910[[#This Row],[Nº]],Tabla4[],$H$2,FALSE),"")</f>
        <v/>
      </c>
      <c r="I16" s="1" t="str">
        <f>IFERROR(VLOOKUP(Tabla46910[[#This Row],[Nº]],Tabla4[],$I$2,FALSE),"")</f>
        <v/>
      </c>
      <c r="J16" s="1" t="str">
        <f>IFERROR(VLOOKUP(Tabla46910[[#This Row],[Nº]],Tabla4[],$J$2,FALSE),"")</f>
        <v/>
      </c>
      <c r="K16" s="11" t="str">
        <f>IFERROR(VLOOKUP(Tabla46910[[#This Row],[Nº]],Tabla4[],$K$2,FALSE),"")</f>
        <v/>
      </c>
      <c r="L16" s="13"/>
      <c r="M16" s="13"/>
      <c r="N16" s="14"/>
    </row>
    <row r="17" spans="2:14" x14ac:dyDescent="0.25">
      <c r="B17" s="10"/>
      <c r="C17" s="11" t="str">
        <f>IFERROR(VLOOKUP(Tabla46910[[#This Row],[Nº]],Tabla4[],$C$2,FALSE),"")</f>
        <v/>
      </c>
      <c r="D17" s="12" t="str">
        <f>IFERROR(VLOOKUP(Tabla46910[[#This Row],[Nº]],Tabla4[],$D$2,FALSE),"")</f>
        <v/>
      </c>
      <c r="E17" s="11" t="str">
        <f>IFERROR(VLOOKUP(Tabla46910[[#This Row],[Nº]],Tabla4[],$E$2,FALSE),"")</f>
        <v/>
      </c>
      <c r="F17" s="5" t="str">
        <f>IFERROR(VLOOKUP(Tabla46910[[#This Row],[Nº]],Tabla4[],$F$2,FALSE),"")</f>
        <v/>
      </c>
      <c r="G17" s="5" t="str">
        <f>IFERROR(VLOOKUP(Tabla46910[[#This Row],[Nº]],Tabla4[],$G$2,FALSE),"")</f>
        <v/>
      </c>
      <c r="H17" s="1" t="str">
        <f>IFERROR(VLOOKUP(Tabla46910[[#This Row],[Nº]],Tabla4[],$H$2,FALSE),"")</f>
        <v/>
      </c>
      <c r="I17" s="1" t="str">
        <f>IFERROR(VLOOKUP(Tabla46910[[#This Row],[Nº]],Tabla4[],$I$2,FALSE),"")</f>
        <v/>
      </c>
      <c r="J17" s="1" t="str">
        <f>IFERROR(VLOOKUP(Tabla46910[[#This Row],[Nº]],Tabla4[],$J$2,FALSE),"")</f>
        <v/>
      </c>
      <c r="K17" s="11" t="str">
        <f>IFERROR(VLOOKUP(Tabla46910[[#This Row],[Nº]],Tabla4[],$K$2,FALSE),"")</f>
        <v/>
      </c>
      <c r="L17" s="13"/>
      <c r="M17" s="13"/>
      <c r="N17" s="14"/>
    </row>
    <row r="18" spans="2:14" x14ac:dyDescent="0.25">
      <c r="B18" s="10"/>
      <c r="C18" s="11" t="str">
        <f>IFERROR(VLOOKUP(Tabla46910[[#This Row],[Nº]],Tabla4[],$C$2,FALSE),"")</f>
        <v/>
      </c>
      <c r="D18" s="12" t="str">
        <f>IFERROR(VLOOKUP(Tabla46910[[#This Row],[Nº]],Tabla4[],$D$2,FALSE),"")</f>
        <v/>
      </c>
      <c r="E18" s="11" t="str">
        <f>IFERROR(VLOOKUP(Tabla46910[[#This Row],[Nº]],Tabla4[],$E$2,FALSE),"")</f>
        <v/>
      </c>
      <c r="F18" s="5" t="str">
        <f>IFERROR(VLOOKUP(Tabla46910[[#This Row],[Nº]],Tabla4[],$F$2,FALSE),"")</f>
        <v/>
      </c>
      <c r="G18" s="5" t="str">
        <f>IFERROR(VLOOKUP(Tabla46910[[#This Row],[Nº]],Tabla4[],$G$2,FALSE),"")</f>
        <v/>
      </c>
      <c r="H18" s="1" t="str">
        <f>IFERROR(VLOOKUP(Tabla46910[[#This Row],[Nº]],Tabla4[],$H$2,FALSE),"")</f>
        <v/>
      </c>
      <c r="I18" s="1" t="str">
        <f>IFERROR(VLOOKUP(Tabla46910[[#This Row],[Nº]],Tabla4[],$I$2,FALSE),"")</f>
        <v/>
      </c>
      <c r="J18" s="1" t="str">
        <f>IFERROR(VLOOKUP(Tabla46910[[#This Row],[Nº]],Tabla4[],$J$2,FALSE),"")</f>
        <v/>
      </c>
      <c r="K18" s="11" t="str">
        <f>IFERROR(VLOOKUP(Tabla46910[[#This Row],[Nº]],Tabla4[],$K$2,FALSE),"")</f>
        <v/>
      </c>
      <c r="L18" s="13"/>
      <c r="M18" s="13"/>
      <c r="N18" s="14"/>
    </row>
    <row r="19" spans="2:14" x14ac:dyDescent="0.25">
      <c r="B19" s="10"/>
      <c r="C19" s="11" t="str">
        <f>IFERROR(VLOOKUP(Tabla46910[[#This Row],[Nº]],Tabla4[],$C$2,FALSE),"")</f>
        <v/>
      </c>
      <c r="D19" s="12" t="str">
        <f>IFERROR(VLOOKUP(Tabla46910[[#This Row],[Nº]],Tabla4[],$D$2,FALSE),"")</f>
        <v/>
      </c>
      <c r="E19" s="11" t="str">
        <f>IFERROR(VLOOKUP(Tabla46910[[#This Row],[Nº]],Tabla4[],$E$2,FALSE),"")</f>
        <v/>
      </c>
      <c r="F19" s="5" t="str">
        <f>IFERROR(VLOOKUP(Tabla46910[[#This Row],[Nº]],Tabla4[],$F$2,FALSE),"")</f>
        <v/>
      </c>
      <c r="G19" s="5" t="str">
        <f>IFERROR(VLOOKUP(Tabla46910[[#This Row],[Nº]],Tabla4[],$G$2,FALSE),"")</f>
        <v/>
      </c>
      <c r="H19" s="1" t="str">
        <f>IFERROR(VLOOKUP(Tabla46910[[#This Row],[Nº]],Tabla4[],$H$2,FALSE),"")</f>
        <v/>
      </c>
      <c r="I19" s="1" t="str">
        <f>IFERROR(VLOOKUP(Tabla46910[[#This Row],[Nº]],Tabla4[],$I$2,FALSE),"")</f>
        <v/>
      </c>
      <c r="J19" s="1" t="str">
        <f>IFERROR(VLOOKUP(Tabla46910[[#This Row],[Nº]],Tabla4[],$J$2,FALSE),"")</f>
        <v/>
      </c>
      <c r="K19" s="11" t="str">
        <f>IFERROR(VLOOKUP(Tabla46910[[#This Row],[Nº]],Tabla4[],$K$2,FALSE),"")</f>
        <v/>
      </c>
      <c r="L19" s="13"/>
      <c r="M19" s="13"/>
      <c r="N19" s="14"/>
    </row>
    <row r="20" spans="2:14" x14ac:dyDescent="0.25">
      <c r="B20" s="10"/>
      <c r="C20" s="11" t="str">
        <f>IFERROR(VLOOKUP(Tabla46910[[#This Row],[Nº]],Tabla4[],$C$2,FALSE),"")</f>
        <v/>
      </c>
      <c r="D20" s="12" t="str">
        <f>IFERROR(VLOOKUP(Tabla46910[[#This Row],[Nº]],Tabla4[],$D$2,FALSE),"")</f>
        <v/>
      </c>
      <c r="E20" s="11" t="str">
        <f>IFERROR(VLOOKUP(Tabla46910[[#This Row],[Nº]],Tabla4[],$E$2,FALSE),"")</f>
        <v/>
      </c>
      <c r="F20" s="5" t="str">
        <f>IFERROR(VLOOKUP(Tabla46910[[#This Row],[Nº]],Tabla4[],$F$2,FALSE),"")</f>
        <v/>
      </c>
      <c r="G20" s="5" t="str">
        <f>IFERROR(VLOOKUP(Tabla46910[[#This Row],[Nº]],Tabla4[],$G$2,FALSE),"")</f>
        <v/>
      </c>
      <c r="H20" s="1" t="str">
        <f>IFERROR(VLOOKUP(Tabla46910[[#This Row],[Nº]],Tabla4[],$H$2,FALSE),"")</f>
        <v/>
      </c>
      <c r="I20" s="1" t="str">
        <f>IFERROR(VLOOKUP(Tabla46910[[#This Row],[Nº]],Tabla4[],$I$2,FALSE),"")</f>
        <v/>
      </c>
      <c r="J20" s="1" t="str">
        <f>IFERROR(VLOOKUP(Tabla46910[[#This Row],[Nº]],Tabla4[],$J$2,FALSE),"")</f>
        <v/>
      </c>
      <c r="K20" s="11" t="str">
        <f>IFERROR(VLOOKUP(Tabla46910[[#This Row],[Nº]],Tabla4[],$K$2,FALSE),"")</f>
        <v/>
      </c>
      <c r="L20" s="13"/>
      <c r="M20" s="13"/>
      <c r="N20" s="14"/>
    </row>
    <row r="21" spans="2:14" x14ac:dyDescent="0.25">
      <c r="B21" s="10"/>
      <c r="C21" s="11" t="str">
        <f>IFERROR(VLOOKUP(Tabla46910[[#This Row],[Nº]],Tabla4[],$C$2,FALSE),"")</f>
        <v/>
      </c>
      <c r="D21" s="12" t="str">
        <f>IFERROR(VLOOKUP(Tabla46910[[#This Row],[Nº]],Tabla4[],$D$2,FALSE),"")</f>
        <v/>
      </c>
      <c r="E21" s="11" t="str">
        <f>IFERROR(VLOOKUP(Tabla46910[[#This Row],[Nº]],Tabla4[],$E$2,FALSE),"")</f>
        <v/>
      </c>
      <c r="F21" s="5" t="str">
        <f>IFERROR(VLOOKUP(Tabla46910[[#This Row],[Nº]],Tabla4[],$F$2,FALSE),"")</f>
        <v/>
      </c>
      <c r="G21" s="5" t="str">
        <f>IFERROR(VLOOKUP(Tabla46910[[#This Row],[Nº]],Tabla4[],$G$2,FALSE),"")</f>
        <v/>
      </c>
      <c r="H21" s="1" t="str">
        <f>IFERROR(VLOOKUP(Tabla46910[[#This Row],[Nº]],Tabla4[],$H$2,FALSE),"")</f>
        <v/>
      </c>
      <c r="I21" s="1" t="str">
        <f>IFERROR(VLOOKUP(Tabla46910[[#This Row],[Nº]],Tabla4[],$I$2,FALSE),"")</f>
        <v/>
      </c>
      <c r="J21" s="1" t="str">
        <f>IFERROR(VLOOKUP(Tabla46910[[#This Row],[Nº]],Tabla4[],$J$2,FALSE),"")</f>
        <v/>
      </c>
      <c r="K21" s="11" t="str">
        <f>IFERROR(VLOOKUP(Tabla46910[[#This Row],[Nº]],Tabla4[],$K$2,FALSE),"")</f>
        <v/>
      </c>
      <c r="L21" s="13"/>
      <c r="M21" s="13"/>
      <c r="N21" s="14"/>
    </row>
    <row r="22" spans="2:14" x14ac:dyDescent="0.25">
      <c r="B22" s="10"/>
      <c r="C22" s="11" t="str">
        <f>IFERROR(VLOOKUP(Tabla46910[[#This Row],[Nº]],Tabla4[],$C$2,FALSE),"")</f>
        <v/>
      </c>
      <c r="D22" s="12" t="str">
        <f>IFERROR(VLOOKUP(Tabla46910[[#This Row],[Nº]],Tabla4[],$D$2,FALSE),"")</f>
        <v/>
      </c>
      <c r="E22" s="11" t="str">
        <f>IFERROR(VLOOKUP(Tabla46910[[#This Row],[Nº]],Tabla4[],$E$2,FALSE),"")</f>
        <v/>
      </c>
      <c r="F22" s="5" t="str">
        <f>IFERROR(VLOOKUP(Tabla46910[[#This Row],[Nº]],Tabla4[],$F$2,FALSE),"")</f>
        <v/>
      </c>
      <c r="G22" s="5" t="str">
        <f>IFERROR(VLOOKUP(Tabla46910[[#This Row],[Nº]],Tabla4[],$G$2,FALSE),"")</f>
        <v/>
      </c>
      <c r="H22" s="1" t="str">
        <f>IFERROR(VLOOKUP(Tabla46910[[#This Row],[Nº]],Tabla4[],$H$2,FALSE),"")</f>
        <v/>
      </c>
      <c r="I22" s="1" t="str">
        <f>IFERROR(VLOOKUP(Tabla46910[[#This Row],[Nº]],Tabla4[],$I$2,FALSE),"")</f>
        <v/>
      </c>
      <c r="J22" s="1" t="str">
        <f>IFERROR(VLOOKUP(Tabla46910[[#This Row],[Nº]],Tabla4[],$J$2,FALSE),"")</f>
        <v/>
      </c>
      <c r="K22" s="11" t="str">
        <f>IFERROR(VLOOKUP(Tabla46910[[#This Row],[Nº]],Tabla4[],$K$2,FALSE),"")</f>
        <v/>
      </c>
      <c r="L22" s="13"/>
      <c r="M22" s="13"/>
      <c r="N22" s="14"/>
    </row>
    <row r="23" spans="2:14" x14ac:dyDescent="0.25">
      <c r="B23" s="10"/>
      <c r="C23" s="11" t="str">
        <f>IFERROR(VLOOKUP(Tabla46910[[#This Row],[Nº]],Tabla4[],$C$2,FALSE),"")</f>
        <v/>
      </c>
      <c r="D23" s="12" t="str">
        <f>IFERROR(VLOOKUP(Tabla46910[[#This Row],[Nº]],Tabla4[],$D$2,FALSE),"")</f>
        <v/>
      </c>
      <c r="E23" s="11" t="str">
        <f>IFERROR(VLOOKUP(Tabla46910[[#This Row],[Nº]],Tabla4[],$E$2,FALSE),"")</f>
        <v/>
      </c>
      <c r="F23" s="5" t="str">
        <f>IFERROR(VLOOKUP(Tabla46910[[#This Row],[Nº]],Tabla4[],$F$2,FALSE),"")</f>
        <v/>
      </c>
      <c r="G23" s="5" t="str">
        <f>IFERROR(VLOOKUP(Tabla46910[[#This Row],[Nº]],Tabla4[],$G$2,FALSE),"")</f>
        <v/>
      </c>
      <c r="H23" s="1" t="str">
        <f>IFERROR(VLOOKUP(Tabla46910[[#This Row],[Nº]],Tabla4[],$H$2,FALSE),"")</f>
        <v/>
      </c>
      <c r="I23" s="1" t="str">
        <f>IFERROR(VLOOKUP(Tabla46910[[#This Row],[Nº]],Tabla4[],$I$2,FALSE),"")</f>
        <v/>
      </c>
      <c r="J23" s="1" t="str">
        <f>IFERROR(VLOOKUP(Tabla46910[[#This Row],[Nº]],Tabla4[],$J$2,FALSE),"")</f>
        <v/>
      </c>
      <c r="K23" s="11" t="str">
        <f>IFERROR(VLOOKUP(Tabla46910[[#This Row],[Nº]],Tabla4[],$K$2,FALSE),"")</f>
        <v/>
      </c>
      <c r="L23" s="13"/>
      <c r="M23" s="13"/>
      <c r="N23" s="14"/>
    </row>
    <row r="24" spans="2:14" x14ac:dyDescent="0.25">
      <c r="B24" s="10"/>
      <c r="C24" s="11" t="str">
        <f>IFERROR(VLOOKUP(Tabla46910[[#This Row],[Nº]],Tabla4[],$C$2,FALSE),"")</f>
        <v/>
      </c>
      <c r="D24" s="12" t="str">
        <f>IFERROR(VLOOKUP(Tabla46910[[#This Row],[Nº]],Tabla4[],$D$2,FALSE),"")</f>
        <v/>
      </c>
      <c r="E24" s="11" t="str">
        <f>IFERROR(VLOOKUP(Tabla46910[[#This Row],[Nº]],Tabla4[],$E$2,FALSE),"")</f>
        <v/>
      </c>
      <c r="F24" s="5" t="str">
        <f>IFERROR(VLOOKUP(Tabla46910[[#This Row],[Nº]],Tabla4[],$F$2,FALSE),"")</f>
        <v/>
      </c>
      <c r="G24" s="5" t="str">
        <f>IFERROR(VLOOKUP(Tabla46910[[#This Row],[Nº]],Tabla4[],$G$2,FALSE),"")</f>
        <v/>
      </c>
      <c r="H24" s="1" t="str">
        <f>IFERROR(VLOOKUP(Tabla46910[[#This Row],[Nº]],Tabla4[],$H$2,FALSE),"")</f>
        <v/>
      </c>
      <c r="I24" s="1" t="str">
        <f>IFERROR(VLOOKUP(Tabla46910[[#This Row],[Nº]],Tabla4[],$I$2,FALSE),"")</f>
        <v/>
      </c>
      <c r="J24" s="1" t="str">
        <f>IFERROR(VLOOKUP(Tabla46910[[#This Row],[Nº]],Tabla4[],$J$2,FALSE),"")</f>
        <v/>
      </c>
      <c r="K24" s="11" t="str">
        <f>IFERROR(VLOOKUP(Tabla46910[[#This Row],[Nº]],Tabla4[],$K$2,FALSE),"")</f>
        <v/>
      </c>
      <c r="L24" s="13"/>
      <c r="M24" s="13"/>
      <c r="N24" s="14"/>
    </row>
    <row r="25" spans="2:14" x14ac:dyDescent="0.25">
      <c r="B25" s="10"/>
      <c r="C25" s="11" t="str">
        <f>IFERROR(VLOOKUP(Tabla46910[[#This Row],[Nº]],Tabla4[],$C$2,FALSE),"")</f>
        <v/>
      </c>
      <c r="D25" s="12" t="str">
        <f>IFERROR(VLOOKUP(Tabla46910[[#This Row],[Nº]],Tabla4[],$D$2,FALSE),"")</f>
        <v/>
      </c>
      <c r="E25" s="11" t="str">
        <f>IFERROR(VLOOKUP(Tabla46910[[#This Row],[Nº]],Tabla4[],$E$2,FALSE),"")</f>
        <v/>
      </c>
      <c r="F25" s="5" t="str">
        <f>IFERROR(VLOOKUP(Tabla46910[[#This Row],[Nº]],Tabla4[],$F$2,FALSE),"")</f>
        <v/>
      </c>
      <c r="G25" s="5" t="str">
        <f>IFERROR(VLOOKUP(Tabla46910[[#This Row],[Nº]],Tabla4[],$G$2,FALSE),"")</f>
        <v/>
      </c>
      <c r="H25" s="1" t="str">
        <f>IFERROR(VLOOKUP(Tabla46910[[#This Row],[Nº]],Tabla4[],$H$2,FALSE),"")</f>
        <v/>
      </c>
      <c r="I25" s="1" t="str">
        <f>IFERROR(VLOOKUP(Tabla46910[[#This Row],[Nº]],Tabla4[],$I$2,FALSE),"")</f>
        <v/>
      </c>
      <c r="J25" s="1" t="str">
        <f>IFERROR(VLOOKUP(Tabla46910[[#This Row],[Nº]],Tabla4[],$J$2,FALSE),"")</f>
        <v/>
      </c>
      <c r="K25" s="11" t="str">
        <f>IFERROR(VLOOKUP(Tabla46910[[#This Row],[Nº]],Tabla4[],$K$2,FALSE),"")</f>
        <v/>
      </c>
      <c r="L25" s="13"/>
      <c r="M25" s="13"/>
      <c r="N25" s="14"/>
    </row>
    <row r="26" spans="2:14" x14ac:dyDescent="0.25">
      <c r="B26" s="10"/>
      <c r="C26" s="11" t="str">
        <f>IFERROR(VLOOKUP(Tabla46910[[#This Row],[Nº]],Tabla4[],$C$2,FALSE),"")</f>
        <v/>
      </c>
      <c r="D26" s="12" t="str">
        <f>IFERROR(VLOOKUP(Tabla46910[[#This Row],[Nº]],Tabla4[],$D$2,FALSE),"")</f>
        <v/>
      </c>
      <c r="E26" s="11" t="str">
        <f>IFERROR(VLOOKUP(Tabla46910[[#This Row],[Nº]],Tabla4[],$E$2,FALSE),"")</f>
        <v/>
      </c>
      <c r="F26" s="5" t="str">
        <f>IFERROR(VLOOKUP(Tabla46910[[#This Row],[Nº]],Tabla4[],$F$2,FALSE),"")</f>
        <v/>
      </c>
      <c r="G26" s="5" t="str">
        <f>IFERROR(VLOOKUP(Tabla46910[[#This Row],[Nº]],Tabla4[],$G$2,FALSE),"")</f>
        <v/>
      </c>
      <c r="H26" s="1" t="str">
        <f>IFERROR(VLOOKUP(Tabla46910[[#This Row],[Nº]],Tabla4[],$H$2,FALSE),"")</f>
        <v/>
      </c>
      <c r="I26" s="1" t="str">
        <f>IFERROR(VLOOKUP(Tabla46910[[#This Row],[Nº]],Tabla4[],$I$2,FALSE),"")</f>
        <v/>
      </c>
      <c r="J26" s="1" t="str">
        <f>IFERROR(VLOOKUP(Tabla46910[[#This Row],[Nº]],Tabla4[],$J$2,FALSE),"")</f>
        <v/>
      </c>
      <c r="K26" s="11" t="str">
        <f>IFERROR(VLOOKUP(Tabla46910[[#This Row],[Nº]],Tabla4[],$K$2,FALSE),"")</f>
        <v/>
      </c>
      <c r="L26" s="13"/>
      <c r="M26" s="13"/>
      <c r="N26" s="14"/>
    </row>
    <row r="27" spans="2:14" x14ac:dyDescent="0.25">
      <c r="B27" s="10"/>
      <c r="C27" s="11" t="str">
        <f>IFERROR(VLOOKUP(Tabla46910[[#This Row],[Nº]],Tabla4[],$C$2,FALSE),"")</f>
        <v/>
      </c>
      <c r="D27" s="12" t="str">
        <f>IFERROR(VLOOKUP(Tabla46910[[#This Row],[Nº]],Tabla4[],$D$2,FALSE),"")</f>
        <v/>
      </c>
      <c r="E27" s="11" t="str">
        <f>IFERROR(VLOOKUP(Tabla46910[[#This Row],[Nº]],Tabla4[],$E$2,FALSE),"")</f>
        <v/>
      </c>
      <c r="F27" s="5" t="str">
        <f>IFERROR(VLOOKUP(Tabla46910[[#This Row],[Nº]],Tabla4[],$F$2,FALSE),"")</f>
        <v/>
      </c>
      <c r="G27" s="5" t="str">
        <f>IFERROR(VLOOKUP(Tabla46910[[#This Row],[Nº]],Tabla4[],$G$2,FALSE),"")</f>
        <v/>
      </c>
      <c r="H27" s="1" t="str">
        <f>IFERROR(VLOOKUP(Tabla46910[[#This Row],[Nº]],Tabla4[],$H$2,FALSE),"")</f>
        <v/>
      </c>
      <c r="I27" s="1" t="str">
        <f>IFERROR(VLOOKUP(Tabla46910[[#This Row],[Nº]],Tabla4[],$I$2,FALSE),"")</f>
        <v/>
      </c>
      <c r="J27" s="1" t="str">
        <f>IFERROR(VLOOKUP(Tabla46910[[#This Row],[Nº]],Tabla4[],$J$2,FALSE),"")</f>
        <v/>
      </c>
      <c r="K27" s="11" t="str">
        <f>IFERROR(VLOOKUP(Tabla46910[[#This Row],[Nº]],Tabla4[],$K$2,FALSE),"")</f>
        <v/>
      </c>
      <c r="L27" s="13"/>
      <c r="M27" s="13"/>
      <c r="N27" s="14"/>
    </row>
    <row r="28" spans="2:14" x14ac:dyDescent="0.25">
      <c r="B28" s="10"/>
      <c r="C28" s="11" t="str">
        <f>IFERROR(VLOOKUP(Tabla46910[[#This Row],[Nº]],Tabla4[],$C$2,FALSE),"")</f>
        <v/>
      </c>
      <c r="D28" s="12" t="str">
        <f>IFERROR(VLOOKUP(Tabla46910[[#This Row],[Nº]],Tabla4[],$D$2,FALSE),"")</f>
        <v/>
      </c>
      <c r="E28" s="11" t="str">
        <f>IFERROR(VLOOKUP(Tabla46910[[#This Row],[Nº]],Tabla4[],$E$2,FALSE),"")</f>
        <v/>
      </c>
      <c r="F28" s="5" t="str">
        <f>IFERROR(VLOOKUP(Tabla46910[[#This Row],[Nº]],Tabla4[],$F$2,FALSE),"")</f>
        <v/>
      </c>
      <c r="G28" s="5" t="str">
        <f>IFERROR(VLOOKUP(Tabla46910[[#This Row],[Nº]],Tabla4[],$G$2,FALSE),"")</f>
        <v/>
      </c>
      <c r="H28" s="1" t="str">
        <f>IFERROR(VLOOKUP(Tabla46910[[#This Row],[Nº]],Tabla4[],$H$2,FALSE),"")</f>
        <v/>
      </c>
      <c r="I28" s="1" t="str">
        <f>IFERROR(VLOOKUP(Tabla46910[[#This Row],[Nº]],Tabla4[],$I$2,FALSE),"")</f>
        <v/>
      </c>
      <c r="J28" s="1" t="str">
        <f>IFERROR(VLOOKUP(Tabla46910[[#This Row],[Nº]],Tabla4[],$J$2,FALSE),"")</f>
        <v/>
      </c>
      <c r="K28" s="11" t="str">
        <f>IFERROR(VLOOKUP(Tabla46910[[#This Row],[Nº]],Tabla4[],$K$2,FALSE),"")</f>
        <v/>
      </c>
      <c r="L28" s="13"/>
      <c r="M28" s="13"/>
      <c r="N28" s="14"/>
    </row>
    <row r="29" spans="2:14" x14ac:dyDescent="0.25">
      <c r="B29" s="10"/>
      <c r="C29" s="11" t="str">
        <f>IFERROR(VLOOKUP(Tabla46910[[#This Row],[Nº]],Tabla4[],$C$2,FALSE),"")</f>
        <v/>
      </c>
      <c r="D29" s="12" t="str">
        <f>IFERROR(VLOOKUP(Tabla46910[[#This Row],[Nº]],Tabla4[],$D$2,FALSE),"")</f>
        <v/>
      </c>
      <c r="E29" s="11" t="str">
        <f>IFERROR(VLOOKUP(Tabla46910[[#This Row],[Nº]],Tabla4[],$E$2,FALSE),"")</f>
        <v/>
      </c>
      <c r="F29" s="5" t="str">
        <f>IFERROR(VLOOKUP(Tabla46910[[#This Row],[Nº]],Tabla4[],$F$2,FALSE),"")</f>
        <v/>
      </c>
      <c r="G29" s="5" t="str">
        <f>IFERROR(VLOOKUP(Tabla46910[[#This Row],[Nº]],Tabla4[],$G$2,FALSE),"")</f>
        <v/>
      </c>
      <c r="H29" s="1" t="str">
        <f>IFERROR(VLOOKUP(Tabla46910[[#This Row],[Nº]],Tabla4[],$H$2,FALSE),"")</f>
        <v/>
      </c>
      <c r="I29" s="1" t="str">
        <f>IFERROR(VLOOKUP(Tabla46910[[#This Row],[Nº]],Tabla4[],$I$2,FALSE),"")</f>
        <v/>
      </c>
      <c r="J29" s="1" t="str">
        <f>IFERROR(VLOOKUP(Tabla46910[[#This Row],[Nº]],Tabla4[],$J$2,FALSE),"")</f>
        <v/>
      </c>
      <c r="K29" s="11" t="str">
        <f>IFERROR(VLOOKUP(Tabla46910[[#This Row],[Nº]],Tabla4[],$K$2,FALSE),"")</f>
        <v/>
      </c>
      <c r="L29" s="13"/>
      <c r="M29" s="13"/>
      <c r="N29" s="14"/>
    </row>
    <row r="30" spans="2:14" x14ac:dyDescent="0.25">
      <c r="B30" s="10"/>
      <c r="C30" s="11" t="str">
        <f>IFERROR(VLOOKUP(Tabla46910[[#This Row],[Nº]],Tabla4[],$C$2,FALSE),"")</f>
        <v/>
      </c>
      <c r="D30" s="12" t="str">
        <f>IFERROR(VLOOKUP(Tabla46910[[#This Row],[Nº]],Tabla4[],$D$2,FALSE),"")</f>
        <v/>
      </c>
      <c r="E30" s="11" t="str">
        <f>IFERROR(VLOOKUP(Tabla46910[[#This Row],[Nº]],Tabla4[],$E$2,FALSE),"")</f>
        <v/>
      </c>
      <c r="F30" s="5" t="str">
        <f>IFERROR(VLOOKUP(Tabla46910[[#This Row],[Nº]],Tabla4[],$F$2,FALSE),"")</f>
        <v/>
      </c>
      <c r="G30" s="5" t="str">
        <f>IFERROR(VLOOKUP(Tabla46910[[#This Row],[Nº]],Tabla4[],$G$2,FALSE),"")</f>
        <v/>
      </c>
      <c r="H30" s="1" t="str">
        <f>IFERROR(VLOOKUP(Tabla46910[[#This Row],[Nº]],Tabla4[],$H$2,FALSE),"")</f>
        <v/>
      </c>
      <c r="I30" s="1" t="str">
        <f>IFERROR(VLOOKUP(Tabla46910[[#This Row],[Nº]],Tabla4[],$I$2,FALSE),"")</f>
        <v/>
      </c>
      <c r="J30" s="1" t="str">
        <f>IFERROR(VLOOKUP(Tabla46910[[#This Row],[Nº]],Tabla4[],$J$2,FALSE),"")</f>
        <v/>
      </c>
      <c r="K30" s="11" t="str">
        <f>IFERROR(VLOOKUP(Tabla46910[[#This Row],[Nº]],Tabla4[],$K$2,FALSE),"")</f>
        <v/>
      </c>
      <c r="L30" s="13"/>
      <c r="M30" s="13"/>
      <c r="N30" s="14"/>
    </row>
    <row r="31" spans="2:14" x14ac:dyDescent="0.25">
      <c r="B31" s="10"/>
      <c r="C31" s="11" t="str">
        <f>IFERROR(VLOOKUP(Tabla46910[[#This Row],[Nº]],Tabla4[],$C$2,FALSE),"")</f>
        <v/>
      </c>
      <c r="D31" s="12" t="str">
        <f>IFERROR(VLOOKUP(Tabla46910[[#This Row],[Nº]],Tabla4[],$D$2,FALSE),"")</f>
        <v/>
      </c>
      <c r="E31" s="11" t="str">
        <f>IFERROR(VLOOKUP(Tabla46910[[#This Row],[Nº]],Tabla4[],$E$2,FALSE),"")</f>
        <v/>
      </c>
      <c r="F31" s="5" t="str">
        <f>IFERROR(VLOOKUP(Tabla46910[[#This Row],[Nº]],Tabla4[],$F$2,FALSE),"")</f>
        <v/>
      </c>
      <c r="G31" s="5" t="str">
        <f>IFERROR(VLOOKUP(Tabla46910[[#This Row],[Nº]],Tabla4[],$G$2,FALSE),"")</f>
        <v/>
      </c>
      <c r="H31" s="1" t="str">
        <f>IFERROR(VLOOKUP(Tabla46910[[#This Row],[Nº]],Tabla4[],$H$2,FALSE),"")</f>
        <v/>
      </c>
      <c r="I31" s="1" t="str">
        <f>IFERROR(VLOOKUP(Tabla46910[[#This Row],[Nº]],Tabla4[],$I$2,FALSE),"")</f>
        <v/>
      </c>
      <c r="J31" s="1" t="str">
        <f>IFERROR(VLOOKUP(Tabla46910[[#This Row],[Nº]],Tabla4[],$J$2,FALSE),"")</f>
        <v/>
      </c>
      <c r="K31" s="11" t="str">
        <f>IFERROR(VLOOKUP(Tabla46910[[#This Row],[Nº]],Tabla4[],$K$2,FALSE),"")</f>
        <v/>
      </c>
      <c r="L31" s="13"/>
      <c r="M31" s="13"/>
      <c r="N31" s="14"/>
    </row>
    <row r="32" spans="2:14" x14ac:dyDescent="0.25">
      <c r="B32" s="10"/>
      <c r="C32" s="11" t="str">
        <f>IFERROR(VLOOKUP(Tabla46910[[#This Row],[Nº]],Tabla4[],$C$2,FALSE),"")</f>
        <v/>
      </c>
      <c r="D32" s="12" t="str">
        <f>IFERROR(VLOOKUP(Tabla46910[[#This Row],[Nº]],Tabla4[],$D$2,FALSE),"")</f>
        <v/>
      </c>
      <c r="E32" s="11" t="str">
        <f>IFERROR(VLOOKUP(Tabla46910[[#This Row],[Nº]],Tabla4[],$E$2,FALSE),"")</f>
        <v/>
      </c>
      <c r="F32" s="5" t="str">
        <f>IFERROR(VLOOKUP(Tabla46910[[#This Row],[Nº]],Tabla4[],$F$2,FALSE),"")</f>
        <v/>
      </c>
      <c r="G32" s="5" t="str">
        <f>IFERROR(VLOOKUP(Tabla46910[[#This Row],[Nº]],Tabla4[],$G$2,FALSE),"")</f>
        <v/>
      </c>
      <c r="H32" s="1" t="str">
        <f>IFERROR(VLOOKUP(Tabla46910[[#This Row],[Nº]],Tabla4[],$H$2,FALSE),"")</f>
        <v/>
      </c>
      <c r="I32" s="1" t="str">
        <f>IFERROR(VLOOKUP(Tabla46910[[#This Row],[Nº]],Tabla4[],$I$2,FALSE),"")</f>
        <v/>
      </c>
      <c r="J32" s="1" t="str">
        <f>IFERROR(VLOOKUP(Tabla46910[[#This Row],[Nº]],Tabla4[],$J$2,FALSE),"")</f>
        <v/>
      </c>
      <c r="K32" s="11" t="str">
        <f>IFERROR(VLOOKUP(Tabla46910[[#This Row],[Nº]],Tabla4[],$K$2,FALSE),"")</f>
        <v/>
      </c>
      <c r="L32" s="13"/>
      <c r="M32" s="13"/>
      <c r="N32" s="14"/>
    </row>
    <row r="33" spans="2:14" x14ac:dyDescent="0.25">
      <c r="B33" s="10"/>
      <c r="C33" s="11" t="str">
        <f>IFERROR(VLOOKUP(Tabla46910[[#This Row],[Nº]],Tabla4[],$C$2,FALSE),"")</f>
        <v/>
      </c>
      <c r="D33" s="12" t="str">
        <f>IFERROR(VLOOKUP(Tabla46910[[#This Row],[Nº]],Tabla4[],$D$2,FALSE),"")</f>
        <v/>
      </c>
      <c r="E33" s="11" t="str">
        <f>IFERROR(VLOOKUP(Tabla46910[[#This Row],[Nº]],Tabla4[],$E$2,FALSE),"")</f>
        <v/>
      </c>
      <c r="F33" s="5" t="str">
        <f>IFERROR(VLOOKUP(Tabla46910[[#This Row],[Nº]],Tabla4[],$F$2,FALSE),"")</f>
        <v/>
      </c>
      <c r="G33" s="5" t="str">
        <f>IFERROR(VLOOKUP(Tabla46910[[#This Row],[Nº]],Tabla4[],$G$2,FALSE),"")</f>
        <v/>
      </c>
      <c r="H33" s="1" t="str">
        <f>IFERROR(VLOOKUP(Tabla46910[[#This Row],[Nº]],Tabla4[],$H$2,FALSE),"")</f>
        <v/>
      </c>
      <c r="I33" s="1" t="str">
        <f>IFERROR(VLOOKUP(Tabla46910[[#This Row],[Nº]],Tabla4[],$I$2,FALSE),"")</f>
        <v/>
      </c>
      <c r="J33" s="1" t="str">
        <f>IFERROR(VLOOKUP(Tabla46910[[#This Row],[Nº]],Tabla4[],$J$2,FALSE),"")</f>
        <v/>
      </c>
      <c r="K33" s="11" t="str">
        <f>IFERROR(VLOOKUP(Tabla46910[[#This Row],[Nº]],Tabla4[],$K$2,FALSE),"")</f>
        <v/>
      </c>
      <c r="L33" s="13"/>
      <c r="M33" s="13"/>
      <c r="N33" s="14"/>
    </row>
    <row r="34" spans="2:14" x14ac:dyDescent="0.25">
      <c r="B34" s="10"/>
      <c r="C34" s="11" t="str">
        <f>IFERROR(VLOOKUP(Tabla46910[[#This Row],[Nº]],Tabla4[],$C$2,FALSE),"")</f>
        <v/>
      </c>
      <c r="D34" s="12" t="str">
        <f>IFERROR(VLOOKUP(Tabla46910[[#This Row],[Nº]],Tabla4[],$D$2,FALSE),"")</f>
        <v/>
      </c>
      <c r="E34" s="11" t="str">
        <f>IFERROR(VLOOKUP(Tabla46910[[#This Row],[Nº]],Tabla4[],$E$2,FALSE),"")</f>
        <v/>
      </c>
      <c r="F34" s="5" t="str">
        <f>IFERROR(VLOOKUP(Tabla46910[[#This Row],[Nº]],Tabla4[],$F$2,FALSE),"")</f>
        <v/>
      </c>
      <c r="G34" s="5" t="str">
        <f>IFERROR(VLOOKUP(Tabla46910[[#This Row],[Nº]],Tabla4[],$G$2,FALSE),"")</f>
        <v/>
      </c>
      <c r="H34" s="1" t="str">
        <f>IFERROR(VLOOKUP(Tabla46910[[#This Row],[Nº]],Tabla4[],$H$2,FALSE),"")</f>
        <v/>
      </c>
      <c r="I34" s="1" t="str">
        <f>IFERROR(VLOOKUP(Tabla46910[[#This Row],[Nº]],Tabla4[],$I$2,FALSE),"")</f>
        <v/>
      </c>
      <c r="J34" s="1" t="str">
        <f>IFERROR(VLOOKUP(Tabla46910[[#This Row],[Nº]],Tabla4[],$J$2,FALSE),"")</f>
        <v/>
      </c>
      <c r="K34" s="11" t="str">
        <f>IFERROR(VLOOKUP(Tabla46910[[#This Row],[Nº]],Tabla4[],$K$2,FALSE),"")</f>
        <v/>
      </c>
      <c r="L34" s="13"/>
      <c r="M34" s="13"/>
      <c r="N34" s="14"/>
    </row>
    <row r="35" spans="2:14" x14ac:dyDescent="0.25">
      <c r="B35" s="10"/>
      <c r="C35" s="11" t="str">
        <f>IFERROR(VLOOKUP(Tabla46910[[#This Row],[Nº]],Tabla4[],$C$2,FALSE),"")</f>
        <v/>
      </c>
      <c r="D35" s="12" t="str">
        <f>IFERROR(VLOOKUP(Tabla46910[[#This Row],[Nº]],Tabla4[],$D$2,FALSE),"")</f>
        <v/>
      </c>
      <c r="E35" s="11" t="str">
        <f>IFERROR(VLOOKUP(Tabla46910[[#This Row],[Nº]],Tabla4[],$E$2,FALSE),"")</f>
        <v/>
      </c>
      <c r="F35" s="5" t="str">
        <f>IFERROR(VLOOKUP(Tabla46910[[#This Row],[Nº]],Tabla4[],$F$2,FALSE),"")</f>
        <v/>
      </c>
      <c r="G35" s="5" t="str">
        <f>IFERROR(VLOOKUP(Tabla46910[[#This Row],[Nº]],Tabla4[],$G$2,FALSE),"")</f>
        <v/>
      </c>
      <c r="H35" s="1" t="str">
        <f>IFERROR(VLOOKUP(Tabla46910[[#This Row],[Nº]],Tabla4[],$H$2,FALSE),"")</f>
        <v/>
      </c>
      <c r="I35" s="1" t="str">
        <f>IFERROR(VLOOKUP(Tabla46910[[#This Row],[Nº]],Tabla4[],$I$2,FALSE),"")</f>
        <v/>
      </c>
      <c r="J35" s="1" t="str">
        <f>IFERROR(VLOOKUP(Tabla46910[[#This Row],[Nº]],Tabla4[],$J$2,FALSE),"")</f>
        <v/>
      </c>
      <c r="K35" s="11" t="str">
        <f>IFERROR(VLOOKUP(Tabla46910[[#This Row],[Nº]],Tabla4[],$K$2,FALSE),"")</f>
        <v/>
      </c>
      <c r="L35" s="13"/>
      <c r="M35" s="13"/>
      <c r="N35" s="14"/>
    </row>
    <row r="36" spans="2:14" x14ac:dyDescent="0.25">
      <c r="B36" s="10"/>
      <c r="C36" s="11" t="str">
        <f>IFERROR(VLOOKUP(Tabla46910[[#This Row],[Nº]],Tabla4[],$C$2,FALSE),"")</f>
        <v/>
      </c>
      <c r="D36" s="12" t="str">
        <f>IFERROR(VLOOKUP(Tabla46910[[#This Row],[Nº]],Tabla4[],$D$2,FALSE),"")</f>
        <v/>
      </c>
      <c r="E36" s="11" t="str">
        <f>IFERROR(VLOOKUP(Tabla46910[[#This Row],[Nº]],Tabla4[],$E$2,FALSE),"")</f>
        <v/>
      </c>
      <c r="F36" s="5" t="str">
        <f>IFERROR(VLOOKUP(Tabla46910[[#This Row],[Nº]],Tabla4[],$F$2,FALSE),"")</f>
        <v/>
      </c>
      <c r="G36" s="5" t="str">
        <f>IFERROR(VLOOKUP(Tabla46910[[#This Row],[Nº]],Tabla4[],$G$2,FALSE),"")</f>
        <v/>
      </c>
      <c r="H36" s="1" t="str">
        <f>IFERROR(VLOOKUP(Tabla46910[[#This Row],[Nº]],Tabla4[],$H$2,FALSE),"")</f>
        <v/>
      </c>
      <c r="I36" s="1" t="str">
        <f>IFERROR(VLOOKUP(Tabla46910[[#This Row],[Nº]],Tabla4[],$I$2,FALSE),"")</f>
        <v/>
      </c>
      <c r="J36" s="1" t="str">
        <f>IFERROR(VLOOKUP(Tabla46910[[#This Row],[Nº]],Tabla4[],$J$2,FALSE),"")</f>
        <v/>
      </c>
      <c r="K36" s="11" t="str">
        <f>IFERROR(VLOOKUP(Tabla46910[[#This Row],[Nº]],Tabla4[],$K$2,FALSE),"")</f>
        <v/>
      </c>
      <c r="L36" s="13"/>
      <c r="M36" s="13"/>
      <c r="N36" s="14"/>
    </row>
    <row r="37" spans="2:14" x14ac:dyDescent="0.25">
      <c r="B37" s="10"/>
      <c r="C37" s="18" t="str">
        <f>IFERROR(VLOOKUP(Tabla46910[[#This Row],[Nº]],Tabla4[],$C$2,FALSE),"")</f>
        <v/>
      </c>
      <c r="D37" s="19" t="str">
        <f>IFERROR(VLOOKUP(Tabla46910[[#This Row],[Nº]],Tabla4[],$D$2,FALSE),"")</f>
        <v/>
      </c>
      <c r="E37" s="18" t="str">
        <f>IFERROR(VLOOKUP(Tabla46910[[#This Row],[Nº]],Tabla4[],$E$2,FALSE),"")</f>
        <v/>
      </c>
      <c r="F37" s="20" t="str">
        <f>IFERROR(VLOOKUP(Tabla46910[[#This Row],[Nº]],Tabla4[],$F$2,FALSE),"")</f>
        <v/>
      </c>
      <c r="G37" s="20" t="str">
        <f>IFERROR(VLOOKUP(Tabla46910[[#This Row],[Nº]],Tabla4[],$G$2,FALSE),"")</f>
        <v/>
      </c>
      <c r="H37" s="21" t="str">
        <f>IFERROR(VLOOKUP(Tabla46910[[#This Row],[Nº]],Tabla4[],$H$2,FALSE),"")</f>
        <v/>
      </c>
      <c r="I37" s="21" t="str">
        <f>IFERROR(VLOOKUP(Tabla46910[[#This Row],[Nº]],Tabla4[],$I$2,FALSE),"")</f>
        <v/>
      </c>
      <c r="J37" s="21" t="str">
        <f>IFERROR(VLOOKUP(Tabla46910[[#This Row],[Nº]],Tabla4[],$J$2,FALSE),"")</f>
        <v/>
      </c>
      <c r="K37" s="18" t="str">
        <f>IFERROR(VLOOKUP(Tabla46910[[#This Row],[Nº]],Tabla4[],$K$2,FALSE),"")</f>
        <v/>
      </c>
      <c r="L37" s="13"/>
      <c r="M37" s="13"/>
      <c r="N37" s="22"/>
    </row>
    <row r="38" spans="2:14" x14ac:dyDescent="0.25">
      <c r="B38" s="10"/>
      <c r="C38" s="18" t="str">
        <f>IFERROR(VLOOKUP(Tabla46910[[#This Row],[Nº]],Tabla4[],$C$2,FALSE),"")</f>
        <v/>
      </c>
      <c r="D38" s="19" t="str">
        <f>IFERROR(VLOOKUP(Tabla46910[[#This Row],[Nº]],Tabla4[],$D$2,FALSE),"")</f>
        <v/>
      </c>
      <c r="E38" s="18" t="str">
        <f>IFERROR(VLOOKUP(Tabla46910[[#This Row],[Nº]],Tabla4[],$E$2,FALSE),"")</f>
        <v/>
      </c>
      <c r="F38" s="20" t="str">
        <f>IFERROR(VLOOKUP(Tabla46910[[#This Row],[Nº]],Tabla4[],$F$2,FALSE),"")</f>
        <v/>
      </c>
      <c r="G38" s="20" t="str">
        <f>IFERROR(VLOOKUP(Tabla46910[[#This Row],[Nº]],Tabla4[],$G$2,FALSE),"")</f>
        <v/>
      </c>
      <c r="H38" s="21" t="str">
        <f>IFERROR(VLOOKUP(Tabla46910[[#This Row],[Nº]],Tabla4[],$H$2,FALSE),"")</f>
        <v/>
      </c>
      <c r="I38" s="21" t="str">
        <f>IFERROR(VLOOKUP(Tabla46910[[#This Row],[Nº]],Tabla4[],$I$2,FALSE),"")</f>
        <v/>
      </c>
      <c r="J38" s="21" t="str">
        <f>IFERROR(VLOOKUP(Tabla46910[[#This Row],[Nº]],Tabla4[],$J$2,FALSE),"")</f>
        <v/>
      </c>
      <c r="K38" s="18" t="str">
        <f>IFERROR(VLOOKUP(Tabla46910[[#This Row],[Nº]],Tabla4[],$K$2,FALSE),"")</f>
        <v/>
      </c>
      <c r="L38" s="13"/>
      <c r="M38" s="13"/>
      <c r="N38" s="22"/>
    </row>
    <row r="39" spans="2:14" x14ac:dyDescent="0.25">
      <c r="B39" s="10"/>
      <c r="C39" s="18" t="str">
        <f>IFERROR(VLOOKUP(Tabla46910[[#This Row],[Nº]],Tabla4[],$C$2,FALSE),"")</f>
        <v/>
      </c>
      <c r="D39" s="19" t="str">
        <f>IFERROR(VLOOKUP(Tabla46910[[#This Row],[Nº]],Tabla4[],$D$2,FALSE),"")</f>
        <v/>
      </c>
      <c r="E39" s="18" t="str">
        <f>IFERROR(VLOOKUP(Tabla46910[[#This Row],[Nº]],Tabla4[],$E$2,FALSE),"")</f>
        <v/>
      </c>
      <c r="F39" s="20" t="str">
        <f>IFERROR(VLOOKUP(Tabla46910[[#This Row],[Nº]],Tabla4[],$F$2,FALSE),"")</f>
        <v/>
      </c>
      <c r="G39" s="20" t="str">
        <f>IFERROR(VLOOKUP(Tabla46910[[#This Row],[Nº]],Tabla4[],$G$2,FALSE),"")</f>
        <v/>
      </c>
      <c r="H39" s="21" t="str">
        <f>IFERROR(VLOOKUP(Tabla46910[[#This Row],[Nº]],Tabla4[],$H$2,FALSE),"")</f>
        <v/>
      </c>
      <c r="I39" s="21" t="str">
        <f>IFERROR(VLOOKUP(Tabla46910[[#This Row],[Nº]],Tabla4[],$I$2,FALSE),"")</f>
        <v/>
      </c>
      <c r="J39" s="21" t="str">
        <f>IFERROR(VLOOKUP(Tabla46910[[#This Row],[Nº]],Tabla4[],$J$2,FALSE),"")</f>
        <v/>
      </c>
      <c r="K39" s="18" t="str">
        <f>IFERROR(VLOOKUP(Tabla46910[[#This Row],[Nº]],Tabla4[],$K$2,FALSE),"")</f>
        <v/>
      </c>
      <c r="L39" s="13"/>
      <c r="M39" s="13"/>
      <c r="N39" s="22"/>
    </row>
    <row r="40" spans="2:14" x14ac:dyDescent="0.25">
      <c r="B40" s="10"/>
      <c r="C40" s="18" t="str">
        <f>IFERROR(VLOOKUP(Tabla46910[[#This Row],[Nº]],Tabla4[],$C$2,FALSE),"")</f>
        <v/>
      </c>
      <c r="D40" s="19" t="str">
        <f>IFERROR(VLOOKUP(Tabla46910[[#This Row],[Nº]],Tabla4[],$D$2,FALSE),"")</f>
        <v/>
      </c>
      <c r="E40" s="18" t="str">
        <f>IFERROR(VLOOKUP(Tabla46910[[#This Row],[Nº]],Tabla4[],$E$2,FALSE),"")</f>
        <v/>
      </c>
      <c r="F40" s="20" t="str">
        <f>IFERROR(VLOOKUP(Tabla46910[[#This Row],[Nº]],Tabla4[],$F$2,FALSE),"")</f>
        <v/>
      </c>
      <c r="G40" s="20" t="str">
        <f>IFERROR(VLOOKUP(Tabla46910[[#This Row],[Nº]],Tabla4[],$G$2,FALSE),"")</f>
        <v/>
      </c>
      <c r="H40" s="21" t="str">
        <f>IFERROR(VLOOKUP(Tabla46910[[#This Row],[Nº]],Tabla4[],$H$2,FALSE),"")</f>
        <v/>
      </c>
      <c r="I40" s="21" t="str">
        <f>IFERROR(VLOOKUP(Tabla46910[[#This Row],[Nº]],Tabla4[],$I$2,FALSE),"")</f>
        <v/>
      </c>
      <c r="J40" s="21" t="str">
        <f>IFERROR(VLOOKUP(Tabla46910[[#This Row],[Nº]],Tabla4[],$J$2,FALSE),"")</f>
        <v/>
      </c>
      <c r="K40" s="18" t="str">
        <f>IFERROR(VLOOKUP(Tabla46910[[#This Row],[Nº]],Tabla4[],$K$2,FALSE),"")</f>
        <v/>
      </c>
      <c r="L40" s="13"/>
      <c r="M40" s="13"/>
      <c r="N40" s="22"/>
    </row>
    <row r="41" spans="2:14" x14ac:dyDescent="0.25">
      <c r="B41" s="10"/>
      <c r="C41" s="18" t="str">
        <f>IFERROR(VLOOKUP(Tabla46910[[#This Row],[Nº]],Tabla4[],$C$2,FALSE),"")</f>
        <v/>
      </c>
      <c r="D41" s="19" t="str">
        <f>IFERROR(VLOOKUP(Tabla46910[[#This Row],[Nº]],Tabla4[],$D$2,FALSE),"")</f>
        <v/>
      </c>
      <c r="E41" s="18" t="str">
        <f>IFERROR(VLOOKUP(Tabla46910[[#This Row],[Nº]],Tabla4[],$E$2,FALSE),"")</f>
        <v/>
      </c>
      <c r="F41" s="20" t="str">
        <f>IFERROR(VLOOKUP(Tabla46910[[#This Row],[Nº]],Tabla4[],$F$2,FALSE),"")</f>
        <v/>
      </c>
      <c r="G41" s="20" t="str">
        <f>IFERROR(VLOOKUP(Tabla46910[[#This Row],[Nº]],Tabla4[],$G$2,FALSE),"")</f>
        <v/>
      </c>
      <c r="H41" s="21" t="str">
        <f>IFERROR(VLOOKUP(Tabla46910[[#This Row],[Nº]],Tabla4[],$H$2,FALSE),"")</f>
        <v/>
      </c>
      <c r="I41" s="21" t="str">
        <f>IFERROR(VLOOKUP(Tabla46910[[#This Row],[Nº]],Tabla4[],$I$2,FALSE),"")</f>
        <v/>
      </c>
      <c r="J41" s="21" t="str">
        <f>IFERROR(VLOOKUP(Tabla46910[[#This Row],[Nº]],Tabla4[],$J$2,FALSE),"")</f>
        <v/>
      </c>
      <c r="K41" s="18" t="str">
        <f>IFERROR(VLOOKUP(Tabla46910[[#This Row],[Nº]],Tabla4[],$K$2,FALSE),"")</f>
        <v/>
      </c>
      <c r="L41" s="13"/>
      <c r="M41" s="13"/>
      <c r="N41" s="22"/>
    </row>
    <row r="42" spans="2:14" x14ac:dyDescent="0.25">
      <c r="B42" s="10"/>
      <c r="C42" s="18" t="str">
        <f>IFERROR(VLOOKUP(Tabla46910[[#This Row],[Nº]],Tabla4[],$C$2,FALSE),"")</f>
        <v/>
      </c>
      <c r="D42" s="19" t="str">
        <f>IFERROR(VLOOKUP(Tabla46910[[#This Row],[Nº]],Tabla4[],$D$2,FALSE),"")</f>
        <v/>
      </c>
      <c r="E42" s="18" t="str">
        <f>IFERROR(VLOOKUP(Tabla46910[[#This Row],[Nº]],Tabla4[],$E$2,FALSE),"")</f>
        <v/>
      </c>
      <c r="F42" s="20" t="str">
        <f>IFERROR(VLOOKUP(Tabla46910[[#This Row],[Nº]],Tabla4[],$F$2,FALSE),"")</f>
        <v/>
      </c>
      <c r="G42" s="20" t="str">
        <f>IFERROR(VLOOKUP(Tabla46910[[#This Row],[Nº]],Tabla4[],$G$2,FALSE),"")</f>
        <v/>
      </c>
      <c r="H42" s="21" t="str">
        <f>IFERROR(VLOOKUP(Tabla46910[[#This Row],[Nº]],Tabla4[],$H$2,FALSE),"")</f>
        <v/>
      </c>
      <c r="I42" s="21" t="str">
        <f>IFERROR(VLOOKUP(Tabla46910[[#This Row],[Nº]],Tabla4[],$I$2,FALSE),"")</f>
        <v/>
      </c>
      <c r="J42" s="21" t="str">
        <f>IFERROR(VLOOKUP(Tabla46910[[#This Row],[Nº]],Tabla4[],$J$2,FALSE),"")</f>
        <v/>
      </c>
      <c r="K42" s="18" t="str">
        <f>IFERROR(VLOOKUP(Tabla46910[[#This Row],[Nº]],Tabla4[],$K$2,FALSE),"")</f>
        <v/>
      </c>
      <c r="L42" s="13"/>
      <c r="M42" s="13"/>
      <c r="N42" s="22"/>
    </row>
    <row r="43" spans="2:14" x14ac:dyDescent="0.25">
      <c r="B43" s="10"/>
      <c r="C43" s="18" t="str">
        <f>IFERROR(VLOOKUP(Tabla46910[[#This Row],[Nº]],Tabla4[],$C$2,FALSE),"")</f>
        <v/>
      </c>
      <c r="D43" s="19" t="str">
        <f>IFERROR(VLOOKUP(Tabla46910[[#This Row],[Nº]],Tabla4[],$D$2,FALSE),"")</f>
        <v/>
      </c>
      <c r="E43" s="18" t="str">
        <f>IFERROR(VLOOKUP(Tabla46910[[#This Row],[Nº]],Tabla4[],$E$2,FALSE),"")</f>
        <v/>
      </c>
      <c r="F43" s="20" t="str">
        <f>IFERROR(VLOOKUP(Tabla46910[[#This Row],[Nº]],Tabla4[],$F$2,FALSE),"")</f>
        <v/>
      </c>
      <c r="G43" s="20" t="str">
        <f>IFERROR(VLOOKUP(Tabla46910[[#This Row],[Nº]],Tabla4[],$G$2,FALSE),"")</f>
        <v/>
      </c>
      <c r="H43" s="21" t="str">
        <f>IFERROR(VLOOKUP(Tabla46910[[#This Row],[Nº]],Tabla4[],$H$2,FALSE),"")</f>
        <v/>
      </c>
      <c r="I43" s="21" t="str">
        <f>IFERROR(VLOOKUP(Tabla46910[[#This Row],[Nº]],Tabla4[],$I$2,FALSE),"")</f>
        <v/>
      </c>
      <c r="J43" s="21" t="str">
        <f>IFERROR(VLOOKUP(Tabla46910[[#This Row],[Nº]],Tabla4[],$J$2,FALSE),"")</f>
        <v/>
      </c>
      <c r="K43" s="18" t="str">
        <f>IFERROR(VLOOKUP(Tabla46910[[#This Row],[Nº]],Tabla4[],$K$2,FALSE),"")</f>
        <v/>
      </c>
      <c r="L43" s="13"/>
      <c r="M43" s="13"/>
      <c r="N43" s="22"/>
    </row>
    <row r="44" spans="2:14" x14ac:dyDescent="0.25">
      <c r="B44" s="10"/>
      <c r="C44" s="18" t="str">
        <f>IFERROR(VLOOKUP(Tabla46910[[#This Row],[Nº]],Tabla4[],$C$2,FALSE),"")</f>
        <v/>
      </c>
      <c r="D44" s="19" t="str">
        <f>IFERROR(VLOOKUP(Tabla46910[[#This Row],[Nº]],Tabla4[],$D$2,FALSE),"")</f>
        <v/>
      </c>
      <c r="E44" s="18" t="str">
        <f>IFERROR(VLOOKUP(Tabla46910[[#This Row],[Nº]],Tabla4[],$E$2,FALSE),"")</f>
        <v/>
      </c>
      <c r="F44" s="20" t="str">
        <f>IFERROR(VLOOKUP(Tabla46910[[#This Row],[Nº]],Tabla4[],$F$2,FALSE),"")</f>
        <v/>
      </c>
      <c r="G44" s="20" t="str">
        <f>IFERROR(VLOOKUP(Tabla46910[[#This Row],[Nº]],Tabla4[],$G$2,FALSE),"")</f>
        <v/>
      </c>
      <c r="H44" s="21" t="str">
        <f>IFERROR(VLOOKUP(Tabla46910[[#This Row],[Nº]],Tabla4[],$H$2,FALSE),"")</f>
        <v/>
      </c>
      <c r="I44" s="21" t="str">
        <f>IFERROR(VLOOKUP(Tabla46910[[#This Row],[Nº]],Tabla4[],$I$2,FALSE),"")</f>
        <v/>
      </c>
      <c r="J44" s="21" t="str">
        <f>IFERROR(VLOOKUP(Tabla46910[[#This Row],[Nº]],Tabla4[],$J$2,FALSE),"")</f>
        <v/>
      </c>
      <c r="K44" s="18" t="str">
        <f>IFERROR(VLOOKUP(Tabla46910[[#This Row],[Nº]],Tabla4[],$K$2,FALSE),"")</f>
        <v/>
      </c>
      <c r="L44" s="13"/>
      <c r="M44" s="13"/>
      <c r="N44" s="22"/>
    </row>
    <row r="45" spans="2:14" x14ac:dyDescent="0.25">
      <c r="B45" s="10"/>
      <c r="C45" s="18" t="str">
        <f>IFERROR(VLOOKUP(Tabla46910[[#This Row],[Nº]],Tabla4[],$C$2,FALSE),"")</f>
        <v/>
      </c>
      <c r="D45" s="19" t="str">
        <f>IFERROR(VLOOKUP(Tabla46910[[#This Row],[Nº]],Tabla4[],$D$2,FALSE),"")</f>
        <v/>
      </c>
      <c r="E45" s="18" t="str">
        <f>IFERROR(VLOOKUP(Tabla46910[[#This Row],[Nº]],Tabla4[],$E$2,FALSE),"")</f>
        <v/>
      </c>
      <c r="F45" s="20" t="str">
        <f>IFERROR(VLOOKUP(Tabla46910[[#This Row],[Nº]],Tabla4[],$F$2,FALSE),"")</f>
        <v/>
      </c>
      <c r="G45" s="20" t="str">
        <f>IFERROR(VLOOKUP(Tabla46910[[#This Row],[Nº]],Tabla4[],$G$2,FALSE),"")</f>
        <v/>
      </c>
      <c r="H45" s="21" t="str">
        <f>IFERROR(VLOOKUP(Tabla46910[[#This Row],[Nº]],Tabla4[],$H$2,FALSE),"")</f>
        <v/>
      </c>
      <c r="I45" s="21" t="str">
        <f>IFERROR(VLOOKUP(Tabla46910[[#This Row],[Nº]],Tabla4[],$I$2,FALSE),"")</f>
        <v/>
      </c>
      <c r="J45" s="21" t="str">
        <f>IFERROR(VLOOKUP(Tabla46910[[#This Row],[Nº]],Tabla4[],$J$2,FALSE),"")</f>
        <v/>
      </c>
      <c r="K45" s="18" t="str">
        <f>IFERROR(VLOOKUP(Tabla46910[[#This Row],[Nº]],Tabla4[],$K$2,FALSE),"")</f>
        <v/>
      </c>
      <c r="L45" s="13"/>
      <c r="M45" s="13"/>
      <c r="N45" s="22"/>
    </row>
    <row r="46" spans="2:14" x14ac:dyDescent="0.25">
      <c r="B46" s="10"/>
      <c r="C46" s="18" t="str">
        <f>IFERROR(VLOOKUP(Tabla46910[[#This Row],[Nº]],Tabla4[],$C$2,FALSE),"")</f>
        <v/>
      </c>
      <c r="D46" s="19" t="str">
        <f>IFERROR(VLOOKUP(Tabla46910[[#This Row],[Nº]],Tabla4[],$D$2,FALSE),"")</f>
        <v/>
      </c>
      <c r="E46" s="18" t="str">
        <f>IFERROR(VLOOKUP(Tabla46910[[#This Row],[Nº]],Tabla4[],$E$2,FALSE),"")</f>
        <v/>
      </c>
      <c r="F46" s="20" t="str">
        <f>IFERROR(VLOOKUP(Tabla46910[[#This Row],[Nº]],Tabla4[],$F$2,FALSE),"")</f>
        <v/>
      </c>
      <c r="G46" s="20" t="str">
        <f>IFERROR(VLOOKUP(Tabla46910[[#This Row],[Nº]],Tabla4[],$G$2,FALSE),"")</f>
        <v/>
      </c>
      <c r="H46" s="21" t="str">
        <f>IFERROR(VLOOKUP(Tabla46910[[#This Row],[Nº]],Tabla4[],$H$2,FALSE),"")</f>
        <v/>
      </c>
      <c r="I46" s="21" t="str">
        <f>IFERROR(VLOOKUP(Tabla46910[[#This Row],[Nº]],Tabla4[],$I$2,FALSE),"")</f>
        <v/>
      </c>
      <c r="J46" s="21" t="str">
        <f>IFERROR(VLOOKUP(Tabla46910[[#This Row],[Nº]],Tabla4[],$J$2,FALSE),"")</f>
        <v/>
      </c>
      <c r="K46" s="18" t="str">
        <f>IFERROR(VLOOKUP(Tabla46910[[#This Row],[Nº]],Tabla4[],$K$2,FALSE),"")</f>
        <v/>
      </c>
      <c r="L46" s="13"/>
      <c r="M46" s="13"/>
      <c r="N46" s="22"/>
    </row>
    <row r="47" spans="2:14" x14ac:dyDescent="0.25">
      <c r="B47" s="10"/>
      <c r="C47" s="18" t="str">
        <f>IFERROR(VLOOKUP(Tabla46910[[#This Row],[Nº]],Tabla4[],$C$2,FALSE),"")</f>
        <v/>
      </c>
      <c r="D47" s="19" t="str">
        <f>IFERROR(VLOOKUP(Tabla46910[[#This Row],[Nº]],Tabla4[],$D$2,FALSE),"")</f>
        <v/>
      </c>
      <c r="E47" s="18" t="str">
        <f>IFERROR(VLOOKUP(Tabla46910[[#This Row],[Nº]],Tabla4[],$E$2,FALSE),"")</f>
        <v/>
      </c>
      <c r="F47" s="20" t="str">
        <f>IFERROR(VLOOKUP(Tabla46910[[#This Row],[Nº]],Tabla4[],$F$2,FALSE),"")</f>
        <v/>
      </c>
      <c r="G47" s="20" t="str">
        <f>IFERROR(VLOOKUP(Tabla46910[[#This Row],[Nº]],Tabla4[],$G$2,FALSE),"")</f>
        <v/>
      </c>
      <c r="H47" s="21" t="str">
        <f>IFERROR(VLOOKUP(Tabla46910[[#This Row],[Nº]],Tabla4[],$H$2,FALSE),"")</f>
        <v/>
      </c>
      <c r="I47" s="21" t="str">
        <f>IFERROR(VLOOKUP(Tabla46910[[#This Row],[Nº]],Tabla4[],$I$2,FALSE),"")</f>
        <v/>
      </c>
      <c r="J47" s="21" t="str">
        <f>IFERROR(VLOOKUP(Tabla46910[[#This Row],[Nº]],Tabla4[],$J$2,FALSE),"")</f>
        <v/>
      </c>
      <c r="K47" s="18" t="str">
        <f>IFERROR(VLOOKUP(Tabla46910[[#This Row],[Nº]],Tabla4[],$K$2,FALSE),"")</f>
        <v/>
      </c>
      <c r="L47" s="13"/>
      <c r="M47" s="13"/>
      <c r="N47" s="22"/>
    </row>
    <row r="48" spans="2:14" x14ac:dyDescent="0.25">
      <c r="B48" s="10"/>
      <c r="C48" s="18" t="str">
        <f>IFERROR(VLOOKUP(Tabla46910[[#This Row],[Nº]],Tabla4[],$C$2,FALSE),"")</f>
        <v/>
      </c>
      <c r="D48" s="19" t="str">
        <f>IFERROR(VLOOKUP(Tabla46910[[#This Row],[Nº]],Tabla4[],$D$2,FALSE),"")</f>
        <v/>
      </c>
      <c r="E48" s="18" t="str">
        <f>IFERROR(VLOOKUP(Tabla46910[[#This Row],[Nº]],Tabla4[],$E$2,FALSE),"")</f>
        <v/>
      </c>
      <c r="F48" s="20" t="str">
        <f>IFERROR(VLOOKUP(Tabla46910[[#This Row],[Nº]],Tabla4[],$F$2,FALSE),"")</f>
        <v/>
      </c>
      <c r="G48" s="20" t="str">
        <f>IFERROR(VLOOKUP(Tabla46910[[#This Row],[Nº]],Tabla4[],$G$2,FALSE),"")</f>
        <v/>
      </c>
      <c r="H48" s="21" t="str">
        <f>IFERROR(VLOOKUP(Tabla46910[[#This Row],[Nº]],Tabla4[],$H$2,FALSE),"")</f>
        <v/>
      </c>
      <c r="I48" s="21" t="str">
        <f>IFERROR(VLOOKUP(Tabla46910[[#This Row],[Nº]],Tabla4[],$I$2,FALSE),"")</f>
        <v/>
      </c>
      <c r="J48" s="21" t="str">
        <f>IFERROR(VLOOKUP(Tabla46910[[#This Row],[Nº]],Tabla4[],$J$2,FALSE),"")</f>
        <v/>
      </c>
      <c r="K48" s="18" t="str">
        <f>IFERROR(VLOOKUP(Tabla46910[[#This Row],[Nº]],Tabla4[],$K$2,FALSE),"")</f>
        <v/>
      </c>
      <c r="L48" s="13"/>
      <c r="M48" s="13"/>
      <c r="N48" s="22"/>
    </row>
    <row r="49" spans="2:14" x14ac:dyDescent="0.25">
      <c r="B49" s="10"/>
      <c r="C49" s="18" t="str">
        <f>IFERROR(VLOOKUP(Tabla46910[[#This Row],[Nº]],Tabla4[],$C$2,FALSE),"")</f>
        <v/>
      </c>
      <c r="D49" s="19" t="str">
        <f>IFERROR(VLOOKUP(Tabla46910[[#This Row],[Nº]],Tabla4[],$D$2,FALSE),"")</f>
        <v/>
      </c>
      <c r="E49" s="18" t="str">
        <f>IFERROR(VLOOKUP(Tabla46910[[#This Row],[Nº]],Tabla4[],$E$2,FALSE),"")</f>
        <v/>
      </c>
      <c r="F49" s="20" t="str">
        <f>IFERROR(VLOOKUP(Tabla46910[[#This Row],[Nº]],Tabla4[],$F$2,FALSE),"")</f>
        <v/>
      </c>
      <c r="G49" s="20" t="str">
        <f>IFERROR(VLOOKUP(Tabla46910[[#This Row],[Nº]],Tabla4[],$G$2,FALSE),"")</f>
        <v/>
      </c>
      <c r="H49" s="21" t="str">
        <f>IFERROR(VLOOKUP(Tabla46910[[#This Row],[Nº]],Tabla4[],$H$2,FALSE),"")</f>
        <v/>
      </c>
      <c r="I49" s="21" t="str">
        <f>IFERROR(VLOOKUP(Tabla46910[[#This Row],[Nº]],Tabla4[],$I$2,FALSE),"")</f>
        <v/>
      </c>
      <c r="J49" s="21" t="str">
        <f>IFERROR(VLOOKUP(Tabla46910[[#This Row],[Nº]],Tabla4[],$J$2,FALSE),"")</f>
        <v/>
      </c>
      <c r="K49" s="18" t="str">
        <f>IFERROR(VLOOKUP(Tabla46910[[#This Row],[Nº]],Tabla4[],$K$2,FALSE),"")</f>
        <v/>
      </c>
      <c r="L49" s="13"/>
      <c r="M49" s="13"/>
      <c r="N49" s="22"/>
    </row>
    <row r="50" spans="2:14" x14ac:dyDescent="0.25">
      <c r="B50" s="10"/>
      <c r="C50" s="18" t="str">
        <f>IFERROR(VLOOKUP(Tabla46910[[#This Row],[Nº]],Tabla4[],$C$2,FALSE),"")</f>
        <v/>
      </c>
      <c r="D50" s="19" t="str">
        <f>IFERROR(VLOOKUP(Tabla46910[[#This Row],[Nº]],Tabla4[],$D$2,FALSE),"")</f>
        <v/>
      </c>
      <c r="E50" s="18" t="str">
        <f>IFERROR(VLOOKUP(Tabla46910[[#This Row],[Nº]],Tabla4[],$E$2,FALSE),"")</f>
        <v/>
      </c>
      <c r="F50" s="20" t="str">
        <f>IFERROR(VLOOKUP(Tabla46910[[#This Row],[Nº]],Tabla4[],$F$2,FALSE),"")</f>
        <v/>
      </c>
      <c r="G50" s="20" t="str">
        <f>IFERROR(VLOOKUP(Tabla46910[[#This Row],[Nº]],Tabla4[],$G$2,FALSE),"")</f>
        <v/>
      </c>
      <c r="H50" s="21" t="str">
        <f>IFERROR(VLOOKUP(Tabla46910[[#This Row],[Nº]],Tabla4[],$H$2,FALSE),"")</f>
        <v/>
      </c>
      <c r="I50" s="21" t="str">
        <f>IFERROR(VLOOKUP(Tabla46910[[#This Row],[Nº]],Tabla4[],$I$2,FALSE),"")</f>
        <v/>
      </c>
      <c r="J50" s="21" t="str">
        <f>IFERROR(VLOOKUP(Tabla46910[[#This Row],[Nº]],Tabla4[],$J$2,FALSE),"")</f>
        <v/>
      </c>
      <c r="K50" s="18" t="str">
        <f>IFERROR(VLOOKUP(Tabla46910[[#This Row],[Nº]],Tabla4[],$K$2,FALSE),"")</f>
        <v/>
      </c>
      <c r="L50" s="13"/>
      <c r="M50" s="13"/>
      <c r="N50" s="22"/>
    </row>
    <row r="51" spans="2:14" x14ac:dyDescent="0.25">
      <c r="B51" s="10"/>
      <c r="C51" s="18" t="str">
        <f>IFERROR(VLOOKUP(Tabla46910[[#This Row],[Nº]],Tabla4[],$C$2,FALSE),"")</f>
        <v/>
      </c>
      <c r="D51" s="19" t="str">
        <f>IFERROR(VLOOKUP(Tabla46910[[#This Row],[Nº]],Tabla4[],$D$2,FALSE),"")</f>
        <v/>
      </c>
      <c r="E51" s="18" t="str">
        <f>IFERROR(VLOOKUP(Tabla46910[[#This Row],[Nº]],Tabla4[],$E$2,FALSE),"")</f>
        <v/>
      </c>
      <c r="F51" s="20" t="str">
        <f>IFERROR(VLOOKUP(Tabla46910[[#This Row],[Nº]],Tabla4[],$F$2,FALSE),"")</f>
        <v/>
      </c>
      <c r="G51" s="20" t="str">
        <f>IFERROR(VLOOKUP(Tabla46910[[#This Row],[Nº]],Tabla4[],$G$2,FALSE),"")</f>
        <v/>
      </c>
      <c r="H51" s="21" t="str">
        <f>IFERROR(VLOOKUP(Tabla46910[[#This Row],[Nº]],Tabla4[],$H$2,FALSE),"")</f>
        <v/>
      </c>
      <c r="I51" s="21" t="str">
        <f>IFERROR(VLOOKUP(Tabla46910[[#This Row],[Nº]],Tabla4[],$I$2,FALSE),"")</f>
        <v/>
      </c>
      <c r="J51" s="21" t="str">
        <f>IFERROR(VLOOKUP(Tabla46910[[#This Row],[Nº]],Tabla4[],$J$2,FALSE),"")</f>
        <v/>
      </c>
      <c r="K51" s="18" t="str">
        <f>IFERROR(VLOOKUP(Tabla46910[[#This Row],[Nº]],Tabla4[],$K$2,FALSE),"")</f>
        <v/>
      </c>
      <c r="L51" s="13"/>
      <c r="M51" s="13"/>
      <c r="N51" s="22"/>
    </row>
    <row r="52" spans="2:14" x14ac:dyDescent="0.25">
      <c r="B52" s="10"/>
      <c r="C52" s="18" t="str">
        <f>IFERROR(VLOOKUP(Tabla46910[[#This Row],[Nº]],Tabla4[],$C$2,FALSE),"")</f>
        <v/>
      </c>
      <c r="D52" s="19" t="str">
        <f>IFERROR(VLOOKUP(Tabla46910[[#This Row],[Nº]],Tabla4[],$D$2,FALSE),"")</f>
        <v/>
      </c>
      <c r="E52" s="18" t="str">
        <f>IFERROR(VLOOKUP(Tabla46910[[#This Row],[Nº]],Tabla4[],$E$2,FALSE),"")</f>
        <v/>
      </c>
      <c r="F52" s="20" t="str">
        <f>IFERROR(VLOOKUP(Tabla46910[[#This Row],[Nº]],Tabla4[],$F$2,FALSE),"")</f>
        <v/>
      </c>
      <c r="G52" s="20" t="str">
        <f>IFERROR(VLOOKUP(Tabla46910[[#This Row],[Nº]],Tabla4[],$G$2,FALSE),"")</f>
        <v/>
      </c>
      <c r="H52" s="21" t="str">
        <f>IFERROR(VLOOKUP(Tabla46910[[#This Row],[Nº]],Tabla4[],$H$2,FALSE),"")</f>
        <v/>
      </c>
      <c r="I52" s="21" t="str">
        <f>IFERROR(VLOOKUP(Tabla46910[[#This Row],[Nº]],Tabla4[],$I$2,FALSE),"")</f>
        <v/>
      </c>
      <c r="J52" s="21" t="str">
        <f>IFERROR(VLOOKUP(Tabla46910[[#This Row],[Nº]],Tabla4[],$J$2,FALSE),"")</f>
        <v/>
      </c>
      <c r="K52" s="18" t="str">
        <f>IFERROR(VLOOKUP(Tabla46910[[#This Row],[Nº]],Tabla4[],$K$2,FALSE),"")</f>
        <v/>
      </c>
      <c r="L52" s="13"/>
      <c r="M52" s="13"/>
      <c r="N52" s="22"/>
    </row>
    <row r="53" spans="2:14" x14ac:dyDescent="0.25">
      <c r="B53" s="10"/>
      <c r="C53" s="18" t="str">
        <f>IFERROR(VLOOKUP(Tabla46910[[#This Row],[Nº]],Tabla4[],$C$2,FALSE),"")</f>
        <v/>
      </c>
      <c r="D53" s="19" t="str">
        <f>IFERROR(VLOOKUP(Tabla46910[[#This Row],[Nº]],Tabla4[],$D$2,FALSE),"")</f>
        <v/>
      </c>
      <c r="E53" s="18" t="str">
        <f>IFERROR(VLOOKUP(Tabla46910[[#This Row],[Nº]],Tabla4[],$E$2,FALSE),"")</f>
        <v/>
      </c>
      <c r="F53" s="20" t="str">
        <f>IFERROR(VLOOKUP(Tabla46910[[#This Row],[Nº]],Tabla4[],$F$2,FALSE),"")</f>
        <v/>
      </c>
      <c r="G53" s="20" t="str">
        <f>IFERROR(VLOOKUP(Tabla46910[[#This Row],[Nº]],Tabla4[],$G$2,FALSE),"")</f>
        <v/>
      </c>
      <c r="H53" s="21" t="str">
        <f>IFERROR(VLOOKUP(Tabla46910[[#This Row],[Nº]],Tabla4[],$H$2,FALSE),"")</f>
        <v/>
      </c>
      <c r="I53" s="21" t="str">
        <f>IFERROR(VLOOKUP(Tabla46910[[#This Row],[Nº]],Tabla4[],$I$2,FALSE),"")</f>
        <v/>
      </c>
      <c r="J53" s="21" t="str">
        <f>IFERROR(VLOOKUP(Tabla46910[[#This Row],[Nº]],Tabla4[],$J$2,FALSE),"")</f>
        <v/>
      </c>
      <c r="K53" s="18" t="str">
        <f>IFERROR(VLOOKUP(Tabla46910[[#This Row],[Nº]],Tabla4[],$K$2,FALSE),"")</f>
        <v/>
      </c>
      <c r="L53" s="13"/>
      <c r="M53" s="13"/>
      <c r="N53" s="22"/>
    </row>
    <row r="54" spans="2:14" x14ac:dyDescent="0.25">
      <c r="B54" s="10"/>
      <c r="C54" s="18" t="str">
        <f>IFERROR(VLOOKUP(Tabla46910[[#This Row],[Nº]],Tabla4[],$C$2,FALSE),"")</f>
        <v/>
      </c>
      <c r="D54" s="19" t="str">
        <f>IFERROR(VLOOKUP(Tabla46910[[#This Row],[Nº]],Tabla4[],$D$2,FALSE),"")</f>
        <v/>
      </c>
      <c r="E54" s="18" t="str">
        <f>IFERROR(VLOOKUP(Tabla46910[[#This Row],[Nº]],Tabla4[],$E$2,FALSE),"")</f>
        <v/>
      </c>
      <c r="F54" s="20" t="str">
        <f>IFERROR(VLOOKUP(Tabla46910[[#This Row],[Nº]],Tabla4[],$F$2,FALSE),"")</f>
        <v/>
      </c>
      <c r="G54" s="20" t="str">
        <f>IFERROR(VLOOKUP(Tabla46910[[#This Row],[Nº]],Tabla4[],$G$2,FALSE),"")</f>
        <v/>
      </c>
      <c r="H54" s="21" t="str">
        <f>IFERROR(VLOOKUP(Tabla46910[[#This Row],[Nº]],Tabla4[],$H$2,FALSE),"")</f>
        <v/>
      </c>
      <c r="I54" s="21" t="str">
        <f>IFERROR(VLOOKUP(Tabla46910[[#This Row],[Nº]],Tabla4[],$I$2,FALSE),"")</f>
        <v/>
      </c>
      <c r="J54" s="21" t="str">
        <f>IFERROR(VLOOKUP(Tabla46910[[#This Row],[Nº]],Tabla4[],$J$2,FALSE),"")</f>
        <v/>
      </c>
      <c r="K54" s="18" t="str">
        <f>IFERROR(VLOOKUP(Tabla46910[[#This Row],[Nº]],Tabla4[],$K$2,FALSE),"")</f>
        <v/>
      </c>
      <c r="L54" s="13"/>
      <c r="M54" s="13"/>
      <c r="N54" s="22"/>
    </row>
    <row r="55" spans="2:14" x14ac:dyDescent="0.25">
      <c r="B55" s="10"/>
      <c r="C55" s="18" t="str">
        <f>IFERROR(VLOOKUP(Tabla46910[[#This Row],[Nº]],Tabla4[],$C$2,FALSE),"")</f>
        <v/>
      </c>
      <c r="D55" s="19" t="str">
        <f>IFERROR(VLOOKUP(Tabla46910[[#This Row],[Nº]],Tabla4[],$D$2,FALSE),"")</f>
        <v/>
      </c>
      <c r="E55" s="18" t="str">
        <f>IFERROR(VLOOKUP(Tabla46910[[#This Row],[Nº]],Tabla4[],$E$2,FALSE),"")</f>
        <v/>
      </c>
      <c r="F55" s="20" t="str">
        <f>IFERROR(VLOOKUP(Tabla46910[[#This Row],[Nº]],Tabla4[],$F$2,FALSE),"")</f>
        <v/>
      </c>
      <c r="G55" s="20" t="str">
        <f>IFERROR(VLOOKUP(Tabla46910[[#This Row],[Nº]],Tabla4[],$G$2,FALSE),"")</f>
        <v/>
      </c>
      <c r="H55" s="21" t="str">
        <f>IFERROR(VLOOKUP(Tabla46910[[#This Row],[Nº]],Tabla4[],$H$2,FALSE),"")</f>
        <v/>
      </c>
      <c r="I55" s="21" t="str">
        <f>IFERROR(VLOOKUP(Tabla46910[[#This Row],[Nº]],Tabla4[],$I$2,FALSE),"")</f>
        <v/>
      </c>
      <c r="J55" s="21" t="str">
        <f>IFERROR(VLOOKUP(Tabla46910[[#This Row],[Nº]],Tabla4[],$J$2,FALSE),"")</f>
        <v/>
      </c>
      <c r="K55" s="18" t="str">
        <f>IFERROR(VLOOKUP(Tabla46910[[#This Row],[Nº]],Tabla4[],$K$2,FALSE),"")</f>
        <v/>
      </c>
      <c r="L55" s="13"/>
      <c r="M55" s="13"/>
      <c r="N55" s="22"/>
    </row>
    <row r="56" spans="2:14" x14ac:dyDescent="0.25">
      <c r="B56" s="10"/>
      <c r="C56" s="18" t="str">
        <f>IFERROR(VLOOKUP(Tabla46910[[#This Row],[Nº]],Tabla4[],$C$2,FALSE),"")</f>
        <v/>
      </c>
      <c r="D56" s="19" t="str">
        <f>IFERROR(VLOOKUP(Tabla46910[[#This Row],[Nº]],Tabla4[],$D$2,FALSE),"")</f>
        <v/>
      </c>
      <c r="E56" s="18" t="str">
        <f>IFERROR(VLOOKUP(Tabla46910[[#This Row],[Nº]],Tabla4[],$E$2,FALSE),"")</f>
        <v/>
      </c>
      <c r="F56" s="20" t="str">
        <f>IFERROR(VLOOKUP(Tabla46910[[#This Row],[Nº]],Tabla4[],$F$2,FALSE),"")</f>
        <v/>
      </c>
      <c r="G56" s="20" t="str">
        <f>IFERROR(VLOOKUP(Tabla46910[[#This Row],[Nº]],Tabla4[],$G$2,FALSE),"")</f>
        <v/>
      </c>
      <c r="H56" s="21" t="str">
        <f>IFERROR(VLOOKUP(Tabla46910[[#This Row],[Nº]],Tabla4[],$H$2,FALSE),"")</f>
        <v/>
      </c>
      <c r="I56" s="21" t="str">
        <f>IFERROR(VLOOKUP(Tabla46910[[#This Row],[Nº]],Tabla4[],$I$2,FALSE),"")</f>
        <v/>
      </c>
      <c r="J56" s="21" t="str">
        <f>IFERROR(VLOOKUP(Tabla46910[[#This Row],[Nº]],Tabla4[],$J$2,FALSE),"")</f>
        <v/>
      </c>
      <c r="K56" s="18" t="str">
        <f>IFERROR(VLOOKUP(Tabla46910[[#This Row],[Nº]],Tabla4[],$K$2,FALSE),"")</f>
        <v/>
      </c>
      <c r="L56" s="13"/>
      <c r="M56" s="13"/>
      <c r="N56" s="22"/>
    </row>
    <row r="57" spans="2:14" x14ac:dyDescent="0.25">
      <c r="B57" s="10"/>
      <c r="C57" s="18" t="str">
        <f>IFERROR(VLOOKUP(Tabla46910[[#This Row],[Nº]],Tabla4[],$C$2,FALSE),"")</f>
        <v/>
      </c>
      <c r="D57" s="19" t="str">
        <f>IFERROR(VLOOKUP(Tabla46910[[#This Row],[Nº]],Tabla4[],$D$2,FALSE),"")</f>
        <v/>
      </c>
      <c r="E57" s="18" t="str">
        <f>IFERROR(VLOOKUP(Tabla46910[[#This Row],[Nº]],Tabla4[],$E$2,FALSE),"")</f>
        <v/>
      </c>
      <c r="F57" s="20" t="str">
        <f>IFERROR(VLOOKUP(Tabla46910[[#This Row],[Nº]],Tabla4[],$F$2,FALSE),"")</f>
        <v/>
      </c>
      <c r="G57" s="20" t="str">
        <f>IFERROR(VLOOKUP(Tabla46910[[#This Row],[Nº]],Tabla4[],$G$2,FALSE),"")</f>
        <v/>
      </c>
      <c r="H57" s="21" t="str">
        <f>IFERROR(VLOOKUP(Tabla46910[[#This Row],[Nº]],Tabla4[],$H$2,FALSE),"")</f>
        <v/>
      </c>
      <c r="I57" s="21" t="str">
        <f>IFERROR(VLOOKUP(Tabla46910[[#This Row],[Nº]],Tabla4[],$I$2,FALSE),"")</f>
        <v/>
      </c>
      <c r="J57" s="21" t="str">
        <f>IFERROR(VLOOKUP(Tabla46910[[#This Row],[Nº]],Tabla4[],$J$2,FALSE),"")</f>
        <v/>
      </c>
      <c r="K57" s="18" t="str">
        <f>IFERROR(VLOOKUP(Tabla46910[[#This Row],[Nº]],Tabla4[],$K$2,FALSE),"")</f>
        <v/>
      </c>
      <c r="L57" s="13"/>
      <c r="M57" s="13"/>
      <c r="N57" s="22"/>
    </row>
    <row r="58" spans="2:14" x14ac:dyDescent="0.25">
      <c r="B58" s="10"/>
      <c r="C58" s="18" t="str">
        <f>IFERROR(VLOOKUP(Tabla46910[[#This Row],[Nº]],Tabla4[],$C$2,FALSE),"")</f>
        <v/>
      </c>
      <c r="D58" s="19" t="str">
        <f>IFERROR(VLOOKUP(Tabla46910[[#This Row],[Nº]],Tabla4[],$D$2,FALSE),"")</f>
        <v/>
      </c>
      <c r="E58" s="18" t="str">
        <f>IFERROR(VLOOKUP(Tabla46910[[#This Row],[Nº]],Tabla4[],$E$2,FALSE),"")</f>
        <v/>
      </c>
      <c r="F58" s="20" t="str">
        <f>IFERROR(VLOOKUP(Tabla46910[[#This Row],[Nº]],Tabla4[],$F$2,FALSE),"")</f>
        <v/>
      </c>
      <c r="G58" s="20" t="str">
        <f>IFERROR(VLOOKUP(Tabla46910[[#This Row],[Nº]],Tabla4[],$G$2,FALSE),"")</f>
        <v/>
      </c>
      <c r="H58" s="21" t="str">
        <f>IFERROR(VLOOKUP(Tabla46910[[#This Row],[Nº]],Tabla4[],$H$2,FALSE),"")</f>
        <v/>
      </c>
      <c r="I58" s="21" t="str">
        <f>IFERROR(VLOOKUP(Tabla46910[[#This Row],[Nº]],Tabla4[],$I$2,FALSE),"")</f>
        <v/>
      </c>
      <c r="J58" s="21" t="str">
        <f>IFERROR(VLOOKUP(Tabla46910[[#This Row],[Nº]],Tabla4[],$J$2,FALSE),"")</f>
        <v/>
      </c>
      <c r="K58" s="18" t="str">
        <f>IFERROR(VLOOKUP(Tabla46910[[#This Row],[Nº]],Tabla4[],$K$2,FALSE),"")</f>
        <v/>
      </c>
      <c r="L58" s="13"/>
      <c r="M58" s="13"/>
      <c r="N58" s="22"/>
    </row>
    <row r="59" spans="2:14" x14ac:dyDescent="0.25">
      <c r="B59" s="10"/>
      <c r="C59" s="18" t="str">
        <f>IFERROR(VLOOKUP(Tabla46910[[#This Row],[Nº]],Tabla4[],$C$2,FALSE),"")</f>
        <v/>
      </c>
      <c r="D59" s="19" t="str">
        <f>IFERROR(VLOOKUP(Tabla46910[[#This Row],[Nº]],Tabla4[],$D$2,FALSE),"")</f>
        <v/>
      </c>
      <c r="E59" s="18" t="str">
        <f>IFERROR(VLOOKUP(Tabla46910[[#This Row],[Nº]],Tabla4[],$E$2,FALSE),"")</f>
        <v/>
      </c>
      <c r="F59" s="20" t="str">
        <f>IFERROR(VLOOKUP(Tabla46910[[#This Row],[Nº]],Tabla4[],$F$2,FALSE),"")</f>
        <v/>
      </c>
      <c r="G59" s="20" t="str">
        <f>IFERROR(VLOOKUP(Tabla46910[[#This Row],[Nº]],Tabla4[],$G$2,FALSE),"")</f>
        <v/>
      </c>
      <c r="H59" s="21" t="str">
        <f>IFERROR(VLOOKUP(Tabla46910[[#This Row],[Nº]],Tabla4[],$H$2,FALSE),"")</f>
        <v/>
      </c>
      <c r="I59" s="21" t="str">
        <f>IFERROR(VLOOKUP(Tabla46910[[#This Row],[Nº]],Tabla4[],$I$2,FALSE),"")</f>
        <v/>
      </c>
      <c r="J59" s="21" t="str">
        <f>IFERROR(VLOOKUP(Tabla46910[[#This Row],[Nº]],Tabla4[],$J$2,FALSE),"")</f>
        <v/>
      </c>
      <c r="K59" s="18" t="str">
        <f>IFERROR(VLOOKUP(Tabla46910[[#This Row],[Nº]],Tabla4[],$K$2,FALSE),"")</f>
        <v/>
      </c>
      <c r="L59" s="13"/>
      <c r="M59" s="13"/>
      <c r="N59" s="22"/>
    </row>
    <row r="60" spans="2:14" x14ac:dyDescent="0.25">
      <c r="B60" s="10"/>
      <c r="C60" s="18" t="str">
        <f>IFERROR(VLOOKUP(Tabla46910[[#This Row],[Nº]],Tabla4[],$C$2,FALSE),"")</f>
        <v/>
      </c>
      <c r="D60" s="19" t="str">
        <f>IFERROR(VLOOKUP(Tabla46910[[#This Row],[Nº]],Tabla4[],$D$2,FALSE),"")</f>
        <v/>
      </c>
      <c r="E60" s="18" t="str">
        <f>IFERROR(VLOOKUP(Tabla46910[[#This Row],[Nº]],Tabla4[],$E$2,FALSE),"")</f>
        <v/>
      </c>
      <c r="F60" s="20" t="str">
        <f>IFERROR(VLOOKUP(Tabla46910[[#This Row],[Nº]],Tabla4[],$F$2,FALSE),"")</f>
        <v/>
      </c>
      <c r="G60" s="20" t="str">
        <f>IFERROR(VLOOKUP(Tabla46910[[#This Row],[Nº]],Tabla4[],$G$2,FALSE),"")</f>
        <v/>
      </c>
      <c r="H60" s="21" t="str">
        <f>IFERROR(VLOOKUP(Tabla46910[[#This Row],[Nº]],Tabla4[],$H$2,FALSE),"")</f>
        <v/>
      </c>
      <c r="I60" s="21" t="str">
        <f>IFERROR(VLOOKUP(Tabla46910[[#This Row],[Nº]],Tabla4[],$I$2,FALSE),"")</f>
        <v/>
      </c>
      <c r="J60" s="21" t="str">
        <f>IFERROR(VLOOKUP(Tabla46910[[#This Row],[Nº]],Tabla4[],$J$2,FALSE),"")</f>
        <v/>
      </c>
      <c r="K60" s="18" t="str">
        <f>IFERROR(VLOOKUP(Tabla46910[[#This Row],[Nº]],Tabla4[],$K$2,FALSE),"")</f>
        <v/>
      </c>
      <c r="L60" s="13"/>
      <c r="M60" s="13"/>
      <c r="N60" s="22"/>
    </row>
    <row r="61" spans="2:14" x14ac:dyDescent="0.25">
      <c r="B61" s="10"/>
      <c r="C61" s="18" t="str">
        <f>IFERROR(VLOOKUP(Tabla46910[[#This Row],[Nº]],Tabla4[],$C$2,FALSE),"")</f>
        <v/>
      </c>
      <c r="D61" s="19" t="str">
        <f>IFERROR(VLOOKUP(Tabla46910[[#This Row],[Nº]],Tabla4[],$D$2,FALSE),"")</f>
        <v/>
      </c>
      <c r="E61" s="18" t="str">
        <f>IFERROR(VLOOKUP(Tabla46910[[#This Row],[Nº]],Tabla4[],$E$2,FALSE),"")</f>
        <v/>
      </c>
      <c r="F61" s="20" t="str">
        <f>IFERROR(VLOOKUP(Tabla46910[[#This Row],[Nº]],Tabla4[],$F$2,FALSE),"")</f>
        <v/>
      </c>
      <c r="G61" s="20" t="str">
        <f>IFERROR(VLOOKUP(Tabla46910[[#This Row],[Nº]],Tabla4[],$G$2,FALSE),"")</f>
        <v/>
      </c>
      <c r="H61" s="21" t="str">
        <f>IFERROR(VLOOKUP(Tabla46910[[#This Row],[Nº]],Tabla4[],$H$2,FALSE),"")</f>
        <v/>
      </c>
      <c r="I61" s="21" t="str">
        <f>IFERROR(VLOOKUP(Tabla46910[[#This Row],[Nº]],Tabla4[],$I$2,FALSE),"")</f>
        <v/>
      </c>
      <c r="J61" s="21" t="str">
        <f>IFERROR(VLOOKUP(Tabla46910[[#This Row],[Nº]],Tabla4[],$J$2,FALSE),"")</f>
        <v/>
      </c>
      <c r="K61" s="18" t="str">
        <f>IFERROR(VLOOKUP(Tabla46910[[#This Row],[Nº]],Tabla4[],$K$2,FALSE),"")</f>
        <v/>
      </c>
      <c r="L61" s="13"/>
      <c r="M61" s="13"/>
      <c r="N61" s="22"/>
    </row>
    <row r="62" spans="2:14" x14ac:dyDescent="0.25">
      <c r="B62" s="10"/>
      <c r="C62" s="18" t="str">
        <f>IFERROR(VLOOKUP(Tabla46910[[#This Row],[Nº]],Tabla4[],$C$2,FALSE),"")</f>
        <v/>
      </c>
      <c r="D62" s="19" t="str">
        <f>IFERROR(VLOOKUP(Tabla46910[[#This Row],[Nº]],Tabla4[],$D$2,FALSE),"")</f>
        <v/>
      </c>
      <c r="E62" s="18" t="str">
        <f>IFERROR(VLOOKUP(Tabla46910[[#This Row],[Nº]],Tabla4[],$E$2,FALSE),"")</f>
        <v/>
      </c>
      <c r="F62" s="20" t="str">
        <f>IFERROR(VLOOKUP(Tabla46910[[#This Row],[Nº]],Tabla4[],$F$2,FALSE),"")</f>
        <v/>
      </c>
      <c r="G62" s="20" t="str">
        <f>IFERROR(VLOOKUP(Tabla46910[[#This Row],[Nº]],Tabla4[],$G$2,FALSE),"")</f>
        <v/>
      </c>
      <c r="H62" s="21" t="str">
        <f>IFERROR(VLOOKUP(Tabla46910[[#This Row],[Nº]],Tabla4[],$H$2,FALSE),"")</f>
        <v/>
      </c>
      <c r="I62" s="21" t="str">
        <f>IFERROR(VLOOKUP(Tabla46910[[#This Row],[Nº]],Tabla4[],$I$2,FALSE),"")</f>
        <v/>
      </c>
      <c r="J62" s="21" t="str">
        <f>IFERROR(VLOOKUP(Tabla46910[[#This Row],[Nº]],Tabla4[],$J$2,FALSE),"")</f>
        <v/>
      </c>
      <c r="K62" s="18" t="str">
        <f>IFERROR(VLOOKUP(Tabla46910[[#This Row],[Nº]],Tabla4[],$K$2,FALSE),"")</f>
        <v/>
      </c>
      <c r="L62" s="13"/>
      <c r="M62" s="13"/>
      <c r="N62" s="22"/>
    </row>
    <row r="63" spans="2:14" x14ac:dyDescent="0.25">
      <c r="B63" s="10"/>
      <c r="C63" s="18" t="str">
        <f>IFERROR(VLOOKUP(Tabla46910[[#This Row],[Nº]],Tabla4[],$C$2,FALSE),"")</f>
        <v/>
      </c>
      <c r="D63" s="19" t="str">
        <f>IFERROR(VLOOKUP(Tabla46910[[#This Row],[Nº]],Tabla4[],$D$2,FALSE),"")</f>
        <v/>
      </c>
      <c r="E63" s="18" t="str">
        <f>IFERROR(VLOOKUP(Tabla46910[[#This Row],[Nº]],Tabla4[],$E$2,FALSE),"")</f>
        <v/>
      </c>
      <c r="F63" s="20" t="str">
        <f>IFERROR(VLOOKUP(Tabla46910[[#This Row],[Nº]],Tabla4[],$F$2,FALSE),"")</f>
        <v/>
      </c>
      <c r="G63" s="20" t="str">
        <f>IFERROR(VLOOKUP(Tabla46910[[#This Row],[Nº]],Tabla4[],$G$2,FALSE),"")</f>
        <v/>
      </c>
      <c r="H63" s="21" t="str">
        <f>IFERROR(VLOOKUP(Tabla46910[[#This Row],[Nº]],Tabla4[],$H$2,FALSE),"")</f>
        <v/>
      </c>
      <c r="I63" s="21" t="str">
        <f>IFERROR(VLOOKUP(Tabla46910[[#This Row],[Nº]],Tabla4[],$I$2,FALSE),"")</f>
        <v/>
      </c>
      <c r="J63" s="21" t="str">
        <f>IFERROR(VLOOKUP(Tabla46910[[#This Row],[Nº]],Tabla4[],$J$2,FALSE),"")</f>
        <v/>
      </c>
      <c r="K63" s="18" t="str">
        <f>IFERROR(VLOOKUP(Tabla46910[[#This Row],[Nº]],Tabla4[],$K$2,FALSE),"")</f>
        <v/>
      </c>
      <c r="L63" s="13"/>
      <c r="M63" s="13"/>
      <c r="N63" s="22"/>
    </row>
    <row r="64" spans="2:14" x14ac:dyDescent="0.25">
      <c r="B64" s="10"/>
      <c r="C64" s="18" t="str">
        <f>IFERROR(VLOOKUP(Tabla46910[[#This Row],[Nº]],Tabla4[],$C$2,FALSE),"")</f>
        <v/>
      </c>
      <c r="D64" s="19" t="str">
        <f>IFERROR(VLOOKUP(Tabla46910[[#This Row],[Nº]],Tabla4[],$D$2,FALSE),"")</f>
        <v/>
      </c>
      <c r="E64" s="18" t="str">
        <f>IFERROR(VLOOKUP(Tabla46910[[#This Row],[Nº]],Tabla4[],$E$2,FALSE),"")</f>
        <v/>
      </c>
      <c r="F64" s="20" t="str">
        <f>IFERROR(VLOOKUP(Tabla46910[[#This Row],[Nº]],Tabla4[],$F$2,FALSE),"")</f>
        <v/>
      </c>
      <c r="G64" s="20" t="str">
        <f>IFERROR(VLOOKUP(Tabla46910[[#This Row],[Nº]],Tabla4[],$G$2,FALSE),"")</f>
        <v/>
      </c>
      <c r="H64" s="21" t="str">
        <f>IFERROR(VLOOKUP(Tabla46910[[#This Row],[Nº]],Tabla4[],$H$2,FALSE),"")</f>
        <v/>
      </c>
      <c r="I64" s="21" t="str">
        <f>IFERROR(VLOOKUP(Tabla46910[[#This Row],[Nº]],Tabla4[],$I$2,FALSE),"")</f>
        <v/>
      </c>
      <c r="J64" s="21" t="str">
        <f>IFERROR(VLOOKUP(Tabla46910[[#This Row],[Nº]],Tabla4[],$J$2,FALSE),"")</f>
        <v/>
      </c>
      <c r="K64" s="18" t="str">
        <f>IFERROR(VLOOKUP(Tabla46910[[#This Row],[Nº]],Tabla4[],$K$2,FALSE),"")</f>
        <v/>
      </c>
      <c r="L64" s="13"/>
      <c r="M64" s="13"/>
      <c r="N64" s="22"/>
    </row>
    <row r="65" spans="2:14" x14ac:dyDescent="0.25">
      <c r="B65" s="10"/>
      <c r="C65" s="18" t="str">
        <f>IFERROR(VLOOKUP(Tabla46910[[#This Row],[Nº]],Tabla4[],$C$2,FALSE),"")</f>
        <v/>
      </c>
      <c r="D65" s="19" t="str">
        <f>IFERROR(VLOOKUP(Tabla46910[[#This Row],[Nº]],Tabla4[],$D$2,FALSE),"")</f>
        <v/>
      </c>
      <c r="E65" s="18" t="str">
        <f>IFERROR(VLOOKUP(Tabla46910[[#This Row],[Nº]],Tabla4[],$E$2,FALSE),"")</f>
        <v/>
      </c>
      <c r="F65" s="20" t="str">
        <f>IFERROR(VLOOKUP(Tabla46910[[#This Row],[Nº]],Tabla4[],$F$2,FALSE),"")</f>
        <v/>
      </c>
      <c r="G65" s="20" t="str">
        <f>IFERROR(VLOOKUP(Tabla46910[[#This Row],[Nº]],Tabla4[],$G$2,FALSE),"")</f>
        <v/>
      </c>
      <c r="H65" s="21" t="str">
        <f>IFERROR(VLOOKUP(Tabla46910[[#This Row],[Nº]],Tabla4[],$H$2,FALSE),"")</f>
        <v/>
      </c>
      <c r="I65" s="21" t="str">
        <f>IFERROR(VLOOKUP(Tabla46910[[#This Row],[Nº]],Tabla4[],$I$2,FALSE),"")</f>
        <v/>
      </c>
      <c r="J65" s="21" t="str">
        <f>IFERROR(VLOOKUP(Tabla46910[[#This Row],[Nº]],Tabla4[],$J$2,FALSE),"")</f>
        <v/>
      </c>
      <c r="K65" s="18" t="str">
        <f>IFERROR(VLOOKUP(Tabla46910[[#This Row],[Nº]],Tabla4[],$K$2,FALSE),"")</f>
        <v/>
      </c>
      <c r="L65" s="13"/>
      <c r="M65" s="13"/>
      <c r="N65" s="22"/>
    </row>
    <row r="66" spans="2:14" x14ac:dyDescent="0.25">
      <c r="B66" s="10"/>
      <c r="C66" s="18" t="str">
        <f>IFERROR(VLOOKUP(Tabla46910[[#This Row],[Nº]],Tabla4[],$C$2,FALSE),"")</f>
        <v/>
      </c>
      <c r="D66" s="19" t="str">
        <f>IFERROR(VLOOKUP(Tabla46910[[#This Row],[Nº]],Tabla4[],$D$2,FALSE),"")</f>
        <v/>
      </c>
      <c r="E66" s="18" t="str">
        <f>IFERROR(VLOOKUP(Tabla46910[[#This Row],[Nº]],Tabla4[],$E$2,FALSE),"")</f>
        <v/>
      </c>
      <c r="F66" s="20" t="str">
        <f>IFERROR(VLOOKUP(Tabla46910[[#This Row],[Nº]],Tabla4[],$F$2,FALSE),"")</f>
        <v/>
      </c>
      <c r="G66" s="20" t="str">
        <f>IFERROR(VLOOKUP(Tabla46910[[#This Row],[Nº]],Tabla4[],$G$2,FALSE),"")</f>
        <v/>
      </c>
      <c r="H66" s="21" t="str">
        <f>IFERROR(VLOOKUP(Tabla46910[[#This Row],[Nº]],Tabla4[],$H$2,FALSE),"")</f>
        <v/>
      </c>
      <c r="I66" s="21" t="str">
        <f>IFERROR(VLOOKUP(Tabla46910[[#This Row],[Nº]],Tabla4[],$I$2,FALSE),"")</f>
        <v/>
      </c>
      <c r="J66" s="21" t="str">
        <f>IFERROR(VLOOKUP(Tabla46910[[#This Row],[Nº]],Tabla4[],$J$2,FALSE),"")</f>
        <v/>
      </c>
      <c r="K66" s="18" t="str">
        <f>IFERROR(VLOOKUP(Tabla46910[[#This Row],[Nº]],Tabla4[],$K$2,FALSE),"")</f>
        <v/>
      </c>
      <c r="L66" s="13"/>
      <c r="M66" s="13"/>
      <c r="N66" s="22"/>
    </row>
    <row r="67" spans="2:14" x14ac:dyDescent="0.25">
      <c r="B67" s="10"/>
      <c r="C67" s="18" t="str">
        <f>IFERROR(VLOOKUP(Tabla46910[[#This Row],[Nº]],Tabla4[],$C$2,FALSE),"")</f>
        <v/>
      </c>
      <c r="D67" s="19" t="str">
        <f>IFERROR(VLOOKUP(Tabla46910[[#This Row],[Nº]],Tabla4[],$D$2,FALSE),"")</f>
        <v/>
      </c>
      <c r="E67" s="18" t="str">
        <f>IFERROR(VLOOKUP(Tabla46910[[#This Row],[Nº]],Tabla4[],$E$2,FALSE),"")</f>
        <v/>
      </c>
      <c r="F67" s="20" t="str">
        <f>IFERROR(VLOOKUP(Tabla46910[[#This Row],[Nº]],Tabla4[],$F$2,FALSE),"")</f>
        <v/>
      </c>
      <c r="G67" s="20" t="str">
        <f>IFERROR(VLOOKUP(Tabla46910[[#This Row],[Nº]],Tabla4[],$G$2,FALSE),"")</f>
        <v/>
      </c>
      <c r="H67" s="21" t="str">
        <f>IFERROR(VLOOKUP(Tabla46910[[#This Row],[Nº]],Tabla4[],$H$2,FALSE),"")</f>
        <v/>
      </c>
      <c r="I67" s="21" t="str">
        <f>IFERROR(VLOOKUP(Tabla46910[[#This Row],[Nº]],Tabla4[],$I$2,FALSE),"")</f>
        <v/>
      </c>
      <c r="J67" s="21" t="str">
        <f>IFERROR(VLOOKUP(Tabla46910[[#This Row],[Nº]],Tabla4[],$J$2,FALSE),"")</f>
        <v/>
      </c>
      <c r="K67" s="18" t="str">
        <f>IFERROR(VLOOKUP(Tabla46910[[#This Row],[Nº]],Tabla4[],$K$2,FALSE),"")</f>
        <v/>
      </c>
      <c r="L67" s="13"/>
      <c r="M67" s="13"/>
      <c r="N67" s="22"/>
    </row>
    <row r="68" spans="2:14" x14ac:dyDescent="0.25">
      <c r="B68" s="10"/>
      <c r="C68" s="18" t="str">
        <f>IFERROR(VLOOKUP(Tabla46910[[#This Row],[Nº]],Tabla4[],$C$2,FALSE),"")</f>
        <v/>
      </c>
      <c r="D68" s="19" t="str">
        <f>IFERROR(VLOOKUP(Tabla46910[[#This Row],[Nº]],Tabla4[],$D$2,FALSE),"")</f>
        <v/>
      </c>
      <c r="E68" s="18" t="str">
        <f>IFERROR(VLOOKUP(Tabla46910[[#This Row],[Nº]],Tabla4[],$E$2,FALSE),"")</f>
        <v/>
      </c>
      <c r="F68" s="20" t="str">
        <f>IFERROR(VLOOKUP(Tabla46910[[#This Row],[Nº]],Tabla4[],$F$2,FALSE),"")</f>
        <v/>
      </c>
      <c r="G68" s="20" t="str">
        <f>IFERROR(VLOOKUP(Tabla46910[[#This Row],[Nº]],Tabla4[],$G$2,FALSE),"")</f>
        <v/>
      </c>
      <c r="H68" s="21" t="str">
        <f>IFERROR(VLOOKUP(Tabla46910[[#This Row],[Nº]],Tabla4[],$H$2,FALSE),"")</f>
        <v/>
      </c>
      <c r="I68" s="21" t="str">
        <f>IFERROR(VLOOKUP(Tabla46910[[#This Row],[Nº]],Tabla4[],$I$2,FALSE),"")</f>
        <v/>
      </c>
      <c r="J68" s="21" t="str">
        <f>IFERROR(VLOOKUP(Tabla46910[[#This Row],[Nº]],Tabla4[],$J$2,FALSE),"")</f>
        <v/>
      </c>
      <c r="K68" s="18" t="str">
        <f>IFERROR(VLOOKUP(Tabla46910[[#This Row],[Nº]],Tabla4[],$K$2,FALSE),"")</f>
        <v/>
      </c>
      <c r="L68" s="13"/>
      <c r="M68" s="13"/>
      <c r="N68" s="22"/>
    </row>
    <row r="69" spans="2:14" x14ac:dyDescent="0.25">
      <c r="B69" s="10"/>
      <c r="C69" s="18" t="str">
        <f>IFERROR(VLOOKUP(Tabla46910[[#This Row],[Nº]],Tabla4[],$C$2,FALSE),"")</f>
        <v/>
      </c>
      <c r="D69" s="19" t="str">
        <f>IFERROR(VLOOKUP(Tabla46910[[#This Row],[Nº]],Tabla4[],$D$2,FALSE),"")</f>
        <v/>
      </c>
      <c r="E69" s="18" t="str">
        <f>IFERROR(VLOOKUP(Tabla46910[[#This Row],[Nº]],Tabla4[],$E$2,FALSE),"")</f>
        <v/>
      </c>
      <c r="F69" s="20" t="str">
        <f>IFERROR(VLOOKUP(Tabla46910[[#This Row],[Nº]],Tabla4[],$F$2,FALSE),"")</f>
        <v/>
      </c>
      <c r="G69" s="20" t="str">
        <f>IFERROR(VLOOKUP(Tabla46910[[#This Row],[Nº]],Tabla4[],$G$2,FALSE),"")</f>
        <v/>
      </c>
      <c r="H69" s="21" t="str">
        <f>IFERROR(VLOOKUP(Tabla46910[[#This Row],[Nº]],Tabla4[],$H$2,FALSE),"")</f>
        <v/>
      </c>
      <c r="I69" s="21" t="str">
        <f>IFERROR(VLOOKUP(Tabla46910[[#This Row],[Nº]],Tabla4[],$I$2,FALSE),"")</f>
        <v/>
      </c>
      <c r="J69" s="21" t="str">
        <f>IFERROR(VLOOKUP(Tabla46910[[#This Row],[Nº]],Tabla4[],$J$2,FALSE),"")</f>
        <v/>
      </c>
      <c r="K69" s="18" t="str">
        <f>IFERROR(VLOOKUP(Tabla46910[[#This Row],[Nº]],Tabla4[],$K$2,FALSE),"")</f>
        <v/>
      </c>
      <c r="L69" s="13"/>
      <c r="M69" s="13"/>
      <c r="N69" s="22"/>
    </row>
    <row r="70" spans="2:14" x14ac:dyDescent="0.25">
      <c r="B70" s="10"/>
      <c r="C70" s="18" t="str">
        <f>IFERROR(VLOOKUP(Tabla46910[[#This Row],[Nº]],Tabla4[],$C$2,FALSE),"")</f>
        <v/>
      </c>
      <c r="D70" s="19" t="str">
        <f>IFERROR(VLOOKUP(Tabla46910[[#This Row],[Nº]],Tabla4[],$D$2,FALSE),"")</f>
        <v/>
      </c>
      <c r="E70" s="18" t="str">
        <f>IFERROR(VLOOKUP(Tabla46910[[#This Row],[Nº]],Tabla4[],$E$2,FALSE),"")</f>
        <v/>
      </c>
      <c r="F70" s="20" t="str">
        <f>IFERROR(VLOOKUP(Tabla46910[[#This Row],[Nº]],Tabla4[],$F$2,FALSE),"")</f>
        <v/>
      </c>
      <c r="G70" s="20" t="str">
        <f>IFERROR(VLOOKUP(Tabla46910[[#This Row],[Nº]],Tabla4[],$G$2,FALSE),"")</f>
        <v/>
      </c>
      <c r="H70" s="21" t="str">
        <f>IFERROR(VLOOKUP(Tabla46910[[#This Row],[Nº]],Tabla4[],$H$2,FALSE),"")</f>
        <v/>
      </c>
      <c r="I70" s="21" t="str">
        <f>IFERROR(VLOOKUP(Tabla46910[[#This Row],[Nº]],Tabla4[],$I$2,FALSE),"")</f>
        <v/>
      </c>
      <c r="J70" s="21" t="str">
        <f>IFERROR(VLOOKUP(Tabla46910[[#This Row],[Nº]],Tabla4[],$J$2,FALSE),"")</f>
        <v/>
      </c>
      <c r="K70" s="18" t="str">
        <f>IFERROR(VLOOKUP(Tabla46910[[#This Row],[Nº]],Tabla4[],$K$2,FALSE),"")</f>
        <v/>
      </c>
      <c r="L70" s="13"/>
      <c r="M70" s="13"/>
      <c r="N70" s="22"/>
    </row>
    <row r="71" spans="2:14" x14ac:dyDescent="0.25">
      <c r="B71" s="10"/>
      <c r="C71" s="18" t="str">
        <f>IFERROR(VLOOKUP(Tabla46910[[#This Row],[Nº]],Tabla4[],$C$2,FALSE),"")</f>
        <v/>
      </c>
      <c r="D71" s="19" t="str">
        <f>IFERROR(VLOOKUP(Tabla46910[[#This Row],[Nº]],Tabla4[],$D$2,FALSE),"")</f>
        <v/>
      </c>
      <c r="E71" s="18" t="str">
        <f>IFERROR(VLOOKUP(Tabla46910[[#This Row],[Nº]],Tabla4[],$E$2,FALSE),"")</f>
        <v/>
      </c>
      <c r="F71" s="20" t="str">
        <f>IFERROR(VLOOKUP(Tabla46910[[#This Row],[Nº]],Tabla4[],$F$2,FALSE),"")</f>
        <v/>
      </c>
      <c r="G71" s="20" t="str">
        <f>IFERROR(VLOOKUP(Tabla46910[[#This Row],[Nº]],Tabla4[],$G$2,FALSE),"")</f>
        <v/>
      </c>
      <c r="H71" s="21" t="str">
        <f>IFERROR(VLOOKUP(Tabla46910[[#This Row],[Nº]],Tabla4[],$H$2,FALSE),"")</f>
        <v/>
      </c>
      <c r="I71" s="21" t="str">
        <f>IFERROR(VLOOKUP(Tabla46910[[#This Row],[Nº]],Tabla4[],$I$2,FALSE),"")</f>
        <v/>
      </c>
      <c r="J71" s="21" t="str">
        <f>IFERROR(VLOOKUP(Tabla46910[[#This Row],[Nº]],Tabla4[],$J$2,FALSE),"")</f>
        <v/>
      </c>
      <c r="K71" s="18" t="str">
        <f>IFERROR(VLOOKUP(Tabla46910[[#This Row],[Nº]],Tabla4[],$K$2,FALSE),"")</f>
        <v/>
      </c>
      <c r="L71" s="13"/>
      <c r="M71" s="13"/>
      <c r="N71" s="22"/>
    </row>
    <row r="72" spans="2:14" x14ac:dyDescent="0.25">
      <c r="B72" s="10"/>
      <c r="C72" s="18" t="str">
        <f>IFERROR(VLOOKUP(Tabla46910[[#This Row],[Nº]],Tabla4[],$C$2,FALSE),"")</f>
        <v/>
      </c>
      <c r="D72" s="19" t="str">
        <f>IFERROR(VLOOKUP(Tabla46910[[#This Row],[Nº]],Tabla4[],$D$2,FALSE),"")</f>
        <v/>
      </c>
      <c r="E72" s="18" t="str">
        <f>IFERROR(VLOOKUP(Tabla46910[[#This Row],[Nº]],Tabla4[],$E$2,FALSE),"")</f>
        <v/>
      </c>
      <c r="F72" s="20" t="str">
        <f>IFERROR(VLOOKUP(Tabla46910[[#This Row],[Nº]],Tabla4[],$F$2,FALSE),"")</f>
        <v/>
      </c>
      <c r="G72" s="20" t="str">
        <f>IFERROR(VLOOKUP(Tabla46910[[#This Row],[Nº]],Tabla4[],$G$2,FALSE),"")</f>
        <v/>
      </c>
      <c r="H72" s="21" t="str">
        <f>IFERROR(VLOOKUP(Tabla46910[[#This Row],[Nº]],Tabla4[],$H$2,FALSE),"")</f>
        <v/>
      </c>
      <c r="I72" s="21" t="str">
        <f>IFERROR(VLOOKUP(Tabla46910[[#This Row],[Nº]],Tabla4[],$I$2,FALSE),"")</f>
        <v/>
      </c>
      <c r="J72" s="21" t="str">
        <f>IFERROR(VLOOKUP(Tabla46910[[#This Row],[Nº]],Tabla4[],$J$2,FALSE),"")</f>
        <v/>
      </c>
      <c r="K72" s="18" t="str">
        <f>IFERROR(VLOOKUP(Tabla46910[[#This Row],[Nº]],Tabla4[],$K$2,FALSE),"")</f>
        <v/>
      </c>
      <c r="L72" s="13"/>
      <c r="M72" s="13"/>
      <c r="N72" s="22"/>
    </row>
    <row r="73" spans="2:14" x14ac:dyDescent="0.25">
      <c r="B73" s="10"/>
      <c r="C73" s="18" t="str">
        <f>IFERROR(VLOOKUP(Tabla46910[[#This Row],[Nº]],Tabla4[],$C$2,FALSE),"")</f>
        <v/>
      </c>
      <c r="D73" s="19" t="str">
        <f>IFERROR(VLOOKUP(Tabla46910[[#This Row],[Nº]],Tabla4[],$D$2,FALSE),"")</f>
        <v/>
      </c>
      <c r="E73" s="18" t="str">
        <f>IFERROR(VLOOKUP(Tabla46910[[#This Row],[Nº]],Tabla4[],$E$2,FALSE),"")</f>
        <v/>
      </c>
      <c r="F73" s="20" t="str">
        <f>IFERROR(VLOOKUP(Tabla46910[[#This Row],[Nº]],Tabla4[],$F$2,FALSE),"")</f>
        <v/>
      </c>
      <c r="G73" s="20" t="str">
        <f>IFERROR(VLOOKUP(Tabla46910[[#This Row],[Nº]],Tabla4[],$G$2,FALSE),"")</f>
        <v/>
      </c>
      <c r="H73" s="21" t="str">
        <f>IFERROR(VLOOKUP(Tabla46910[[#This Row],[Nº]],Tabla4[],$H$2,FALSE),"")</f>
        <v/>
      </c>
      <c r="I73" s="21" t="str">
        <f>IFERROR(VLOOKUP(Tabla46910[[#This Row],[Nº]],Tabla4[],$I$2,FALSE),"")</f>
        <v/>
      </c>
      <c r="J73" s="21" t="str">
        <f>IFERROR(VLOOKUP(Tabla46910[[#This Row],[Nº]],Tabla4[],$J$2,FALSE),"")</f>
        <v/>
      </c>
      <c r="K73" s="18" t="str">
        <f>IFERROR(VLOOKUP(Tabla46910[[#This Row],[Nº]],Tabla4[],$K$2,FALSE),"")</f>
        <v/>
      </c>
      <c r="L73" s="13"/>
      <c r="M73" s="13"/>
      <c r="N73" s="22"/>
    </row>
    <row r="74" spans="2:14" x14ac:dyDescent="0.25">
      <c r="B74" s="10"/>
      <c r="C74" s="18" t="str">
        <f>IFERROR(VLOOKUP(Tabla46910[[#This Row],[Nº]],Tabla4[],$C$2,FALSE),"")</f>
        <v/>
      </c>
      <c r="D74" s="19" t="str">
        <f>IFERROR(VLOOKUP(Tabla46910[[#This Row],[Nº]],Tabla4[],$D$2,FALSE),"")</f>
        <v/>
      </c>
      <c r="E74" s="18" t="str">
        <f>IFERROR(VLOOKUP(Tabla46910[[#This Row],[Nº]],Tabla4[],$E$2,FALSE),"")</f>
        <v/>
      </c>
      <c r="F74" s="20" t="str">
        <f>IFERROR(VLOOKUP(Tabla46910[[#This Row],[Nº]],Tabla4[],$F$2,FALSE),"")</f>
        <v/>
      </c>
      <c r="G74" s="20" t="str">
        <f>IFERROR(VLOOKUP(Tabla46910[[#This Row],[Nº]],Tabla4[],$G$2,FALSE),"")</f>
        <v/>
      </c>
      <c r="H74" s="21" t="str">
        <f>IFERROR(VLOOKUP(Tabla46910[[#This Row],[Nº]],Tabla4[],$H$2,FALSE),"")</f>
        <v/>
      </c>
      <c r="I74" s="21" t="str">
        <f>IFERROR(VLOOKUP(Tabla46910[[#This Row],[Nº]],Tabla4[],$I$2,FALSE),"")</f>
        <v/>
      </c>
      <c r="J74" s="21" t="str">
        <f>IFERROR(VLOOKUP(Tabla46910[[#This Row],[Nº]],Tabla4[],$J$2,FALSE),"")</f>
        <v/>
      </c>
      <c r="K74" s="18" t="str">
        <f>IFERROR(VLOOKUP(Tabla46910[[#This Row],[Nº]],Tabla4[],$K$2,FALSE),"")</f>
        <v/>
      </c>
      <c r="L74" s="13"/>
      <c r="M74" s="13"/>
      <c r="N74" s="22"/>
    </row>
    <row r="75" spans="2:14" x14ac:dyDescent="0.25">
      <c r="B75" s="10"/>
      <c r="C75" s="18" t="str">
        <f>IFERROR(VLOOKUP(Tabla46910[[#This Row],[Nº]],Tabla4[],$C$2,FALSE),"")</f>
        <v/>
      </c>
      <c r="D75" s="19" t="str">
        <f>IFERROR(VLOOKUP(Tabla46910[[#This Row],[Nº]],Tabla4[],$D$2,FALSE),"")</f>
        <v/>
      </c>
      <c r="E75" s="18" t="str">
        <f>IFERROR(VLOOKUP(Tabla46910[[#This Row],[Nº]],Tabla4[],$E$2,FALSE),"")</f>
        <v/>
      </c>
      <c r="F75" s="20" t="str">
        <f>IFERROR(VLOOKUP(Tabla46910[[#This Row],[Nº]],Tabla4[],$F$2,FALSE),"")</f>
        <v/>
      </c>
      <c r="G75" s="20" t="str">
        <f>IFERROR(VLOOKUP(Tabla46910[[#This Row],[Nº]],Tabla4[],$G$2,FALSE),"")</f>
        <v/>
      </c>
      <c r="H75" s="21" t="str">
        <f>IFERROR(VLOOKUP(Tabla46910[[#This Row],[Nº]],Tabla4[],$H$2,FALSE),"")</f>
        <v/>
      </c>
      <c r="I75" s="21" t="str">
        <f>IFERROR(VLOOKUP(Tabla46910[[#This Row],[Nº]],Tabla4[],$I$2,FALSE),"")</f>
        <v/>
      </c>
      <c r="J75" s="21" t="str">
        <f>IFERROR(VLOOKUP(Tabla46910[[#This Row],[Nº]],Tabla4[],$J$2,FALSE),"")</f>
        <v/>
      </c>
      <c r="K75" s="18" t="str">
        <f>IFERROR(VLOOKUP(Tabla46910[[#This Row],[Nº]],Tabla4[],$K$2,FALSE),"")</f>
        <v/>
      </c>
      <c r="L75" s="13"/>
      <c r="M75" s="13"/>
      <c r="N75" s="22"/>
    </row>
    <row r="76" spans="2:14" x14ac:dyDescent="0.25">
      <c r="B76" s="10"/>
      <c r="C76" s="18" t="str">
        <f>IFERROR(VLOOKUP(Tabla46910[[#This Row],[Nº]],Tabla4[],$C$2,FALSE),"")</f>
        <v/>
      </c>
      <c r="D76" s="19" t="str">
        <f>IFERROR(VLOOKUP(Tabla46910[[#This Row],[Nº]],Tabla4[],$D$2,FALSE),"")</f>
        <v/>
      </c>
      <c r="E76" s="18" t="str">
        <f>IFERROR(VLOOKUP(Tabla46910[[#This Row],[Nº]],Tabla4[],$E$2,FALSE),"")</f>
        <v/>
      </c>
      <c r="F76" s="20" t="str">
        <f>IFERROR(VLOOKUP(Tabla46910[[#This Row],[Nº]],Tabla4[],$F$2,FALSE),"")</f>
        <v/>
      </c>
      <c r="G76" s="20" t="str">
        <f>IFERROR(VLOOKUP(Tabla46910[[#This Row],[Nº]],Tabla4[],$G$2,FALSE),"")</f>
        <v/>
      </c>
      <c r="H76" s="21" t="str">
        <f>IFERROR(VLOOKUP(Tabla46910[[#This Row],[Nº]],Tabla4[],$H$2,FALSE),"")</f>
        <v/>
      </c>
      <c r="I76" s="21" t="str">
        <f>IFERROR(VLOOKUP(Tabla46910[[#This Row],[Nº]],Tabla4[],$I$2,FALSE),"")</f>
        <v/>
      </c>
      <c r="J76" s="21" t="str">
        <f>IFERROR(VLOOKUP(Tabla46910[[#This Row],[Nº]],Tabla4[],$J$2,FALSE),"")</f>
        <v/>
      </c>
      <c r="K76" s="18" t="str">
        <f>IFERROR(VLOOKUP(Tabla46910[[#This Row],[Nº]],Tabla4[],$K$2,FALSE),"")</f>
        <v/>
      </c>
      <c r="L76" s="13"/>
      <c r="M76" s="13"/>
      <c r="N76" s="22"/>
    </row>
    <row r="77" spans="2:14" x14ac:dyDescent="0.25">
      <c r="B77" s="10"/>
      <c r="C77" s="18" t="str">
        <f>IFERROR(VLOOKUP(Tabla46910[[#This Row],[Nº]],Tabla4[],$C$2,FALSE),"")</f>
        <v/>
      </c>
      <c r="D77" s="19" t="str">
        <f>IFERROR(VLOOKUP(Tabla46910[[#This Row],[Nº]],Tabla4[],$D$2,FALSE),"")</f>
        <v/>
      </c>
      <c r="E77" s="18" t="str">
        <f>IFERROR(VLOOKUP(Tabla46910[[#This Row],[Nº]],Tabla4[],$E$2,FALSE),"")</f>
        <v/>
      </c>
      <c r="F77" s="20" t="str">
        <f>IFERROR(VLOOKUP(Tabla46910[[#This Row],[Nº]],Tabla4[],$F$2,FALSE),"")</f>
        <v/>
      </c>
      <c r="G77" s="20" t="str">
        <f>IFERROR(VLOOKUP(Tabla46910[[#This Row],[Nº]],Tabla4[],$G$2,FALSE),"")</f>
        <v/>
      </c>
      <c r="H77" s="21" t="str">
        <f>IFERROR(VLOOKUP(Tabla46910[[#This Row],[Nº]],Tabla4[],$H$2,FALSE),"")</f>
        <v/>
      </c>
      <c r="I77" s="21" t="str">
        <f>IFERROR(VLOOKUP(Tabla46910[[#This Row],[Nº]],Tabla4[],$I$2,FALSE),"")</f>
        <v/>
      </c>
      <c r="J77" s="21" t="str">
        <f>IFERROR(VLOOKUP(Tabla46910[[#This Row],[Nº]],Tabla4[],$J$2,FALSE),"")</f>
        <v/>
      </c>
      <c r="K77" s="18" t="str">
        <f>IFERROR(VLOOKUP(Tabla46910[[#This Row],[Nº]],Tabla4[],$K$2,FALSE),"")</f>
        <v/>
      </c>
      <c r="L77" s="13"/>
      <c r="M77" s="13"/>
      <c r="N77" s="22"/>
    </row>
    <row r="78" spans="2:14" x14ac:dyDescent="0.25">
      <c r="B78" s="10"/>
      <c r="C78" s="18" t="str">
        <f>IFERROR(VLOOKUP(Tabla46910[[#This Row],[Nº]],Tabla4[],$C$2,FALSE),"")</f>
        <v/>
      </c>
      <c r="D78" s="19" t="str">
        <f>IFERROR(VLOOKUP(Tabla46910[[#This Row],[Nº]],Tabla4[],$D$2,FALSE),"")</f>
        <v/>
      </c>
      <c r="E78" s="18" t="str">
        <f>IFERROR(VLOOKUP(Tabla46910[[#This Row],[Nº]],Tabla4[],$E$2,FALSE),"")</f>
        <v/>
      </c>
      <c r="F78" s="20" t="str">
        <f>IFERROR(VLOOKUP(Tabla46910[[#This Row],[Nº]],Tabla4[],$F$2,FALSE),"")</f>
        <v/>
      </c>
      <c r="G78" s="20" t="str">
        <f>IFERROR(VLOOKUP(Tabla46910[[#This Row],[Nº]],Tabla4[],$G$2,FALSE),"")</f>
        <v/>
      </c>
      <c r="H78" s="21" t="str">
        <f>IFERROR(VLOOKUP(Tabla46910[[#This Row],[Nº]],Tabla4[],$H$2,FALSE),"")</f>
        <v/>
      </c>
      <c r="I78" s="21" t="str">
        <f>IFERROR(VLOOKUP(Tabla46910[[#This Row],[Nº]],Tabla4[],$I$2,FALSE),"")</f>
        <v/>
      </c>
      <c r="J78" s="21" t="str">
        <f>IFERROR(VLOOKUP(Tabla46910[[#This Row],[Nº]],Tabla4[],$J$2,FALSE),"")</f>
        <v/>
      </c>
      <c r="K78" s="18" t="str">
        <f>IFERROR(VLOOKUP(Tabla46910[[#This Row],[Nº]],Tabla4[],$K$2,FALSE),"")</f>
        <v/>
      </c>
      <c r="L78" s="13"/>
      <c r="M78" s="13"/>
      <c r="N78" s="22"/>
    </row>
    <row r="79" spans="2:14" x14ac:dyDescent="0.25">
      <c r="B79" s="10"/>
      <c r="C79" s="18" t="str">
        <f>IFERROR(VLOOKUP(Tabla46910[[#This Row],[Nº]],Tabla4[],$C$2,FALSE),"")</f>
        <v/>
      </c>
      <c r="D79" s="19" t="str">
        <f>IFERROR(VLOOKUP(Tabla46910[[#This Row],[Nº]],Tabla4[],$D$2,FALSE),"")</f>
        <v/>
      </c>
      <c r="E79" s="18" t="str">
        <f>IFERROR(VLOOKUP(Tabla46910[[#This Row],[Nº]],Tabla4[],$E$2,FALSE),"")</f>
        <v/>
      </c>
      <c r="F79" s="20" t="str">
        <f>IFERROR(VLOOKUP(Tabla46910[[#This Row],[Nº]],Tabla4[],$F$2,FALSE),"")</f>
        <v/>
      </c>
      <c r="G79" s="20" t="str">
        <f>IFERROR(VLOOKUP(Tabla46910[[#This Row],[Nº]],Tabla4[],$G$2,FALSE),"")</f>
        <v/>
      </c>
      <c r="H79" s="21" t="str">
        <f>IFERROR(VLOOKUP(Tabla46910[[#This Row],[Nº]],Tabla4[],$H$2,FALSE),"")</f>
        <v/>
      </c>
      <c r="I79" s="21" t="str">
        <f>IFERROR(VLOOKUP(Tabla46910[[#This Row],[Nº]],Tabla4[],$I$2,FALSE),"")</f>
        <v/>
      </c>
      <c r="J79" s="21" t="str">
        <f>IFERROR(VLOOKUP(Tabla46910[[#This Row],[Nº]],Tabla4[],$J$2,FALSE),"")</f>
        <v/>
      </c>
      <c r="K79" s="18" t="str">
        <f>IFERROR(VLOOKUP(Tabla46910[[#This Row],[Nº]],Tabla4[],$K$2,FALSE),"")</f>
        <v/>
      </c>
      <c r="L79" s="13"/>
      <c r="M79" s="13"/>
      <c r="N79" s="22"/>
    </row>
    <row r="80" spans="2:14" x14ac:dyDescent="0.25">
      <c r="B80" s="10"/>
      <c r="C80" s="18" t="str">
        <f>IFERROR(VLOOKUP(Tabla46910[[#This Row],[Nº]],Tabla4[],$C$2,FALSE),"")</f>
        <v/>
      </c>
      <c r="D80" s="19" t="str">
        <f>IFERROR(VLOOKUP(Tabla46910[[#This Row],[Nº]],Tabla4[],$D$2,FALSE),"")</f>
        <v/>
      </c>
      <c r="E80" s="18" t="str">
        <f>IFERROR(VLOOKUP(Tabla46910[[#This Row],[Nº]],Tabla4[],$E$2,FALSE),"")</f>
        <v/>
      </c>
      <c r="F80" s="20" t="str">
        <f>IFERROR(VLOOKUP(Tabla46910[[#This Row],[Nº]],Tabla4[],$F$2,FALSE),"")</f>
        <v/>
      </c>
      <c r="G80" s="20" t="str">
        <f>IFERROR(VLOOKUP(Tabla46910[[#This Row],[Nº]],Tabla4[],$G$2,FALSE),"")</f>
        <v/>
      </c>
      <c r="H80" s="21" t="str">
        <f>IFERROR(VLOOKUP(Tabla46910[[#This Row],[Nº]],Tabla4[],$H$2,FALSE),"")</f>
        <v/>
      </c>
      <c r="I80" s="21" t="str">
        <f>IFERROR(VLOOKUP(Tabla46910[[#This Row],[Nº]],Tabla4[],$I$2,FALSE),"")</f>
        <v/>
      </c>
      <c r="J80" s="21" t="str">
        <f>IFERROR(VLOOKUP(Tabla46910[[#This Row],[Nº]],Tabla4[],$J$2,FALSE),"")</f>
        <v/>
      </c>
      <c r="K80" s="18" t="str">
        <f>IFERROR(VLOOKUP(Tabla46910[[#This Row],[Nº]],Tabla4[],$K$2,FALSE),"")</f>
        <v/>
      </c>
      <c r="L80" s="13"/>
      <c r="M80" s="13"/>
      <c r="N80" s="22"/>
    </row>
    <row r="81" spans="2:14" x14ac:dyDescent="0.25">
      <c r="B81" s="10"/>
      <c r="C81" s="18" t="str">
        <f>IFERROR(VLOOKUP(Tabla46910[[#This Row],[Nº]],Tabla4[],$C$2,FALSE),"")</f>
        <v/>
      </c>
      <c r="D81" s="19" t="str">
        <f>IFERROR(VLOOKUP(Tabla46910[[#This Row],[Nº]],Tabla4[],$D$2,FALSE),"")</f>
        <v/>
      </c>
      <c r="E81" s="18" t="str">
        <f>IFERROR(VLOOKUP(Tabla46910[[#This Row],[Nº]],Tabla4[],$E$2,FALSE),"")</f>
        <v/>
      </c>
      <c r="F81" s="20" t="str">
        <f>IFERROR(VLOOKUP(Tabla46910[[#This Row],[Nº]],Tabla4[],$F$2,FALSE),"")</f>
        <v/>
      </c>
      <c r="G81" s="20" t="str">
        <f>IFERROR(VLOOKUP(Tabla46910[[#This Row],[Nº]],Tabla4[],$G$2,FALSE),"")</f>
        <v/>
      </c>
      <c r="H81" s="21" t="str">
        <f>IFERROR(VLOOKUP(Tabla46910[[#This Row],[Nº]],Tabla4[],$H$2,FALSE),"")</f>
        <v/>
      </c>
      <c r="I81" s="21" t="str">
        <f>IFERROR(VLOOKUP(Tabla46910[[#This Row],[Nº]],Tabla4[],$I$2,FALSE),"")</f>
        <v/>
      </c>
      <c r="J81" s="21" t="str">
        <f>IFERROR(VLOOKUP(Tabla46910[[#This Row],[Nº]],Tabla4[],$J$2,FALSE),"")</f>
        <v/>
      </c>
      <c r="K81" s="18" t="str">
        <f>IFERROR(VLOOKUP(Tabla46910[[#This Row],[Nº]],Tabla4[],$K$2,FALSE),"")</f>
        <v/>
      </c>
      <c r="L81" s="13"/>
      <c r="M81" s="13"/>
      <c r="N81" s="22"/>
    </row>
    <row r="82" spans="2:14" x14ac:dyDescent="0.25">
      <c r="B82" s="10"/>
      <c r="C82" s="18" t="str">
        <f>IFERROR(VLOOKUP(Tabla46910[[#This Row],[Nº]],Tabla4[],$C$2,FALSE),"")</f>
        <v/>
      </c>
      <c r="D82" s="19" t="str">
        <f>IFERROR(VLOOKUP(Tabla46910[[#This Row],[Nº]],Tabla4[],$D$2,FALSE),"")</f>
        <v/>
      </c>
      <c r="E82" s="18" t="str">
        <f>IFERROR(VLOOKUP(Tabla46910[[#This Row],[Nº]],Tabla4[],$E$2,FALSE),"")</f>
        <v/>
      </c>
      <c r="F82" s="20" t="str">
        <f>IFERROR(VLOOKUP(Tabla46910[[#This Row],[Nº]],Tabla4[],$F$2,FALSE),"")</f>
        <v/>
      </c>
      <c r="G82" s="20" t="str">
        <f>IFERROR(VLOOKUP(Tabla46910[[#This Row],[Nº]],Tabla4[],$G$2,FALSE),"")</f>
        <v/>
      </c>
      <c r="H82" s="21" t="str">
        <f>IFERROR(VLOOKUP(Tabla46910[[#This Row],[Nº]],Tabla4[],$H$2,FALSE),"")</f>
        <v/>
      </c>
      <c r="I82" s="21" t="str">
        <f>IFERROR(VLOOKUP(Tabla46910[[#This Row],[Nº]],Tabla4[],$I$2,FALSE),"")</f>
        <v/>
      </c>
      <c r="J82" s="21" t="str">
        <f>IFERROR(VLOOKUP(Tabla46910[[#This Row],[Nº]],Tabla4[],$J$2,FALSE),"")</f>
        <v/>
      </c>
      <c r="K82" s="18" t="str">
        <f>IFERROR(VLOOKUP(Tabla46910[[#This Row],[Nº]],Tabla4[],$K$2,FALSE),"")</f>
        <v/>
      </c>
      <c r="L82" s="13"/>
      <c r="M82" s="13"/>
      <c r="N82" s="22"/>
    </row>
    <row r="83" spans="2:14" x14ac:dyDescent="0.25">
      <c r="B83" s="10"/>
      <c r="C83" s="18" t="str">
        <f>IFERROR(VLOOKUP(Tabla46910[[#This Row],[Nº]],Tabla4[],$C$2,FALSE),"")</f>
        <v/>
      </c>
      <c r="D83" s="19" t="str">
        <f>IFERROR(VLOOKUP(Tabla46910[[#This Row],[Nº]],Tabla4[],$D$2,FALSE),"")</f>
        <v/>
      </c>
      <c r="E83" s="18" t="str">
        <f>IFERROR(VLOOKUP(Tabla46910[[#This Row],[Nº]],Tabla4[],$E$2,FALSE),"")</f>
        <v/>
      </c>
      <c r="F83" s="20" t="str">
        <f>IFERROR(VLOOKUP(Tabla46910[[#This Row],[Nº]],Tabla4[],$F$2,FALSE),"")</f>
        <v/>
      </c>
      <c r="G83" s="20" t="str">
        <f>IFERROR(VLOOKUP(Tabla46910[[#This Row],[Nº]],Tabla4[],$G$2,FALSE),"")</f>
        <v/>
      </c>
      <c r="H83" s="21" t="str">
        <f>IFERROR(VLOOKUP(Tabla46910[[#This Row],[Nº]],Tabla4[],$H$2,FALSE),"")</f>
        <v/>
      </c>
      <c r="I83" s="21" t="str">
        <f>IFERROR(VLOOKUP(Tabla46910[[#This Row],[Nº]],Tabla4[],$I$2,FALSE),"")</f>
        <v/>
      </c>
      <c r="J83" s="21" t="str">
        <f>IFERROR(VLOOKUP(Tabla46910[[#This Row],[Nº]],Tabla4[],$J$2,FALSE),"")</f>
        <v/>
      </c>
      <c r="K83" s="18" t="str">
        <f>IFERROR(VLOOKUP(Tabla46910[[#This Row],[Nº]],Tabla4[],$K$2,FALSE),"")</f>
        <v/>
      </c>
      <c r="L83" s="13"/>
      <c r="M83" s="13"/>
      <c r="N83" s="22"/>
    </row>
    <row r="84" spans="2:14" x14ac:dyDescent="0.25">
      <c r="B84" s="10"/>
      <c r="C84" s="18" t="str">
        <f>IFERROR(VLOOKUP(Tabla46910[[#This Row],[Nº]],Tabla4[],$C$2,FALSE),"")</f>
        <v/>
      </c>
      <c r="D84" s="19" t="str">
        <f>IFERROR(VLOOKUP(Tabla46910[[#This Row],[Nº]],Tabla4[],$D$2,FALSE),"")</f>
        <v/>
      </c>
      <c r="E84" s="18" t="str">
        <f>IFERROR(VLOOKUP(Tabla46910[[#This Row],[Nº]],Tabla4[],$E$2,FALSE),"")</f>
        <v/>
      </c>
      <c r="F84" s="20" t="str">
        <f>IFERROR(VLOOKUP(Tabla46910[[#This Row],[Nº]],Tabla4[],$F$2,FALSE),"")</f>
        <v/>
      </c>
      <c r="G84" s="20" t="str">
        <f>IFERROR(VLOOKUP(Tabla46910[[#This Row],[Nº]],Tabla4[],$G$2,FALSE),"")</f>
        <v/>
      </c>
      <c r="H84" s="21" t="str">
        <f>IFERROR(VLOOKUP(Tabla46910[[#This Row],[Nº]],Tabla4[],$H$2,FALSE),"")</f>
        <v/>
      </c>
      <c r="I84" s="21" t="str">
        <f>IFERROR(VLOOKUP(Tabla46910[[#This Row],[Nº]],Tabla4[],$I$2,FALSE),"")</f>
        <v/>
      </c>
      <c r="J84" s="21" t="str">
        <f>IFERROR(VLOOKUP(Tabla46910[[#This Row],[Nº]],Tabla4[],$J$2,FALSE),"")</f>
        <v/>
      </c>
      <c r="K84" s="18" t="str">
        <f>IFERROR(VLOOKUP(Tabla46910[[#This Row],[Nº]],Tabla4[],$K$2,FALSE),"")</f>
        <v/>
      </c>
      <c r="L84" s="13"/>
      <c r="M84" s="13"/>
      <c r="N84" s="22"/>
    </row>
    <row r="85" spans="2:14" x14ac:dyDescent="0.25">
      <c r="B85" s="10"/>
      <c r="C85" s="18" t="str">
        <f>IFERROR(VLOOKUP(Tabla46910[[#This Row],[Nº]],Tabla4[],$C$2,FALSE),"")</f>
        <v/>
      </c>
      <c r="D85" s="19" t="str">
        <f>IFERROR(VLOOKUP(Tabla46910[[#This Row],[Nº]],Tabla4[],$D$2,FALSE),"")</f>
        <v/>
      </c>
      <c r="E85" s="18" t="str">
        <f>IFERROR(VLOOKUP(Tabla46910[[#This Row],[Nº]],Tabla4[],$E$2,FALSE),"")</f>
        <v/>
      </c>
      <c r="F85" s="20" t="str">
        <f>IFERROR(VLOOKUP(Tabla46910[[#This Row],[Nº]],Tabla4[],$F$2,FALSE),"")</f>
        <v/>
      </c>
      <c r="G85" s="20" t="str">
        <f>IFERROR(VLOOKUP(Tabla46910[[#This Row],[Nº]],Tabla4[],$G$2,FALSE),"")</f>
        <v/>
      </c>
      <c r="H85" s="21" t="str">
        <f>IFERROR(VLOOKUP(Tabla46910[[#This Row],[Nº]],Tabla4[],$H$2,FALSE),"")</f>
        <v/>
      </c>
      <c r="I85" s="21" t="str">
        <f>IFERROR(VLOOKUP(Tabla46910[[#This Row],[Nº]],Tabla4[],$I$2,FALSE),"")</f>
        <v/>
      </c>
      <c r="J85" s="21" t="str">
        <f>IFERROR(VLOOKUP(Tabla46910[[#This Row],[Nº]],Tabla4[],$J$2,FALSE),"")</f>
        <v/>
      </c>
      <c r="K85" s="18" t="str">
        <f>IFERROR(VLOOKUP(Tabla46910[[#This Row],[Nº]],Tabla4[],$K$2,FALSE),"")</f>
        <v/>
      </c>
      <c r="L85" s="13"/>
      <c r="M85" s="13"/>
      <c r="N85" s="22"/>
    </row>
    <row r="86" spans="2:14" x14ac:dyDescent="0.25">
      <c r="B86" s="10"/>
      <c r="C86" s="18" t="str">
        <f>IFERROR(VLOOKUP(Tabla46910[[#This Row],[Nº]],Tabla4[],$C$2,FALSE),"")</f>
        <v/>
      </c>
      <c r="D86" s="19" t="str">
        <f>IFERROR(VLOOKUP(Tabla46910[[#This Row],[Nº]],Tabla4[],$D$2,FALSE),"")</f>
        <v/>
      </c>
      <c r="E86" s="18" t="str">
        <f>IFERROR(VLOOKUP(Tabla46910[[#This Row],[Nº]],Tabla4[],$E$2,FALSE),"")</f>
        <v/>
      </c>
      <c r="F86" s="20" t="str">
        <f>IFERROR(VLOOKUP(Tabla46910[[#This Row],[Nº]],Tabla4[],$F$2,FALSE),"")</f>
        <v/>
      </c>
      <c r="G86" s="20" t="str">
        <f>IFERROR(VLOOKUP(Tabla46910[[#This Row],[Nº]],Tabla4[],$G$2,FALSE),"")</f>
        <v/>
      </c>
      <c r="H86" s="21" t="str">
        <f>IFERROR(VLOOKUP(Tabla46910[[#This Row],[Nº]],Tabla4[],$H$2,FALSE),"")</f>
        <v/>
      </c>
      <c r="I86" s="21" t="str">
        <f>IFERROR(VLOOKUP(Tabla46910[[#This Row],[Nº]],Tabla4[],$I$2,FALSE),"")</f>
        <v/>
      </c>
      <c r="J86" s="21" t="str">
        <f>IFERROR(VLOOKUP(Tabla46910[[#This Row],[Nº]],Tabla4[],$J$2,FALSE),"")</f>
        <v/>
      </c>
      <c r="K86" s="18" t="str">
        <f>IFERROR(VLOOKUP(Tabla46910[[#This Row],[Nº]],Tabla4[],$K$2,FALSE),"")</f>
        <v/>
      </c>
      <c r="L86" s="13"/>
      <c r="M86" s="13"/>
      <c r="N86" s="22"/>
    </row>
    <row r="87" spans="2:14" x14ac:dyDescent="0.25">
      <c r="B87" s="10"/>
      <c r="C87" s="18" t="str">
        <f>IFERROR(VLOOKUP(Tabla46910[[#This Row],[Nº]],Tabla4[],$C$2,FALSE),"")</f>
        <v/>
      </c>
      <c r="D87" s="19" t="str">
        <f>IFERROR(VLOOKUP(Tabla46910[[#This Row],[Nº]],Tabla4[],$D$2,FALSE),"")</f>
        <v/>
      </c>
      <c r="E87" s="18" t="str">
        <f>IFERROR(VLOOKUP(Tabla46910[[#This Row],[Nº]],Tabla4[],$E$2,FALSE),"")</f>
        <v/>
      </c>
      <c r="F87" s="20" t="str">
        <f>IFERROR(VLOOKUP(Tabla46910[[#This Row],[Nº]],Tabla4[],$F$2,FALSE),"")</f>
        <v/>
      </c>
      <c r="G87" s="20" t="str">
        <f>IFERROR(VLOOKUP(Tabla46910[[#This Row],[Nº]],Tabla4[],$G$2,FALSE),"")</f>
        <v/>
      </c>
      <c r="H87" s="21" t="str">
        <f>IFERROR(VLOOKUP(Tabla46910[[#This Row],[Nº]],Tabla4[],$H$2,FALSE),"")</f>
        <v/>
      </c>
      <c r="I87" s="21" t="str">
        <f>IFERROR(VLOOKUP(Tabla46910[[#This Row],[Nº]],Tabla4[],$I$2,FALSE),"")</f>
        <v/>
      </c>
      <c r="J87" s="21" t="str">
        <f>IFERROR(VLOOKUP(Tabla46910[[#This Row],[Nº]],Tabla4[],$J$2,FALSE),"")</f>
        <v/>
      </c>
      <c r="K87" s="18" t="str">
        <f>IFERROR(VLOOKUP(Tabla46910[[#This Row],[Nº]],Tabla4[],$K$2,FALSE),"")</f>
        <v/>
      </c>
      <c r="L87" s="13"/>
      <c r="M87" s="13"/>
      <c r="N87" s="22"/>
    </row>
    <row r="88" spans="2:14" x14ac:dyDescent="0.25">
      <c r="B88" s="10"/>
      <c r="C88" s="18" t="str">
        <f>IFERROR(VLOOKUP(Tabla46910[[#This Row],[Nº]],Tabla4[],$C$2,FALSE),"")</f>
        <v/>
      </c>
      <c r="D88" s="19" t="str">
        <f>IFERROR(VLOOKUP(Tabla46910[[#This Row],[Nº]],Tabla4[],$D$2,FALSE),"")</f>
        <v/>
      </c>
      <c r="E88" s="18" t="str">
        <f>IFERROR(VLOOKUP(Tabla46910[[#This Row],[Nº]],Tabla4[],$E$2,FALSE),"")</f>
        <v/>
      </c>
      <c r="F88" s="20" t="str">
        <f>IFERROR(VLOOKUP(Tabla46910[[#This Row],[Nº]],Tabla4[],$F$2,FALSE),"")</f>
        <v/>
      </c>
      <c r="G88" s="20" t="str">
        <f>IFERROR(VLOOKUP(Tabla46910[[#This Row],[Nº]],Tabla4[],$G$2,FALSE),"")</f>
        <v/>
      </c>
      <c r="H88" s="21" t="str">
        <f>IFERROR(VLOOKUP(Tabla46910[[#This Row],[Nº]],Tabla4[],$H$2,FALSE),"")</f>
        <v/>
      </c>
      <c r="I88" s="21" t="str">
        <f>IFERROR(VLOOKUP(Tabla46910[[#This Row],[Nº]],Tabla4[],$I$2,FALSE),"")</f>
        <v/>
      </c>
      <c r="J88" s="21" t="str">
        <f>IFERROR(VLOOKUP(Tabla46910[[#This Row],[Nº]],Tabla4[],$J$2,FALSE),"")</f>
        <v/>
      </c>
      <c r="K88" s="18" t="str">
        <f>IFERROR(VLOOKUP(Tabla46910[[#This Row],[Nº]],Tabla4[],$K$2,FALSE),"")</f>
        <v/>
      </c>
      <c r="L88" s="13"/>
      <c r="M88" s="13"/>
      <c r="N88" s="22"/>
    </row>
    <row r="89" spans="2:14" x14ac:dyDescent="0.25">
      <c r="B89" s="10"/>
      <c r="C89" s="18" t="str">
        <f>IFERROR(VLOOKUP(Tabla46910[[#This Row],[Nº]],Tabla4[],$C$2,FALSE),"")</f>
        <v/>
      </c>
      <c r="D89" s="19" t="str">
        <f>IFERROR(VLOOKUP(Tabla46910[[#This Row],[Nº]],Tabla4[],$D$2,FALSE),"")</f>
        <v/>
      </c>
      <c r="E89" s="18" t="str">
        <f>IFERROR(VLOOKUP(Tabla46910[[#This Row],[Nº]],Tabla4[],$E$2,FALSE),"")</f>
        <v/>
      </c>
      <c r="F89" s="20" t="str">
        <f>IFERROR(VLOOKUP(Tabla46910[[#This Row],[Nº]],Tabla4[],$F$2,FALSE),"")</f>
        <v/>
      </c>
      <c r="G89" s="20" t="str">
        <f>IFERROR(VLOOKUP(Tabla46910[[#This Row],[Nº]],Tabla4[],$G$2,FALSE),"")</f>
        <v/>
      </c>
      <c r="H89" s="21" t="str">
        <f>IFERROR(VLOOKUP(Tabla46910[[#This Row],[Nº]],Tabla4[],$H$2,FALSE),"")</f>
        <v/>
      </c>
      <c r="I89" s="21" t="str">
        <f>IFERROR(VLOOKUP(Tabla46910[[#This Row],[Nº]],Tabla4[],$I$2,FALSE),"")</f>
        <v/>
      </c>
      <c r="J89" s="21" t="str">
        <f>IFERROR(VLOOKUP(Tabla46910[[#This Row],[Nº]],Tabla4[],$J$2,FALSE),"")</f>
        <v/>
      </c>
      <c r="K89" s="18" t="str">
        <f>IFERROR(VLOOKUP(Tabla46910[[#This Row],[Nº]],Tabla4[],$K$2,FALSE),"")</f>
        <v/>
      </c>
      <c r="L89" s="13"/>
      <c r="M89" s="13"/>
      <c r="N89" s="22"/>
    </row>
    <row r="90" spans="2:14" x14ac:dyDescent="0.25">
      <c r="B90" s="10"/>
      <c r="C90" s="18" t="str">
        <f>IFERROR(VLOOKUP(Tabla46910[[#This Row],[Nº]],Tabla4[],$C$2,FALSE),"")</f>
        <v/>
      </c>
      <c r="D90" s="19" t="str">
        <f>IFERROR(VLOOKUP(Tabla46910[[#This Row],[Nº]],Tabla4[],$D$2,FALSE),"")</f>
        <v/>
      </c>
      <c r="E90" s="18" t="str">
        <f>IFERROR(VLOOKUP(Tabla46910[[#This Row],[Nº]],Tabla4[],$E$2,FALSE),"")</f>
        <v/>
      </c>
      <c r="F90" s="20" t="str">
        <f>IFERROR(VLOOKUP(Tabla46910[[#This Row],[Nº]],Tabla4[],$F$2,FALSE),"")</f>
        <v/>
      </c>
      <c r="G90" s="20" t="str">
        <f>IFERROR(VLOOKUP(Tabla46910[[#This Row],[Nº]],Tabla4[],$G$2,FALSE),"")</f>
        <v/>
      </c>
      <c r="H90" s="21" t="str">
        <f>IFERROR(VLOOKUP(Tabla46910[[#This Row],[Nº]],Tabla4[],$H$2,FALSE),"")</f>
        <v/>
      </c>
      <c r="I90" s="21" t="str">
        <f>IFERROR(VLOOKUP(Tabla46910[[#This Row],[Nº]],Tabla4[],$I$2,FALSE),"")</f>
        <v/>
      </c>
      <c r="J90" s="21" t="str">
        <f>IFERROR(VLOOKUP(Tabla46910[[#This Row],[Nº]],Tabla4[],$J$2,FALSE),"")</f>
        <v/>
      </c>
      <c r="K90" s="18" t="str">
        <f>IFERROR(VLOOKUP(Tabla46910[[#This Row],[Nº]],Tabla4[],$K$2,FALSE),"")</f>
        <v/>
      </c>
      <c r="L90" s="13"/>
      <c r="M90" s="13"/>
      <c r="N90" s="22"/>
    </row>
    <row r="91" spans="2:14" x14ac:dyDescent="0.25">
      <c r="B91" s="10"/>
      <c r="C91" s="18" t="str">
        <f>IFERROR(VLOOKUP(Tabla46910[[#This Row],[Nº]],Tabla4[],$C$2,FALSE),"")</f>
        <v/>
      </c>
      <c r="D91" s="19" t="str">
        <f>IFERROR(VLOOKUP(Tabla46910[[#This Row],[Nº]],Tabla4[],$D$2,FALSE),"")</f>
        <v/>
      </c>
      <c r="E91" s="18" t="str">
        <f>IFERROR(VLOOKUP(Tabla46910[[#This Row],[Nº]],Tabla4[],$E$2,FALSE),"")</f>
        <v/>
      </c>
      <c r="F91" s="20" t="str">
        <f>IFERROR(VLOOKUP(Tabla46910[[#This Row],[Nº]],Tabla4[],$F$2,FALSE),"")</f>
        <v/>
      </c>
      <c r="G91" s="20" t="str">
        <f>IFERROR(VLOOKUP(Tabla46910[[#This Row],[Nº]],Tabla4[],$G$2,FALSE),"")</f>
        <v/>
      </c>
      <c r="H91" s="21" t="str">
        <f>IFERROR(VLOOKUP(Tabla46910[[#This Row],[Nº]],Tabla4[],$H$2,FALSE),"")</f>
        <v/>
      </c>
      <c r="I91" s="21" t="str">
        <f>IFERROR(VLOOKUP(Tabla46910[[#This Row],[Nº]],Tabla4[],$I$2,FALSE),"")</f>
        <v/>
      </c>
      <c r="J91" s="21" t="str">
        <f>IFERROR(VLOOKUP(Tabla46910[[#This Row],[Nº]],Tabla4[],$J$2,FALSE),"")</f>
        <v/>
      </c>
      <c r="K91" s="18" t="str">
        <f>IFERROR(VLOOKUP(Tabla46910[[#This Row],[Nº]],Tabla4[],$K$2,FALSE),"")</f>
        <v/>
      </c>
      <c r="L91" s="13"/>
      <c r="M91" s="13"/>
      <c r="N91" s="22"/>
    </row>
    <row r="92" spans="2:14" x14ac:dyDescent="0.25">
      <c r="B92" s="10"/>
      <c r="C92" s="18" t="str">
        <f>IFERROR(VLOOKUP(Tabla46910[[#This Row],[Nº]],Tabla4[],$C$2,FALSE),"")</f>
        <v/>
      </c>
      <c r="D92" s="19" t="str">
        <f>IFERROR(VLOOKUP(Tabla46910[[#This Row],[Nº]],Tabla4[],$D$2,FALSE),"")</f>
        <v/>
      </c>
      <c r="E92" s="18" t="str">
        <f>IFERROR(VLOOKUP(Tabla46910[[#This Row],[Nº]],Tabla4[],$E$2,FALSE),"")</f>
        <v/>
      </c>
      <c r="F92" s="20" t="str">
        <f>IFERROR(VLOOKUP(Tabla46910[[#This Row],[Nº]],Tabla4[],$F$2,FALSE),"")</f>
        <v/>
      </c>
      <c r="G92" s="20" t="str">
        <f>IFERROR(VLOOKUP(Tabla46910[[#This Row],[Nº]],Tabla4[],$G$2,FALSE),"")</f>
        <v/>
      </c>
      <c r="H92" s="21" t="str">
        <f>IFERROR(VLOOKUP(Tabla46910[[#This Row],[Nº]],Tabla4[],$H$2,FALSE),"")</f>
        <v/>
      </c>
      <c r="I92" s="21" t="str">
        <f>IFERROR(VLOOKUP(Tabla46910[[#This Row],[Nº]],Tabla4[],$I$2,FALSE),"")</f>
        <v/>
      </c>
      <c r="J92" s="21" t="str">
        <f>IFERROR(VLOOKUP(Tabla46910[[#This Row],[Nº]],Tabla4[],$J$2,FALSE),"")</f>
        <v/>
      </c>
      <c r="K92" s="18" t="str">
        <f>IFERROR(VLOOKUP(Tabla46910[[#This Row],[Nº]],Tabla4[],$K$2,FALSE),"")</f>
        <v/>
      </c>
      <c r="L92" s="13"/>
      <c r="M92" s="13"/>
      <c r="N92" s="22"/>
    </row>
    <row r="93" spans="2:14" x14ac:dyDescent="0.25">
      <c r="B93" s="10"/>
      <c r="C93" s="18" t="str">
        <f>IFERROR(VLOOKUP(Tabla46910[[#This Row],[Nº]],Tabla4[],$C$2,FALSE),"")</f>
        <v/>
      </c>
      <c r="D93" s="19" t="str">
        <f>IFERROR(VLOOKUP(Tabla46910[[#This Row],[Nº]],Tabla4[],$D$2,FALSE),"")</f>
        <v/>
      </c>
      <c r="E93" s="18" t="str">
        <f>IFERROR(VLOOKUP(Tabla46910[[#This Row],[Nº]],Tabla4[],$E$2,FALSE),"")</f>
        <v/>
      </c>
      <c r="F93" s="20" t="str">
        <f>IFERROR(VLOOKUP(Tabla46910[[#This Row],[Nº]],Tabla4[],$F$2,FALSE),"")</f>
        <v/>
      </c>
      <c r="G93" s="20" t="str">
        <f>IFERROR(VLOOKUP(Tabla46910[[#This Row],[Nº]],Tabla4[],$G$2,FALSE),"")</f>
        <v/>
      </c>
      <c r="H93" s="21" t="str">
        <f>IFERROR(VLOOKUP(Tabla46910[[#This Row],[Nº]],Tabla4[],$H$2,FALSE),"")</f>
        <v/>
      </c>
      <c r="I93" s="21" t="str">
        <f>IFERROR(VLOOKUP(Tabla46910[[#This Row],[Nº]],Tabla4[],$I$2,FALSE),"")</f>
        <v/>
      </c>
      <c r="J93" s="21" t="str">
        <f>IFERROR(VLOOKUP(Tabla46910[[#This Row],[Nº]],Tabla4[],$J$2,FALSE),"")</f>
        <v/>
      </c>
      <c r="K93" s="18" t="str">
        <f>IFERROR(VLOOKUP(Tabla46910[[#This Row],[Nº]],Tabla4[],$K$2,FALSE),"")</f>
        <v/>
      </c>
      <c r="L93" s="13"/>
      <c r="M93" s="13"/>
      <c r="N93" s="22"/>
    </row>
    <row r="94" spans="2:14" x14ac:dyDescent="0.25">
      <c r="B94" s="10"/>
      <c r="C94" s="18" t="str">
        <f>IFERROR(VLOOKUP(Tabla46910[[#This Row],[Nº]],Tabla4[],$C$2,FALSE),"")</f>
        <v/>
      </c>
      <c r="D94" s="19" t="str">
        <f>IFERROR(VLOOKUP(Tabla46910[[#This Row],[Nº]],Tabla4[],$D$2,FALSE),"")</f>
        <v/>
      </c>
      <c r="E94" s="18" t="str">
        <f>IFERROR(VLOOKUP(Tabla46910[[#This Row],[Nº]],Tabla4[],$E$2,FALSE),"")</f>
        <v/>
      </c>
      <c r="F94" s="20" t="str">
        <f>IFERROR(VLOOKUP(Tabla46910[[#This Row],[Nº]],Tabla4[],$F$2,FALSE),"")</f>
        <v/>
      </c>
      <c r="G94" s="20" t="str">
        <f>IFERROR(VLOOKUP(Tabla46910[[#This Row],[Nº]],Tabla4[],$G$2,FALSE),"")</f>
        <v/>
      </c>
      <c r="H94" s="21" t="str">
        <f>IFERROR(VLOOKUP(Tabla46910[[#This Row],[Nº]],Tabla4[],$H$2,FALSE),"")</f>
        <v/>
      </c>
      <c r="I94" s="21" t="str">
        <f>IFERROR(VLOOKUP(Tabla46910[[#This Row],[Nº]],Tabla4[],$I$2,FALSE),"")</f>
        <v/>
      </c>
      <c r="J94" s="21" t="str">
        <f>IFERROR(VLOOKUP(Tabla46910[[#This Row],[Nº]],Tabla4[],$J$2,FALSE),"")</f>
        <v/>
      </c>
      <c r="K94" s="18" t="str">
        <f>IFERROR(VLOOKUP(Tabla46910[[#This Row],[Nº]],Tabla4[],$K$2,FALSE),"")</f>
        <v/>
      </c>
      <c r="L94" s="13"/>
      <c r="M94" s="13"/>
      <c r="N94" s="22"/>
    </row>
    <row r="95" spans="2:14" x14ac:dyDescent="0.25">
      <c r="B95" s="10"/>
      <c r="C95" s="18" t="str">
        <f>IFERROR(VLOOKUP(Tabla46910[[#This Row],[Nº]],Tabla4[],$C$2,FALSE),"")</f>
        <v/>
      </c>
      <c r="D95" s="19" t="str">
        <f>IFERROR(VLOOKUP(Tabla46910[[#This Row],[Nº]],Tabla4[],$D$2,FALSE),"")</f>
        <v/>
      </c>
      <c r="E95" s="18" t="str">
        <f>IFERROR(VLOOKUP(Tabla46910[[#This Row],[Nº]],Tabla4[],$E$2,FALSE),"")</f>
        <v/>
      </c>
      <c r="F95" s="20" t="str">
        <f>IFERROR(VLOOKUP(Tabla46910[[#This Row],[Nº]],Tabla4[],$F$2,FALSE),"")</f>
        <v/>
      </c>
      <c r="G95" s="20" t="str">
        <f>IFERROR(VLOOKUP(Tabla46910[[#This Row],[Nº]],Tabla4[],$G$2,FALSE),"")</f>
        <v/>
      </c>
      <c r="H95" s="21" t="str">
        <f>IFERROR(VLOOKUP(Tabla46910[[#This Row],[Nº]],Tabla4[],$H$2,FALSE),"")</f>
        <v/>
      </c>
      <c r="I95" s="21" t="str">
        <f>IFERROR(VLOOKUP(Tabla46910[[#This Row],[Nº]],Tabla4[],$I$2,FALSE),"")</f>
        <v/>
      </c>
      <c r="J95" s="21" t="str">
        <f>IFERROR(VLOOKUP(Tabla46910[[#This Row],[Nº]],Tabla4[],$J$2,FALSE),"")</f>
        <v/>
      </c>
      <c r="K95" s="18" t="str">
        <f>IFERROR(VLOOKUP(Tabla46910[[#This Row],[Nº]],Tabla4[],$K$2,FALSE),"")</f>
        <v/>
      </c>
      <c r="L95" s="13"/>
      <c r="M95" s="13"/>
      <c r="N95" s="22"/>
    </row>
    <row r="96" spans="2:14" x14ac:dyDescent="0.25">
      <c r="B96" s="10"/>
      <c r="C96" s="18" t="str">
        <f>IFERROR(VLOOKUP(Tabla46910[[#This Row],[Nº]],Tabla4[],$C$2,FALSE),"")</f>
        <v/>
      </c>
      <c r="D96" s="19" t="str">
        <f>IFERROR(VLOOKUP(Tabla46910[[#This Row],[Nº]],Tabla4[],$D$2,FALSE),"")</f>
        <v/>
      </c>
      <c r="E96" s="18" t="str">
        <f>IFERROR(VLOOKUP(Tabla46910[[#This Row],[Nº]],Tabla4[],$E$2,FALSE),"")</f>
        <v/>
      </c>
      <c r="F96" s="20" t="str">
        <f>IFERROR(VLOOKUP(Tabla46910[[#This Row],[Nº]],Tabla4[],$F$2,FALSE),"")</f>
        <v/>
      </c>
      <c r="G96" s="20" t="str">
        <f>IFERROR(VLOOKUP(Tabla46910[[#This Row],[Nº]],Tabla4[],$G$2,FALSE),"")</f>
        <v/>
      </c>
      <c r="H96" s="21" t="str">
        <f>IFERROR(VLOOKUP(Tabla46910[[#This Row],[Nº]],Tabla4[],$H$2,FALSE),"")</f>
        <v/>
      </c>
      <c r="I96" s="21" t="str">
        <f>IFERROR(VLOOKUP(Tabla46910[[#This Row],[Nº]],Tabla4[],$I$2,FALSE),"")</f>
        <v/>
      </c>
      <c r="J96" s="21" t="str">
        <f>IFERROR(VLOOKUP(Tabla46910[[#This Row],[Nº]],Tabla4[],$J$2,FALSE),"")</f>
        <v/>
      </c>
      <c r="K96" s="18" t="str">
        <f>IFERROR(VLOOKUP(Tabla46910[[#This Row],[Nº]],Tabla4[],$K$2,FALSE),"")</f>
        <v/>
      </c>
      <c r="L96" s="13"/>
      <c r="M96" s="13"/>
      <c r="N96" s="22"/>
    </row>
    <row r="97" spans="2:14" x14ac:dyDescent="0.25">
      <c r="B97" s="10"/>
      <c r="C97" s="18" t="str">
        <f>IFERROR(VLOOKUP(Tabla46910[[#This Row],[Nº]],Tabla4[],$C$2,FALSE),"")</f>
        <v/>
      </c>
      <c r="D97" s="19" t="str">
        <f>IFERROR(VLOOKUP(Tabla46910[[#This Row],[Nº]],Tabla4[],$D$2,FALSE),"")</f>
        <v/>
      </c>
      <c r="E97" s="18" t="str">
        <f>IFERROR(VLOOKUP(Tabla46910[[#This Row],[Nº]],Tabla4[],$E$2,FALSE),"")</f>
        <v/>
      </c>
      <c r="F97" s="20" t="str">
        <f>IFERROR(VLOOKUP(Tabla46910[[#This Row],[Nº]],Tabla4[],$F$2,FALSE),"")</f>
        <v/>
      </c>
      <c r="G97" s="20" t="str">
        <f>IFERROR(VLOOKUP(Tabla46910[[#This Row],[Nº]],Tabla4[],$G$2,FALSE),"")</f>
        <v/>
      </c>
      <c r="H97" s="21" t="str">
        <f>IFERROR(VLOOKUP(Tabla46910[[#This Row],[Nº]],Tabla4[],$H$2,FALSE),"")</f>
        <v/>
      </c>
      <c r="I97" s="21" t="str">
        <f>IFERROR(VLOOKUP(Tabla46910[[#This Row],[Nº]],Tabla4[],$I$2,FALSE),"")</f>
        <v/>
      </c>
      <c r="J97" s="21" t="str">
        <f>IFERROR(VLOOKUP(Tabla46910[[#This Row],[Nº]],Tabla4[],$J$2,FALSE),"")</f>
        <v/>
      </c>
      <c r="K97" s="18" t="str">
        <f>IFERROR(VLOOKUP(Tabla46910[[#This Row],[Nº]],Tabla4[],$K$2,FALSE),"")</f>
        <v/>
      </c>
      <c r="L97" s="13"/>
      <c r="M97" s="13"/>
      <c r="N97" s="22"/>
    </row>
    <row r="98" spans="2:14" x14ac:dyDescent="0.25">
      <c r="B98" s="10"/>
      <c r="C98" s="18" t="str">
        <f>IFERROR(VLOOKUP(Tabla46910[[#This Row],[Nº]],Tabla4[],$C$2,FALSE),"")</f>
        <v/>
      </c>
      <c r="D98" s="19" t="str">
        <f>IFERROR(VLOOKUP(Tabla46910[[#This Row],[Nº]],Tabla4[],$D$2,FALSE),"")</f>
        <v/>
      </c>
      <c r="E98" s="18" t="str">
        <f>IFERROR(VLOOKUP(Tabla46910[[#This Row],[Nº]],Tabla4[],$E$2,FALSE),"")</f>
        <v/>
      </c>
      <c r="F98" s="20" t="str">
        <f>IFERROR(VLOOKUP(Tabla46910[[#This Row],[Nº]],Tabla4[],$F$2,FALSE),"")</f>
        <v/>
      </c>
      <c r="G98" s="20" t="str">
        <f>IFERROR(VLOOKUP(Tabla46910[[#This Row],[Nº]],Tabla4[],$G$2,FALSE),"")</f>
        <v/>
      </c>
      <c r="H98" s="21" t="str">
        <f>IFERROR(VLOOKUP(Tabla46910[[#This Row],[Nº]],Tabla4[],$H$2,FALSE),"")</f>
        <v/>
      </c>
      <c r="I98" s="21" t="str">
        <f>IFERROR(VLOOKUP(Tabla46910[[#This Row],[Nº]],Tabla4[],$I$2,FALSE),"")</f>
        <v/>
      </c>
      <c r="J98" s="21" t="str">
        <f>IFERROR(VLOOKUP(Tabla46910[[#This Row],[Nº]],Tabla4[],$J$2,FALSE),"")</f>
        <v/>
      </c>
      <c r="K98" s="18" t="str">
        <f>IFERROR(VLOOKUP(Tabla46910[[#This Row],[Nº]],Tabla4[],$K$2,FALSE),"")</f>
        <v/>
      </c>
      <c r="L98" s="13"/>
      <c r="M98" s="13"/>
      <c r="N98" s="22"/>
    </row>
    <row r="99" spans="2:14" x14ac:dyDescent="0.25">
      <c r="B99" s="10"/>
      <c r="C99" s="18" t="str">
        <f>IFERROR(VLOOKUP(Tabla46910[[#This Row],[Nº]],Tabla4[],$C$2,FALSE),"")</f>
        <v/>
      </c>
      <c r="D99" s="19" t="str">
        <f>IFERROR(VLOOKUP(Tabla46910[[#This Row],[Nº]],Tabla4[],$D$2,FALSE),"")</f>
        <v/>
      </c>
      <c r="E99" s="18" t="str">
        <f>IFERROR(VLOOKUP(Tabla46910[[#This Row],[Nº]],Tabla4[],$E$2,FALSE),"")</f>
        <v/>
      </c>
      <c r="F99" s="20" t="str">
        <f>IFERROR(VLOOKUP(Tabla46910[[#This Row],[Nº]],Tabla4[],$F$2,FALSE),"")</f>
        <v/>
      </c>
      <c r="G99" s="20" t="str">
        <f>IFERROR(VLOOKUP(Tabla46910[[#This Row],[Nº]],Tabla4[],$G$2,FALSE),"")</f>
        <v/>
      </c>
      <c r="H99" s="21" t="str">
        <f>IFERROR(VLOOKUP(Tabla46910[[#This Row],[Nº]],Tabla4[],$H$2,FALSE),"")</f>
        <v/>
      </c>
      <c r="I99" s="21" t="str">
        <f>IFERROR(VLOOKUP(Tabla46910[[#This Row],[Nº]],Tabla4[],$I$2,FALSE),"")</f>
        <v/>
      </c>
      <c r="J99" s="21" t="str">
        <f>IFERROR(VLOOKUP(Tabla46910[[#This Row],[Nº]],Tabla4[],$J$2,FALSE),"")</f>
        <v/>
      </c>
      <c r="K99" s="18" t="str">
        <f>IFERROR(VLOOKUP(Tabla46910[[#This Row],[Nº]],Tabla4[],$K$2,FALSE),"")</f>
        <v/>
      </c>
      <c r="L99" s="13"/>
      <c r="M99" s="13"/>
      <c r="N99" s="22"/>
    </row>
    <row r="100" spans="2:14" x14ac:dyDescent="0.25">
      <c r="B100" s="10"/>
      <c r="C100" s="18" t="str">
        <f>IFERROR(VLOOKUP(Tabla46910[[#This Row],[Nº]],Tabla4[],$C$2,FALSE),"")</f>
        <v/>
      </c>
      <c r="D100" s="19" t="str">
        <f>IFERROR(VLOOKUP(Tabla46910[[#This Row],[Nº]],Tabla4[],$D$2,FALSE),"")</f>
        <v/>
      </c>
      <c r="E100" s="18" t="str">
        <f>IFERROR(VLOOKUP(Tabla46910[[#This Row],[Nº]],Tabla4[],$E$2,FALSE),"")</f>
        <v/>
      </c>
      <c r="F100" s="20" t="str">
        <f>IFERROR(VLOOKUP(Tabla46910[[#This Row],[Nº]],Tabla4[],$F$2,FALSE),"")</f>
        <v/>
      </c>
      <c r="G100" s="20" t="str">
        <f>IFERROR(VLOOKUP(Tabla46910[[#This Row],[Nº]],Tabla4[],$G$2,FALSE),"")</f>
        <v/>
      </c>
      <c r="H100" s="21" t="str">
        <f>IFERROR(VLOOKUP(Tabla46910[[#This Row],[Nº]],Tabla4[],$H$2,FALSE),"")</f>
        <v/>
      </c>
      <c r="I100" s="21" t="str">
        <f>IFERROR(VLOOKUP(Tabla46910[[#This Row],[Nº]],Tabla4[],$I$2,FALSE),"")</f>
        <v/>
      </c>
      <c r="J100" s="21" t="str">
        <f>IFERROR(VLOOKUP(Tabla46910[[#This Row],[Nº]],Tabla4[],$J$2,FALSE),"")</f>
        <v/>
      </c>
      <c r="K100" s="18" t="str">
        <f>IFERROR(VLOOKUP(Tabla46910[[#This Row],[Nº]],Tabla4[],$K$2,FALSE),"")</f>
        <v/>
      </c>
      <c r="L100" s="13"/>
      <c r="M100" s="13"/>
      <c r="N100" s="22"/>
    </row>
    <row r="101" spans="2:14" x14ac:dyDescent="0.25">
      <c r="B101" s="10"/>
      <c r="C101" s="18" t="str">
        <f>IFERROR(VLOOKUP(Tabla46910[[#This Row],[Nº]],Tabla4[],$C$2,FALSE),"")</f>
        <v/>
      </c>
      <c r="D101" s="19" t="str">
        <f>IFERROR(VLOOKUP(Tabla46910[[#This Row],[Nº]],Tabla4[],$D$2,FALSE),"")</f>
        <v/>
      </c>
      <c r="E101" s="18" t="str">
        <f>IFERROR(VLOOKUP(Tabla46910[[#This Row],[Nº]],Tabla4[],$E$2,FALSE),"")</f>
        <v/>
      </c>
      <c r="F101" s="20" t="str">
        <f>IFERROR(VLOOKUP(Tabla46910[[#This Row],[Nº]],Tabla4[],$F$2,FALSE),"")</f>
        <v/>
      </c>
      <c r="G101" s="20" t="str">
        <f>IFERROR(VLOOKUP(Tabla46910[[#This Row],[Nº]],Tabla4[],$G$2,FALSE),"")</f>
        <v/>
      </c>
      <c r="H101" s="21" t="str">
        <f>IFERROR(VLOOKUP(Tabla46910[[#This Row],[Nº]],Tabla4[],$H$2,FALSE),"")</f>
        <v/>
      </c>
      <c r="I101" s="21" t="str">
        <f>IFERROR(VLOOKUP(Tabla46910[[#This Row],[Nº]],Tabla4[],$I$2,FALSE),"")</f>
        <v/>
      </c>
      <c r="J101" s="21" t="str">
        <f>IFERROR(VLOOKUP(Tabla46910[[#This Row],[Nº]],Tabla4[],$J$2,FALSE),"")</f>
        <v/>
      </c>
      <c r="K101" s="18" t="str">
        <f>IFERROR(VLOOKUP(Tabla46910[[#This Row],[Nº]],Tabla4[],$K$2,FALSE),"")</f>
        <v/>
      </c>
      <c r="L101" s="13"/>
      <c r="M101" s="13"/>
      <c r="N101" s="22"/>
    </row>
    <row r="102" spans="2:14" x14ac:dyDescent="0.25">
      <c r="B102" s="10"/>
      <c r="C102" s="18" t="str">
        <f>IFERROR(VLOOKUP(Tabla46910[[#This Row],[Nº]],Tabla4[],$C$2,FALSE),"")</f>
        <v/>
      </c>
      <c r="D102" s="19" t="str">
        <f>IFERROR(VLOOKUP(Tabla46910[[#This Row],[Nº]],Tabla4[],$D$2,FALSE),"")</f>
        <v/>
      </c>
      <c r="E102" s="18" t="str">
        <f>IFERROR(VLOOKUP(Tabla46910[[#This Row],[Nº]],Tabla4[],$E$2,FALSE),"")</f>
        <v/>
      </c>
      <c r="F102" s="20" t="str">
        <f>IFERROR(VLOOKUP(Tabla46910[[#This Row],[Nº]],Tabla4[],$F$2,FALSE),"")</f>
        <v/>
      </c>
      <c r="G102" s="20" t="str">
        <f>IFERROR(VLOOKUP(Tabla46910[[#This Row],[Nº]],Tabla4[],$G$2,FALSE),"")</f>
        <v/>
      </c>
      <c r="H102" s="21" t="str">
        <f>IFERROR(VLOOKUP(Tabla46910[[#This Row],[Nº]],Tabla4[],$H$2,FALSE),"")</f>
        <v/>
      </c>
      <c r="I102" s="21" t="str">
        <f>IFERROR(VLOOKUP(Tabla46910[[#This Row],[Nº]],Tabla4[],$I$2,FALSE),"")</f>
        <v/>
      </c>
      <c r="J102" s="21" t="str">
        <f>IFERROR(VLOOKUP(Tabla46910[[#This Row],[Nº]],Tabla4[],$J$2,FALSE),"")</f>
        <v/>
      </c>
      <c r="K102" s="18" t="str">
        <f>IFERROR(VLOOKUP(Tabla46910[[#This Row],[Nº]],Tabla4[],$K$2,FALSE),"")</f>
        <v/>
      </c>
      <c r="L102" s="13"/>
      <c r="M102" s="13"/>
      <c r="N102" s="22"/>
    </row>
    <row r="103" spans="2:14" x14ac:dyDescent="0.25">
      <c r="B103" s="10"/>
      <c r="C103" s="18" t="str">
        <f>IFERROR(VLOOKUP(Tabla46910[[#This Row],[Nº]],Tabla4[],$C$2,FALSE),"")</f>
        <v/>
      </c>
      <c r="D103" s="19" t="str">
        <f>IFERROR(VLOOKUP(Tabla46910[[#This Row],[Nº]],Tabla4[],$D$2,FALSE),"")</f>
        <v/>
      </c>
      <c r="E103" s="18" t="str">
        <f>IFERROR(VLOOKUP(Tabla46910[[#This Row],[Nº]],Tabla4[],$E$2,FALSE),"")</f>
        <v/>
      </c>
      <c r="F103" s="20" t="str">
        <f>IFERROR(VLOOKUP(Tabla46910[[#This Row],[Nº]],Tabla4[],$F$2,FALSE),"")</f>
        <v/>
      </c>
      <c r="G103" s="20" t="str">
        <f>IFERROR(VLOOKUP(Tabla46910[[#This Row],[Nº]],Tabla4[],$G$2,FALSE),"")</f>
        <v/>
      </c>
      <c r="H103" s="21" t="str">
        <f>IFERROR(VLOOKUP(Tabla46910[[#This Row],[Nº]],Tabla4[],$H$2,FALSE),"")</f>
        <v/>
      </c>
      <c r="I103" s="21" t="str">
        <f>IFERROR(VLOOKUP(Tabla46910[[#This Row],[Nº]],Tabla4[],$I$2,FALSE),"")</f>
        <v/>
      </c>
      <c r="J103" s="21" t="str">
        <f>IFERROR(VLOOKUP(Tabla46910[[#This Row],[Nº]],Tabla4[],$J$2,FALSE),"")</f>
        <v/>
      </c>
      <c r="K103" s="18" t="str">
        <f>IFERROR(VLOOKUP(Tabla46910[[#This Row],[Nº]],Tabla4[],$K$2,FALSE),"")</f>
        <v/>
      </c>
      <c r="L103" s="13"/>
      <c r="M103" s="13"/>
      <c r="N103" s="22"/>
    </row>
    <row r="104" spans="2:14" x14ac:dyDescent="0.25">
      <c r="B104" s="10"/>
      <c r="C104" s="18" t="str">
        <f>IFERROR(VLOOKUP(Tabla46910[[#This Row],[Nº]],Tabla4[],$C$2,FALSE),"")</f>
        <v/>
      </c>
      <c r="D104" s="19" t="str">
        <f>IFERROR(VLOOKUP(Tabla46910[[#This Row],[Nº]],Tabla4[],$D$2,FALSE),"")</f>
        <v/>
      </c>
      <c r="E104" s="18" t="str">
        <f>IFERROR(VLOOKUP(Tabla46910[[#This Row],[Nº]],Tabla4[],$E$2,FALSE),"")</f>
        <v/>
      </c>
      <c r="F104" s="20" t="str">
        <f>IFERROR(VLOOKUP(Tabla46910[[#This Row],[Nº]],Tabla4[],$F$2,FALSE),"")</f>
        <v/>
      </c>
      <c r="G104" s="20" t="str">
        <f>IFERROR(VLOOKUP(Tabla46910[[#This Row],[Nº]],Tabla4[],$G$2,FALSE),"")</f>
        <v/>
      </c>
      <c r="H104" s="21" t="str">
        <f>IFERROR(VLOOKUP(Tabla46910[[#This Row],[Nº]],Tabla4[],$H$2,FALSE),"")</f>
        <v/>
      </c>
      <c r="I104" s="21" t="str">
        <f>IFERROR(VLOOKUP(Tabla46910[[#This Row],[Nº]],Tabla4[],$I$2,FALSE),"")</f>
        <v/>
      </c>
      <c r="J104" s="21" t="str">
        <f>IFERROR(VLOOKUP(Tabla46910[[#This Row],[Nº]],Tabla4[],$J$2,FALSE),"")</f>
        <v/>
      </c>
      <c r="K104" s="18" t="str">
        <f>IFERROR(VLOOKUP(Tabla46910[[#This Row],[Nº]],Tabla4[],$K$2,FALSE),"")</f>
        <v/>
      </c>
      <c r="L104" s="13"/>
      <c r="M104" s="13"/>
      <c r="N104" s="22"/>
    </row>
    <row r="105" spans="2:14" x14ac:dyDescent="0.25">
      <c r="B105" s="10"/>
      <c r="C105" s="18" t="str">
        <f>IFERROR(VLOOKUP(Tabla46910[[#This Row],[Nº]],Tabla4[],$C$2,FALSE),"")</f>
        <v/>
      </c>
      <c r="D105" s="19" t="str">
        <f>IFERROR(VLOOKUP(Tabla46910[[#This Row],[Nº]],Tabla4[],$D$2,FALSE),"")</f>
        <v/>
      </c>
      <c r="E105" s="18" t="str">
        <f>IFERROR(VLOOKUP(Tabla46910[[#This Row],[Nº]],Tabla4[],$E$2,FALSE),"")</f>
        <v/>
      </c>
      <c r="F105" s="20" t="str">
        <f>IFERROR(VLOOKUP(Tabla46910[[#This Row],[Nº]],Tabla4[],$F$2,FALSE),"")</f>
        <v/>
      </c>
      <c r="G105" s="20" t="str">
        <f>IFERROR(VLOOKUP(Tabla46910[[#This Row],[Nº]],Tabla4[],$G$2,FALSE),"")</f>
        <v/>
      </c>
      <c r="H105" s="21" t="str">
        <f>IFERROR(VLOOKUP(Tabla46910[[#This Row],[Nº]],Tabla4[],$H$2,FALSE),"")</f>
        <v/>
      </c>
      <c r="I105" s="21" t="str">
        <f>IFERROR(VLOOKUP(Tabla46910[[#This Row],[Nº]],Tabla4[],$I$2,FALSE),"")</f>
        <v/>
      </c>
      <c r="J105" s="21" t="str">
        <f>IFERROR(VLOOKUP(Tabla46910[[#This Row],[Nº]],Tabla4[],$J$2,FALSE),"")</f>
        <v/>
      </c>
      <c r="K105" s="18" t="str">
        <f>IFERROR(VLOOKUP(Tabla46910[[#This Row],[Nº]],Tabla4[],$K$2,FALSE),"")</f>
        <v/>
      </c>
      <c r="L105" s="13"/>
      <c r="M105" s="13"/>
      <c r="N105" s="22"/>
    </row>
    <row r="106" spans="2:14" x14ac:dyDescent="0.25">
      <c r="B106" s="10"/>
      <c r="C106" s="18" t="str">
        <f>IFERROR(VLOOKUP(Tabla46910[[#This Row],[Nº]],Tabla4[],$C$2,FALSE),"")</f>
        <v/>
      </c>
      <c r="D106" s="19" t="str">
        <f>IFERROR(VLOOKUP(Tabla46910[[#This Row],[Nº]],Tabla4[],$D$2,FALSE),"")</f>
        <v/>
      </c>
      <c r="E106" s="18" t="str">
        <f>IFERROR(VLOOKUP(Tabla46910[[#This Row],[Nº]],Tabla4[],$E$2,FALSE),"")</f>
        <v/>
      </c>
      <c r="F106" s="20" t="str">
        <f>IFERROR(VLOOKUP(Tabla46910[[#This Row],[Nº]],Tabla4[],$F$2,FALSE),"")</f>
        <v/>
      </c>
      <c r="G106" s="20" t="str">
        <f>IFERROR(VLOOKUP(Tabla46910[[#This Row],[Nº]],Tabla4[],$G$2,FALSE),"")</f>
        <v/>
      </c>
      <c r="H106" s="21" t="str">
        <f>IFERROR(VLOOKUP(Tabla46910[[#This Row],[Nº]],Tabla4[],$H$2,FALSE),"")</f>
        <v/>
      </c>
      <c r="I106" s="21" t="str">
        <f>IFERROR(VLOOKUP(Tabla46910[[#This Row],[Nº]],Tabla4[],$I$2,FALSE),"")</f>
        <v/>
      </c>
      <c r="J106" s="21" t="str">
        <f>IFERROR(VLOOKUP(Tabla46910[[#This Row],[Nº]],Tabla4[],$J$2,FALSE),"")</f>
        <v/>
      </c>
      <c r="K106" s="18" t="str">
        <f>IFERROR(VLOOKUP(Tabla46910[[#This Row],[Nº]],Tabla4[],$K$2,FALSE),"")</f>
        <v/>
      </c>
      <c r="L106" s="13"/>
      <c r="M106" s="13"/>
      <c r="N106" s="22"/>
    </row>
    <row r="107" spans="2:14" x14ac:dyDescent="0.25">
      <c r="B107" s="10"/>
      <c r="C107" s="18" t="str">
        <f>IFERROR(VLOOKUP(Tabla46910[[#This Row],[Nº]],Tabla4[],$C$2,FALSE),"")</f>
        <v/>
      </c>
      <c r="D107" s="19" t="str">
        <f>IFERROR(VLOOKUP(Tabla46910[[#This Row],[Nº]],Tabla4[],$D$2,FALSE),"")</f>
        <v/>
      </c>
      <c r="E107" s="18" t="str">
        <f>IFERROR(VLOOKUP(Tabla46910[[#This Row],[Nº]],Tabla4[],$E$2,FALSE),"")</f>
        <v/>
      </c>
      <c r="F107" s="20" t="str">
        <f>IFERROR(VLOOKUP(Tabla46910[[#This Row],[Nº]],Tabla4[],$F$2,FALSE),"")</f>
        <v/>
      </c>
      <c r="G107" s="20" t="str">
        <f>IFERROR(VLOOKUP(Tabla46910[[#This Row],[Nº]],Tabla4[],$G$2,FALSE),"")</f>
        <v/>
      </c>
      <c r="H107" s="21" t="str">
        <f>IFERROR(VLOOKUP(Tabla46910[[#This Row],[Nº]],Tabla4[],$H$2,FALSE),"")</f>
        <v/>
      </c>
      <c r="I107" s="21" t="str">
        <f>IFERROR(VLOOKUP(Tabla46910[[#This Row],[Nº]],Tabla4[],$I$2,FALSE),"")</f>
        <v/>
      </c>
      <c r="J107" s="21" t="str">
        <f>IFERROR(VLOOKUP(Tabla46910[[#This Row],[Nº]],Tabla4[],$J$2,FALSE),"")</f>
        <v/>
      </c>
      <c r="K107" s="18" t="str">
        <f>IFERROR(VLOOKUP(Tabla46910[[#This Row],[Nº]],Tabla4[],$K$2,FALSE),"")</f>
        <v/>
      </c>
      <c r="L107" s="13"/>
      <c r="M107" s="13"/>
      <c r="N107" s="22"/>
    </row>
    <row r="108" spans="2:14" x14ac:dyDescent="0.25">
      <c r="B108" s="10"/>
      <c r="C108" s="18" t="str">
        <f>IFERROR(VLOOKUP(Tabla46910[[#This Row],[Nº]],Tabla4[],$C$2,FALSE),"")</f>
        <v/>
      </c>
      <c r="D108" s="19" t="str">
        <f>IFERROR(VLOOKUP(Tabla46910[[#This Row],[Nº]],Tabla4[],$D$2,FALSE),"")</f>
        <v/>
      </c>
      <c r="E108" s="18" t="str">
        <f>IFERROR(VLOOKUP(Tabla46910[[#This Row],[Nº]],Tabla4[],$E$2,FALSE),"")</f>
        <v/>
      </c>
      <c r="F108" s="20" t="str">
        <f>IFERROR(VLOOKUP(Tabla46910[[#This Row],[Nº]],Tabla4[],$F$2,FALSE),"")</f>
        <v/>
      </c>
      <c r="G108" s="20" t="str">
        <f>IFERROR(VLOOKUP(Tabla46910[[#This Row],[Nº]],Tabla4[],$G$2,FALSE),"")</f>
        <v/>
      </c>
      <c r="H108" s="21" t="str">
        <f>IFERROR(VLOOKUP(Tabla46910[[#This Row],[Nº]],Tabla4[],$H$2,FALSE),"")</f>
        <v/>
      </c>
      <c r="I108" s="21" t="str">
        <f>IFERROR(VLOOKUP(Tabla46910[[#This Row],[Nº]],Tabla4[],$I$2,FALSE),"")</f>
        <v/>
      </c>
      <c r="J108" s="21" t="str">
        <f>IFERROR(VLOOKUP(Tabla46910[[#This Row],[Nº]],Tabla4[],$J$2,FALSE),"")</f>
        <v/>
      </c>
      <c r="K108" s="18" t="str">
        <f>IFERROR(VLOOKUP(Tabla46910[[#This Row],[Nº]],Tabla4[],$K$2,FALSE),"")</f>
        <v/>
      </c>
      <c r="L108" s="13"/>
      <c r="M108" s="13"/>
      <c r="N108" s="22"/>
    </row>
    <row r="109" spans="2:14" x14ac:dyDescent="0.25">
      <c r="B109" s="10"/>
      <c r="C109" s="18" t="str">
        <f>IFERROR(VLOOKUP(Tabla46910[[#This Row],[Nº]],Tabla4[],$C$2,FALSE),"")</f>
        <v/>
      </c>
      <c r="D109" s="19" t="str">
        <f>IFERROR(VLOOKUP(Tabla46910[[#This Row],[Nº]],Tabla4[],$D$2,FALSE),"")</f>
        <v/>
      </c>
      <c r="E109" s="18" t="str">
        <f>IFERROR(VLOOKUP(Tabla46910[[#This Row],[Nº]],Tabla4[],$E$2,FALSE),"")</f>
        <v/>
      </c>
      <c r="F109" s="20" t="str">
        <f>IFERROR(VLOOKUP(Tabla46910[[#This Row],[Nº]],Tabla4[],$F$2,FALSE),"")</f>
        <v/>
      </c>
      <c r="G109" s="20" t="str">
        <f>IFERROR(VLOOKUP(Tabla46910[[#This Row],[Nº]],Tabla4[],$G$2,FALSE),"")</f>
        <v/>
      </c>
      <c r="H109" s="21" t="str">
        <f>IFERROR(VLOOKUP(Tabla46910[[#This Row],[Nº]],Tabla4[],$H$2,FALSE),"")</f>
        <v/>
      </c>
      <c r="I109" s="21" t="str">
        <f>IFERROR(VLOOKUP(Tabla46910[[#This Row],[Nº]],Tabla4[],$I$2,FALSE),"")</f>
        <v/>
      </c>
      <c r="J109" s="21" t="str">
        <f>IFERROR(VLOOKUP(Tabla46910[[#This Row],[Nº]],Tabla4[],$J$2,FALSE),"")</f>
        <v/>
      </c>
      <c r="K109" s="18" t="str">
        <f>IFERROR(VLOOKUP(Tabla46910[[#This Row],[Nº]],Tabla4[],$K$2,FALSE),"")</f>
        <v/>
      </c>
      <c r="L109" s="13"/>
      <c r="M109" s="13"/>
      <c r="N109" s="22"/>
    </row>
    <row r="110" spans="2:14" x14ac:dyDescent="0.25">
      <c r="B110" s="10"/>
      <c r="C110" s="18" t="str">
        <f>IFERROR(VLOOKUP(Tabla46910[[#This Row],[Nº]],Tabla4[],$C$2,FALSE),"")</f>
        <v/>
      </c>
      <c r="D110" s="19" t="str">
        <f>IFERROR(VLOOKUP(Tabla46910[[#This Row],[Nº]],Tabla4[],$D$2,FALSE),"")</f>
        <v/>
      </c>
      <c r="E110" s="18" t="str">
        <f>IFERROR(VLOOKUP(Tabla46910[[#This Row],[Nº]],Tabla4[],$E$2,FALSE),"")</f>
        <v/>
      </c>
      <c r="F110" s="20" t="str">
        <f>IFERROR(VLOOKUP(Tabla46910[[#This Row],[Nº]],Tabla4[],$F$2,FALSE),"")</f>
        <v/>
      </c>
      <c r="G110" s="20" t="str">
        <f>IFERROR(VLOOKUP(Tabla46910[[#This Row],[Nº]],Tabla4[],$G$2,FALSE),"")</f>
        <v/>
      </c>
      <c r="H110" s="21" t="str">
        <f>IFERROR(VLOOKUP(Tabla46910[[#This Row],[Nº]],Tabla4[],$H$2,FALSE),"")</f>
        <v/>
      </c>
      <c r="I110" s="21" t="str">
        <f>IFERROR(VLOOKUP(Tabla46910[[#This Row],[Nº]],Tabla4[],$I$2,FALSE),"")</f>
        <v/>
      </c>
      <c r="J110" s="21" t="str">
        <f>IFERROR(VLOOKUP(Tabla46910[[#This Row],[Nº]],Tabla4[],$J$2,FALSE),"")</f>
        <v/>
      </c>
      <c r="K110" s="18" t="str">
        <f>IFERROR(VLOOKUP(Tabla46910[[#This Row],[Nº]],Tabla4[],$K$2,FALSE),"")</f>
        <v/>
      </c>
      <c r="L110" s="13"/>
      <c r="M110" s="13"/>
      <c r="N110" s="22"/>
    </row>
    <row r="111" spans="2:14" x14ac:dyDescent="0.25">
      <c r="B111" s="10"/>
      <c r="C111" s="18" t="str">
        <f>IFERROR(VLOOKUP(Tabla46910[[#This Row],[Nº]],Tabla4[],$C$2,FALSE),"")</f>
        <v/>
      </c>
      <c r="D111" s="19" t="str">
        <f>IFERROR(VLOOKUP(Tabla46910[[#This Row],[Nº]],Tabla4[],$D$2,FALSE),"")</f>
        <v/>
      </c>
      <c r="E111" s="18" t="str">
        <f>IFERROR(VLOOKUP(Tabla46910[[#This Row],[Nº]],Tabla4[],$E$2,FALSE),"")</f>
        <v/>
      </c>
      <c r="F111" s="20" t="str">
        <f>IFERROR(VLOOKUP(Tabla46910[[#This Row],[Nº]],Tabla4[],$F$2,FALSE),"")</f>
        <v/>
      </c>
      <c r="G111" s="20" t="str">
        <f>IFERROR(VLOOKUP(Tabla46910[[#This Row],[Nº]],Tabla4[],$G$2,FALSE),"")</f>
        <v/>
      </c>
      <c r="H111" s="21" t="str">
        <f>IFERROR(VLOOKUP(Tabla46910[[#This Row],[Nº]],Tabla4[],$H$2,FALSE),"")</f>
        <v/>
      </c>
      <c r="I111" s="21" t="str">
        <f>IFERROR(VLOOKUP(Tabla46910[[#This Row],[Nº]],Tabla4[],$I$2,FALSE),"")</f>
        <v/>
      </c>
      <c r="J111" s="21" t="str">
        <f>IFERROR(VLOOKUP(Tabla46910[[#This Row],[Nº]],Tabla4[],$J$2,FALSE),"")</f>
        <v/>
      </c>
      <c r="K111" s="18" t="str">
        <f>IFERROR(VLOOKUP(Tabla46910[[#This Row],[Nº]],Tabla4[],$K$2,FALSE),"")</f>
        <v/>
      </c>
      <c r="L111" s="13"/>
      <c r="M111" s="13"/>
      <c r="N111" s="22"/>
    </row>
    <row r="112" spans="2:14" x14ac:dyDescent="0.25">
      <c r="B112" s="10"/>
      <c r="C112" s="18" t="str">
        <f>IFERROR(VLOOKUP(Tabla46910[[#This Row],[Nº]],Tabla4[],$C$2,FALSE),"")</f>
        <v/>
      </c>
      <c r="D112" s="19" t="str">
        <f>IFERROR(VLOOKUP(Tabla46910[[#This Row],[Nº]],Tabla4[],$D$2,FALSE),"")</f>
        <v/>
      </c>
      <c r="E112" s="18" t="str">
        <f>IFERROR(VLOOKUP(Tabla46910[[#This Row],[Nº]],Tabla4[],$E$2,FALSE),"")</f>
        <v/>
      </c>
      <c r="F112" s="20" t="str">
        <f>IFERROR(VLOOKUP(Tabla46910[[#This Row],[Nº]],Tabla4[],$F$2,FALSE),"")</f>
        <v/>
      </c>
      <c r="G112" s="20" t="str">
        <f>IFERROR(VLOOKUP(Tabla46910[[#This Row],[Nº]],Tabla4[],$G$2,FALSE),"")</f>
        <v/>
      </c>
      <c r="H112" s="21" t="str">
        <f>IFERROR(VLOOKUP(Tabla46910[[#This Row],[Nº]],Tabla4[],$H$2,FALSE),"")</f>
        <v/>
      </c>
      <c r="I112" s="21" t="str">
        <f>IFERROR(VLOOKUP(Tabla46910[[#This Row],[Nº]],Tabla4[],$I$2,FALSE),"")</f>
        <v/>
      </c>
      <c r="J112" s="21" t="str">
        <f>IFERROR(VLOOKUP(Tabla46910[[#This Row],[Nº]],Tabla4[],$J$2,FALSE),"")</f>
        <v/>
      </c>
      <c r="K112" s="18" t="str">
        <f>IFERROR(VLOOKUP(Tabla46910[[#This Row],[Nº]],Tabla4[],$K$2,FALSE),"")</f>
        <v/>
      </c>
      <c r="L112" s="13"/>
      <c r="M112" s="13"/>
      <c r="N112" s="22"/>
    </row>
    <row r="113" spans="2:14" x14ac:dyDescent="0.25">
      <c r="B113" s="10"/>
      <c r="C113" s="18" t="str">
        <f>IFERROR(VLOOKUP(Tabla46910[[#This Row],[Nº]],Tabla4[],$C$2,FALSE),"")</f>
        <v/>
      </c>
      <c r="D113" s="19" t="str">
        <f>IFERROR(VLOOKUP(Tabla46910[[#This Row],[Nº]],Tabla4[],$D$2,FALSE),"")</f>
        <v/>
      </c>
      <c r="E113" s="18" t="str">
        <f>IFERROR(VLOOKUP(Tabla46910[[#This Row],[Nº]],Tabla4[],$E$2,FALSE),"")</f>
        <v/>
      </c>
      <c r="F113" s="20" t="str">
        <f>IFERROR(VLOOKUP(Tabla46910[[#This Row],[Nº]],Tabla4[],$F$2,FALSE),"")</f>
        <v/>
      </c>
      <c r="G113" s="20" t="str">
        <f>IFERROR(VLOOKUP(Tabla46910[[#This Row],[Nº]],Tabla4[],$G$2,FALSE),"")</f>
        <v/>
      </c>
      <c r="H113" s="21" t="str">
        <f>IFERROR(VLOOKUP(Tabla46910[[#This Row],[Nº]],Tabla4[],$H$2,FALSE),"")</f>
        <v/>
      </c>
      <c r="I113" s="21" t="str">
        <f>IFERROR(VLOOKUP(Tabla46910[[#This Row],[Nº]],Tabla4[],$I$2,FALSE),"")</f>
        <v/>
      </c>
      <c r="J113" s="21" t="str">
        <f>IFERROR(VLOOKUP(Tabla46910[[#This Row],[Nº]],Tabla4[],$J$2,FALSE),"")</f>
        <v/>
      </c>
      <c r="K113" s="18" t="str">
        <f>IFERROR(VLOOKUP(Tabla46910[[#This Row],[Nº]],Tabla4[],$K$2,FALSE),"")</f>
        <v/>
      </c>
      <c r="L113" s="13"/>
      <c r="M113" s="13"/>
      <c r="N113" s="22"/>
    </row>
    <row r="114" spans="2:14" x14ac:dyDescent="0.25">
      <c r="B114" s="10"/>
      <c r="C114" s="18" t="str">
        <f>IFERROR(VLOOKUP(Tabla46910[[#This Row],[Nº]],Tabla4[],$C$2,FALSE),"")</f>
        <v/>
      </c>
      <c r="D114" s="19" t="str">
        <f>IFERROR(VLOOKUP(Tabla46910[[#This Row],[Nº]],Tabla4[],$D$2,FALSE),"")</f>
        <v/>
      </c>
      <c r="E114" s="18" t="str">
        <f>IFERROR(VLOOKUP(Tabla46910[[#This Row],[Nº]],Tabla4[],$E$2,FALSE),"")</f>
        <v/>
      </c>
      <c r="F114" s="20" t="str">
        <f>IFERROR(VLOOKUP(Tabla46910[[#This Row],[Nº]],Tabla4[],$F$2,FALSE),"")</f>
        <v/>
      </c>
      <c r="G114" s="20" t="str">
        <f>IFERROR(VLOOKUP(Tabla46910[[#This Row],[Nº]],Tabla4[],$G$2,FALSE),"")</f>
        <v/>
      </c>
      <c r="H114" s="21" t="str">
        <f>IFERROR(VLOOKUP(Tabla46910[[#This Row],[Nº]],Tabla4[],$H$2,FALSE),"")</f>
        <v/>
      </c>
      <c r="I114" s="21" t="str">
        <f>IFERROR(VLOOKUP(Tabla46910[[#This Row],[Nº]],Tabla4[],$I$2,FALSE),"")</f>
        <v/>
      </c>
      <c r="J114" s="21" t="str">
        <f>IFERROR(VLOOKUP(Tabla46910[[#This Row],[Nº]],Tabla4[],$J$2,FALSE),"")</f>
        <v/>
      </c>
      <c r="K114" s="18" t="str">
        <f>IFERROR(VLOOKUP(Tabla46910[[#This Row],[Nº]],Tabla4[],$K$2,FALSE),"")</f>
        <v/>
      </c>
      <c r="L114" s="13"/>
      <c r="M114" s="13"/>
      <c r="N114" s="22"/>
    </row>
    <row r="115" spans="2:14" x14ac:dyDescent="0.25">
      <c r="B115" s="10"/>
      <c r="C115" s="18" t="str">
        <f>IFERROR(VLOOKUP(Tabla46910[[#This Row],[Nº]],Tabla4[],$C$2,FALSE),"")</f>
        <v/>
      </c>
      <c r="D115" s="19" t="str">
        <f>IFERROR(VLOOKUP(Tabla46910[[#This Row],[Nº]],Tabla4[],$D$2,FALSE),"")</f>
        <v/>
      </c>
      <c r="E115" s="18" t="str">
        <f>IFERROR(VLOOKUP(Tabla46910[[#This Row],[Nº]],Tabla4[],$E$2,FALSE),"")</f>
        <v/>
      </c>
      <c r="F115" s="20" t="str">
        <f>IFERROR(VLOOKUP(Tabla46910[[#This Row],[Nº]],Tabla4[],$F$2,FALSE),"")</f>
        <v/>
      </c>
      <c r="G115" s="20" t="str">
        <f>IFERROR(VLOOKUP(Tabla46910[[#This Row],[Nº]],Tabla4[],$G$2,FALSE),"")</f>
        <v/>
      </c>
      <c r="H115" s="21" t="str">
        <f>IFERROR(VLOOKUP(Tabla46910[[#This Row],[Nº]],Tabla4[],$H$2,FALSE),"")</f>
        <v/>
      </c>
      <c r="I115" s="21" t="str">
        <f>IFERROR(VLOOKUP(Tabla46910[[#This Row],[Nº]],Tabla4[],$I$2,FALSE),"")</f>
        <v/>
      </c>
      <c r="J115" s="21" t="str">
        <f>IFERROR(VLOOKUP(Tabla46910[[#This Row],[Nº]],Tabla4[],$J$2,FALSE),"")</f>
        <v/>
      </c>
      <c r="K115" s="18" t="str">
        <f>IFERROR(VLOOKUP(Tabla46910[[#This Row],[Nº]],Tabla4[],$K$2,FALSE),"")</f>
        <v/>
      </c>
      <c r="L115" s="13"/>
      <c r="M115" s="13"/>
      <c r="N115" s="22"/>
    </row>
    <row r="116" spans="2:14" x14ac:dyDescent="0.25">
      <c r="B116" s="10"/>
      <c r="C116" s="18" t="str">
        <f>IFERROR(VLOOKUP(Tabla46910[[#This Row],[Nº]],Tabla4[],$C$2,FALSE),"")</f>
        <v/>
      </c>
      <c r="D116" s="19" t="str">
        <f>IFERROR(VLOOKUP(Tabla46910[[#This Row],[Nº]],Tabla4[],$D$2,FALSE),"")</f>
        <v/>
      </c>
      <c r="E116" s="18" t="str">
        <f>IFERROR(VLOOKUP(Tabla46910[[#This Row],[Nº]],Tabla4[],$E$2,FALSE),"")</f>
        <v/>
      </c>
      <c r="F116" s="20" t="str">
        <f>IFERROR(VLOOKUP(Tabla46910[[#This Row],[Nº]],Tabla4[],$F$2,FALSE),"")</f>
        <v/>
      </c>
      <c r="G116" s="20" t="str">
        <f>IFERROR(VLOOKUP(Tabla46910[[#This Row],[Nº]],Tabla4[],$G$2,FALSE),"")</f>
        <v/>
      </c>
      <c r="H116" s="21" t="str">
        <f>IFERROR(VLOOKUP(Tabla46910[[#This Row],[Nº]],Tabla4[],$H$2,FALSE),"")</f>
        <v/>
      </c>
      <c r="I116" s="21" t="str">
        <f>IFERROR(VLOOKUP(Tabla46910[[#This Row],[Nº]],Tabla4[],$I$2,FALSE),"")</f>
        <v/>
      </c>
      <c r="J116" s="21" t="str">
        <f>IFERROR(VLOOKUP(Tabla46910[[#This Row],[Nº]],Tabla4[],$J$2,FALSE),"")</f>
        <v/>
      </c>
      <c r="K116" s="18" t="str">
        <f>IFERROR(VLOOKUP(Tabla46910[[#This Row],[Nº]],Tabla4[],$K$2,FALSE),"")</f>
        <v/>
      </c>
      <c r="L116" s="13"/>
      <c r="M116" s="13"/>
      <c r="N116" s="22"/>
    </row>
    <row r="117" spans="2:14" x14ac:dyDescent="0.25">
      <c r="B117" s="10"/>
      <c r="C117" s="18" t="str">
        <f>IFERROR(VLOOKUP(Tabla46910[[#This Row],[Nº]],Tabla4[],$C$2,FALSE),"")</f>
        <v/>
      </c>
      <c r="D117" s="19" t="str">
        <f>IFERROR(VLOOKUP(Tabla46910[[#This Row],[Nº]],Tabla4[],$D$2,FALSE),"")</f>
        <v/>
      </c>
      <c r="E117" s="18" t="str">
        <f>IFERROR(VLOOKUP(Tabla46910[[#This Row],[Nº]],Tabla4[],$E$2,FALSE),"")</f>
        <v/>
      </c>
      <c r="F117" s="20" t="str">
        <f>IFERROR(VLOOKUP(Tabla46910[[#This Row],[Nº]],Tabla4[],$F$2,FALSE),"")</f>
        <v/>
      </c>
      <c r="G117" s="20" t="str">
        <f>IFERROR(VLOOKUP(Tabla46910[[#This Row],[Nº]],Tabla4[],$G$2,FALSE),"")</f>
        <v/>
      </c>
      <c r="H117" s="21" t="str">
        <f>IFERROR(VLOOKUP(Tabla46910[[#This Row],[Nº]],Tabla4[],$H$2,FALSE),"")</f>
        <v/>
      </c>
      <c r="I117" s="21" t="str">
        <f>IFERROR(VLOOKUP(Tabla46910[[#This Row],[Nº]],Tabla4[],$I$2,FALSE),"")</f>
        <v/>
      </c>
      <c r="J117" s="21" t="str">
        <f>IFERROR(VLOOKUP(Tabla46910[[#This Row],[Nº]],Tabla4[],$J$2,FALSE),"")</f>
        <v/>
      </c>
      <c r="K117" s="18" t="str">
        <f>IFERROR(VLOOKUP(Tabla46910[[#This Row],[Nº]],Tabla4[],$K$2,FALSE),"")</f>
        <v/>
      </c>
      <c r="L117" s="13"/>
      <c r="M117" s="13"/>
      <c r="N117" s="22"/>
    </row>
    <row r="118" spans="2:14" x14ac:dyDescent="0.25">
      <c r="B118" s="10"/>
      <c r="C118" s="18" t="str">
        <f>IFERROR(VLOOKUP(Tabla46910[[#This Row],[Nº]],Tabla4[],$C$2,FALSE),"")</f>
        <v/>
      </c>
      <c r="D118" s="19" t="str">
        <f>IFERROR(VLOOKUP(Tabla46910[[#This Row],[Nº]],Tabla4[],$D$2,FALSE),"")</f>
        <v/>
      </c>
      <c r="E118" s="18" t="str">
        <f>IFERROR(VLOOKUP(Tabla46910[[#This Row],[Nº]],Tabla4[],$E$2,FALSE),"")</f>
        <v/>
      </c>
      <c r="F118" s="20" t="str">
        <f>IFERROR(VLOOKUP(Tabla46910[[#This Row],[Nº]],Tabla4[],$F$2,FALSE),"")</f>
        <v/>
      </c>
      <c r="G118" s="20" t="str">
        <f>IFERROR(VLOOKUP(Tabla46910[[#This Row],[Nº]],Tabla4[],$G$2,FALSE),"")</f>
        <v/>
      </c>
      <c r="H118" s="21" t="str">
        <f>IFERROR(VLOOKUP(Tabla46910[[#This Row],[Nº]],Tabla4[],$H$2,FALSE),"")</f>
        <v/>
      </c>
      <c r="I118" s="21" t="str">
        <f>IFERROR(VLOOKUP(Tabla46910[[#This Row],[Nº]],Tabla4[],$I$2,FALSE),"")</f>
        <v/>
      </c>
      <c r="J118" s="21" t="str">
        <f>IFERROR(VLOOKUP(Tabla46910[[#This Row],[Nº]],Tabla4[],$J$2,FALSE),"")</f>
        <v/>
      </c>
      <c r="K118" s="18" t="str">
        <f>IFERROR(VLOOKUP(Tabla46910[[#This Row],[Nº]],Tabla4[],$K$2,FALSE),"")</f>
        <v/>
      </c>
      <c r="L118" s="13"/>
      <c r="M118" s="13"/>
      <c r="N118" s="22"/>
    </row>
    <row r="119" spans="2:14" x14ac:dyDescent="0.25">
      <c r="B119" s="10"/>
      <c r="C119" s="18" t="str">
        <f>IFERROR(VLOOKUP(Tabla46910[[#This Row],[Nº]],Tabla4[],$C$2,FALSE),"")</f>
        <v/>
      </c>
      <c r="D119" s="19" t="str">
        <f>IFERROR(VLOOKUP(Tabla46910[[#This Row],[Nº]],Tabla4[],$D$2,FALSE),"")</f>
        <v/>
      </c>
      <c r="E119" s="18" t="str">
        <f>IFERROR(VLOOKUP(Tabla46910[[#This Row],[Nº]],Tabla4[],$E$2,FALSE),"")</f>
        <v/>
      </c>
      <c r="F119" s="20" t="str">
        <f>IFERROR(VLOOKUP(Tabla46910[[#This Row],[Nº]],Tabla4[],$F$2,FALSE),"")</f>
        <v/>
      </c>
      <c r="G119" s="20" t="str">
        <f>IFERROR(VLOOKUP(Tabla46910[[#This Row],[Nº]],Tabla4[],$G$2,FALSE),"")</f>
        <v/>
      </c>
      <c r="H119" s="21" t="str">
        <f>IFERROR(VLOOKUP(Tabla46910[[#This Row],[Nº]],Tabla4[],$H$2,FALSE),"")</f>
        <v/>
      </c>
      <c r="I119" s="21" t="str">
        <f>IFERROR(VLOOKUP(Tabla46910[[#This Row],[Nº]],Tabla4[],$I$2,FALSE),"")</f>
        <v/>
      </c>
      <c r="J119" s="21" t="str">
        <f>IFERROR(VLOOKUP(Tabla46910[[#This Row],[Nº]],Tabla4[],$J$2,FALSE),"")</f>
        <v/>
      </c>
      <c r="K119" s="18" t="str">
        <f>IFERROR(VLOOKUP(Tabla46910[[#This Row],[Nº]],Tabla4[],$K$2,FALSE),"")</f>
        <v/>
      </c>
      <c r="L119" s="13"/>
      <c r="M119" s="13"/>
      <c r="N119" s="22"/>
    </row>
    <row r="120" spans="2:14" x14ac:dyDescent="0.25">
      <c r="B120" s="10"/>
      <c r="C120" s="18" t="str">
        <f>IFERROR(VLOOKUP(Tabla46910[[#This Row],[Nº]],Tabla4[],$C$2,FALSE),"")</f>
        <v/>
      </c>
      <c r="D120" s="19" t="str">
        <f>IFERROR(VLOOKUP(Tabla46910[[#This Row],[Nº]],Tabla4[],$D$2,FALSE),"")</f>
        <v/>
      </c>
      <c r="E120" s="18" t="str">
        <f>IFERROR(VLOOKUP(Tabla46910[[#This Row],[Nº]],Tabla4[],$E$2,FALSE),"")</f>
        <v/>
      </c>
      <c r="F120" s="20" t="str">
        <f>IFERROR(VLOOKUP(Tabla46910[[#This Row],[Nº]],Tabla4[],$F$2,FALSE),"")</f>
        <v/>
      </c>
      <c r="G120" s="20" t="str">
        <f>IFERROR(VLOOKUP(Tabla46910[[#This Row],[Nº]],Tabla4[],$G$2,FALSE),"")</f>
        <v/>
      </c>
      <c r="H120" s="21" t="str">
        <f>IFERROR(VLOOKUP(Tabla46910[[#This Row],[Nº]],Tabla4[],$H$2,FALSE),"")</f>
        <v/>
      </c>
      <c r="I120" s="21" t="str">
        <f>IFERROR(VLOOKUP(Tabla46910[[#This Row],[Nº]],Tabla4[],$I$2,FALSE),"")</f>
        <v/>
      </c>
      <c r="J120" s="21" t="str">
        <f>IFERROR(VLOOKUP(Tabla46910[[#This Row],[Nº]],Tabla4[],$J$2,FALSE),"")</f>
        <v/>
      </c>
      <c r="K120" s="18" t="str">
        <f>IFERROR(VLOOKUP(Tabla46910[[#This Row],[Nº]],Tabla4[],$K$2,FALSE),"")</f>
        <v/>
      </c>
      <c r="L120" s="13"/>
      <c r="M120" s="13"/>
      <c r="N120" s="22"/>
    </row>
    <row r="121" spans="2:14" x14ac:dyDescent="0.25">
      <c r="B121" s="10"/>
      <c r="C121" s="18" t="str">
        <f>IFERROR(VLOOKUP(Tabla46910[[#This Row],[Nº]],Tabla4[],$C$2,FALSE),"")</f>
        <v/>
      </c>
      <c r="D121" s="19" t="str">
        <f>IFERROR(VLOOKUP(Tabla46910[[#This Row],[Nº]],Tabla4[],$D$2,FALSE),"")</f>
        <v/>
      </c>
      <c r="E121" s="18" t="str">
        <f>IFERROR(VLOOKUP(Tabla46910[[#This Row],[Nº]],Tabla4[],$E$2,FALSE),"")</f>
        <v/>
      </c>
      <c r="F121" s="20" t="str">
        <f>IFERROR(VLOOKUP(Tabla46910[[#This Row],[Nº]],Tabla4[],$F$2,FALSE),"")</f>
        <v/>
      </c>
      <c r="G121" s="20" t="str">
        <f>IFERROR(VLOOKUP(Tabla46910[[#This Row],[Nº]],Tabla4[],$G$2,FALSE),"")</f>
        <v/>
      </c>
      <c r="H121" s="21" t="str">
        <f>IFERROR(VLOOKUP(Tabla46910[[#This Row],[Nº]],Tabla4[],$H$2,FALSE),"")</f>
        <v/>
      </c>
      <c r="I121" s="21" t="str">
        <f>IFERROR(VLOOKUP(Tabla46910[[#This Row],[Nº]],Tabla4[],$I$2,FALSE),"")</f>
        <v/>
      </c>
      <c r="J121" s="21" t="str">
        <f>IFERROR(VLOOKUP(Tabla46910[[#This Row],[Nº]],Tabla4[],$J$2,FALSE),"")</f>
        <v/>
      </c>
      <c r="K121" s="18" t="str">
        <f>IFERROR(VLOOKUP(Tabla46910[[#This Row],[Nº]],Tabla4[],$K$2,FALSE),"")</f>
        <v/>
      </c>
      <c r="L121" s="13"/>
      <c r="M121" s="13"/>
      <c r="N121" s="22"/>
    </row>
    <row r="122" spans="2:14" x14ac:dyDescent="0.25">
      <c r="B122" s="10"/>
      <c r="C122" s="18" t="str">
        <f>IFERROR(VLOOKUP(Tabla46910[[#This Row],[Nº]],Tabla4[],$C$2,FALSE),"")</f>
        <v/>
      </c>
      <c r="D122" s="19" t="str">
        <f>IFERROR(VLOOKUP(Tabla46910[[#This Row],[Nº]],Tabla4[],$D$2,FALSE),"")</f>
        <v/>
      </c>
      <c r="E122" s="18" t="str">
        <f>IFERROR(VLOOKUP(Tabla46910[[#This Row],[Nº]],Tabla4[],$E$2,FALSE),"")</f>
        <v/>
      </c>
      <c r="F122" s="20" t="str">
        <f>IFERROR(VLOOKUP(Tabla46910[[#This Row],[Nº]],Tabla4[],$F$2,FALSE),"")</f>
        <v/>
      </c>
      <c r="G122" s="20" t="str">
        <f>IFERROR(VLOOKUP(Tabla46910[[#This Row],[Nº]],Tabla4[],$G$2,FALSE),"")</f>
        <v/>
      </c>
      <c r="H122" s="21" t="str">
        <f>IFERROR(VLOOKUP(Tabla46910[[#This Row],[Nº]],Tabla4[],$H$2,FALSE),"")</f>
        <v/>
      </c>
      <c r="I122" s="21" t="str">
        <f>IFERROR(VLOOKUP(Tabla46910[[#This Row],[Nº]],Tabla4[],$I$2,FALSE),"")</f>
        <v/>
      </c>
      <c r="J122" s="21" t="str">
        <f>IFERROR(VLOOKUP(Tabla46910[[#This Row],[Nº]],Tabla4[],$J$2,FALSE),"")</f>
        <v/>
      </c>
      <c r="K122" s="18" t="str">
        <f>IFERROR(VLOOKUP(Tabla46910[[#This Row],[Nº]],Tabla4[],$K$2,FALSE),"")</f>
        <v/>
      </c>
      <c r="L122" s="13"/>
      <c r="M122" s="13"/>
      <c r="N122" s="22"/>
    </row>
    <row r="123" spans="2:14" x14ac:dyDescent="0.25">
      <c r="B123" s="10"/>
      <c r="C123" s="18" t="str">
        <f>IFERROR(VLOOKUP(Tabla46910[[#This Row],[Nº]],Tabla4[],$C$2,FALSE),"")</f>
        <v/>
      </c>
      <c r="D123" s="19" t="str">
        <f>IFERROR(VLOOKUP(Tabla46910[[#This Row],[Nº]],Tabla4[],$D$2,FALSE),"")</f>
        <v/>
      </c>
      <c r="E123" s="18" t="str">
        <f>IFERROR(VLOOKUP(Tabla46910[[#This Row],[Nº]],Tabla4[],$E$2,FALSE),"")</f>
        <v/>
      </c>
      <c r="F123" s="20" t="str">
        <f>IFERROR(VLOOKUP(Tabla46910[[#This Row],[Nº]],Tabla4[],$F$2,FALSE),"")</f>
        <v/>
      </c>
      <c r="G123" s="20" t="str">
        <f>IFERROR(VLOOKUP(Tabla46910[[#This Row],[Nº]],Tabla4[],$G$2,FALSE),"")</f>
        <v/>
      </c>
      <c r="H123" s="21" t="str">
        <f>IFERROR(VLOOKUP(Tabla46910[[#This Row],[Nº]],Tabla4[],$H$2,FALSE),"")</f>
        <v/>
      </c>
      <c r="I123" s="21" t="str">
        <f>IFERROR(VLOOKUP(Tabla46910[[#This Row],[Nº]],Tabla4[],$I$2,FALSE),"")</f>
        <v/>
      </c>
      <c r="J123" s="21" t="str">
        <f>IFERROR(VLOOKUP(Tabla46910[[#This Row],[Nº]],Tabla4[],$J$2,FALSE),"")</f>
        <v/>
      </c>
      <c r="K123" s="18" t="str">
        <f>IFERROR(VLOOKUP(Tabla46910[[#This Row],[Nº]],Tabla4[],$K$2,FALSE),"")</f>
        <v/>
      </c>
      <c r="L123" s="13"/>
      <c r="M123" s="13"/>
      <c r="N123" s="22"/>
    </row>
    <row r="124" spans="2:14" x14ac:dyDescent="0.25">
      <c r="B124" s="10"/>
      <c r="C124" s="18" t="str">
        <f>IFERROR(VLOOKUP(Tabla46910[[#This Row],[Nº]],Tabla4[],$C$2,FALSE),"")</f>
        <v/>
      </c>
      <c r="D124" s="19" t="str">
        <f>IFERROR(VLOOKUP(Tabla46910[[#This Row],[Nº]],Tabla4[],$D$2,FALSE),"")</f>
        <v/>
      </c>
      <c r="E124" s="18" t="str">
        <f>IFERROR(VLOOKUP(Tabla46910[[#This Row],[Nº]],Tabla4[],$E$2,FALSE),"")</f>
        <v/>
      </c>
      <c r="F124" s="20" t="str">
        <f>IFERROR(VLOOKUP(Tabla46910[[#This Row],[Nº]],Tabla4[],$F$2,FALSE),"")</f>
        <v/>
      </c>
      <c r="G124" s="20" t="str">
        <f>IFERROR(VLOOKUP(Tabla46910[[#This Row],[Nº]],Tabla4[],$G$2,FALSE),"")</f>
        <v/>
      </c>
      <c r="H124" s="21" t="str">
        <f>IFERROR(VLOOKUP(Tabla46910[[#This Row],[Nº]],Tabla4[],$H$2,FALSE),"")</f>
        <v/>
      </c>
      <c r="I124" s="21" t="str">
        <f>IFERROR(VLOOKUP(Tabla46910[[#This Row],[Nº]],Tabla4[],$I$2,FALSE),"")</f>
        <v/>
      </c>
      <c r="J124" s="21" t="str">
        <f>IFERROR(VLOOKUP(Tabla46910[[#This Row],[Nº]],Tabla4[],$J$2,FALSE),"")</f>
        <v/>
      </c>
      <c r="K124" s="18" t="str">
        <f>IFERROR(VLOOKUP(Tabla46910[[#This Row],[Nº]],Tabla4[],$K$2,FALSE),"")</f>
        <v/>
      </c>
      <c r="L124" s="13"/>
      <c r="M124" s="13"/>
      <c r="N124" s="22"/>
    </row>
    <row r="125" spans="2:14" x14ac:dyDescent="0.25">
      <c r="B125" s="10"/>
      <c r="C125" s="18" t="str">
        <f>IFERROR(VLOOKUP(Tabla46910[[#This Row],[Nº]],Tabla4[],$C$2,FALSE),"")</f>
        <v/>
      </c>
      <c r="D125" s="19" t="str">
        <f>IFERROR(VLOOKUP(Tabla46910[[#This Row],[Nº]],Tabla4[],$D$2,FALSE),"")</f>
        <v/>
      </c>
      <c r="E125" s="18" t="str">
        <f>IFERROR(VLOOKUP(Tabla46910[[#This Row],[Nº]],Tabla4[],$E$2,FALSE),"")</f>
        <v/>
      </c>
      <c r="F125" s="20" t="str">
        <f>IFERROR(VLOOKUP(Tabla46910[[#This Row],[Nº]],Tabla4[],$F$2,FALSE),"")</f>
        <v/>
      </c>
      <c r="G125" s="20" t="str">
        <f>IFERROR(VLOOKUP(Tabla46910[[#This Row],[Nº]],Tabla4[],$G$2,FALSE),"")</f>
        <v/>
      </c>
      <c r="H125" s="21" t="str">
        <f>IFERROR(VLOOKUP(Tabla46910[[#This Row],[Nº]],Tabla4[],$H$2,FALSE),"")</f>
        <v/>
      </c>
      <c r="I125" s="21" t="str">
        <f>IFERROR(VLOOKUP(Tabla46910[[#This Row],[Nº]],Tabla4[],$I$2,FALSE),"")</f>
        <v/>
      </c>
      <c r="J125" s="21" t="str">
        <f>IFERROR(VLOOKUP(Tabla46910[[#This Row],[Nº]],Tabla4[],$J$2,FALSE),"")</f>
        <v/>
      </c>
      <c r="K125" s="18" t="str">
        <f>IFERROR(VLOOKUP(Tabla46910[[#This Row],[Nº]],Tabla4[],$K$2,FALSE),"")</f>
        <v/>
      </c>
      <c r="L125" s="13"/>
      <c r="M125" s="13"/>
      <c r="N125" s="22"/>
    </row>
    <row r="126" spans="2:14" x14ac:dyDescent="0.25">
      <c r="B126" s="10"/>
      <c r="C126" s="18" t="str">
        <f>IFERROR(VLOOKUP(Tabla46910[[#This Row],[Nº]],Tabla4[],$C$2,FALSE),"")</f>
        <v/>
      </c>
      <c r="D126" s="19" t="str">
        <f>IFERROR(VLOOKUP(Tabla46910[[#This Row],[Nº]],Tabla4[],$D$2,FALSE),"")</f>
        <v/>
      </c>
      <c r="E126" s="18" t="str">
        <f>IFERROR(VLOOKUP(Tabla46910[[#This Row],[Nº]],Tabla4[],$E$2,FALSE),"")</f>
        <v/>
      </c>
      <c r="F126" s="20" t="str">
        <f>IFERROR(VLOOKUP(Tabla46910[[#This Row],[Nº]],Tabla4[],$F$2,FALSE),"")</f>
        <v/>
      </c>
      <c r="G126" s="20" t="str">
        <f>IFERROR(VLOOKUP(Tabla46910[[#This Row],[Nº]],Tabla4[],$G$2,FALSE),"")</f>
        <v/>
      </c>
      <c r="H126" s="21" t="str">
        <f>IFERROR(VLOOKUP(Tabla46910[[#This Row],[Nº]],Tabla4[],$H$2,FALSE),"")</f>
        <v/>
      </c>
      <c r="I126" s="21" t="str">
        <f>IFERROR(VLOOKUP(Tabla46910[[#This Row],[Nº]],Tabla4[],$I$2,FALSE),"")</f>
        <v/>
      </c>
      <c r="J126" s="21" t="str">
        <f>IFERROR(VLOOKUP(Tabla46910[[#This Row],[Nº]],Tabla4[],$J$2,FALSE),"")</f>
        <v/>
      </c>
      <c r="K126" s="18" t="str">
        <f>IFERROR(VLOOKUP(Tabla46910[[#This Row],[Nº]],Tabla4[],$K$2,FALSE),"")</f>
        <v/>
      </c>
      <c r="L126" s="13"/>
      <c r="M126" s="13"/>
      <c r="N126" s="22"/>
    </row>
    <row r="127" spans="2:14" x14ac:dyDescent="0.25">
      <c r="B127" s="10"/>
      <c r="C127" s="18" t="str">
        <f>IFERROR(VLOOKUP(Tabla46910[[#This Row],[Nº]],Tabla4[],$C$2,FALSE),"")</f>
        <v/>
      </c>
      <c r="D127" s="19" t="str">
        <f>IFERROR(VLOOKUP(Tabla46910[[#This Row],[Nº]],Tabla4[],$D$2,FALSE),"")</f>
        <v/>
      </c>
      <c r="E127" s="18" t="str">
        <f>IFERROR(VLOOKUP(Tabla46910[[#This Row],[Nº]],Tabla4[],$E$2,FALSE),"")</f>
        <v/>
      </c>
      <c r="F127" s="20" t="str">
        <f>IFERROR(VLOOKUP(Tabla46910[[#This Row],[Nº]],Tabla4[],$F$2,FALSE),"")</f>
        <v/>
      </c>
      <c r="G127" s="20" t="str">
        <f>IFERROR(VLOOKUP(Tabla46910[[#This Row],[Nº]],Tabla4[],$G$2,FALSE),"")</f>
        <v/>
      </c>
      <c r="H127" s="21" t="str">
        <f>IFERROR(VLOOKUP(Tabla46910[[#This Row],[Nº]],Tabla4[],$H$2,FALSE),"")</f>
        <v/>
      </c>
      <c r="I127" s="21" t="str">
        <f>IFERROR(VLOOKUP(Tabla46910[[#This Row],[Nº]],Tabla4[],$I$2,FALSE),"")</f>
        <v/>
      </c>
      <c r="J127" s="21" t="str">
        <f>IFERROR(VLOOKUP(Tabla46910[[#This Row],[Nº]],Tabla4[],$J$2,FALSE),"")</f>
        <v/>
      </c>
      <c r="K127" s="18" t="str">
        <f>IFERROR(VLOOKUP(Tabla46910[[#This Row],[Nº]],Tabla4[],$K$2,FALSE),"")</f>
        <v/>
      </c>
      <c r="L127" s="13"/>
      <c r="M127" s="13"/>
      <c r="N127" s="22"/>
    </row>
    <row r="128" spans="2:14" x14ac:dyDescent="0.25">
      <c r="B128" s="10"/>
      <c r="C128" s="18" t="str">
        <f>IFERROR(VLOOKUP(Tabla46910[[#This Row],[Nº]],Tabla4[],$C$2,FALSE),"")</f>
        <v/>
      </c>
      <c r="D128" s="19" t="str">
        <f>IFERROR(VLOOKUP(Tabla46910[[#This Row],[Nº]],Tabla4[],$D$2,FALSE),"")</f>
        <v/>
      </c>
      <c r="E128" s="18" t="str">
        <f>IFERROR(VLOOKUP(Tabla46910[[#This Row],[Nº]],Tabla4[],$E$2,FALSE),"")</f>
        <v/>
      </c>
      <c r="F128" s="20" t="str">
        <f>IFERROR(VLOOKUP(Tabla46910[[#This Row],[Nº]],Tabla4[],$F$2,FALSE),"")</f>
        <v/>
      </c>
      <c r="G128" s="20" t="str">
        <f>IFERROR(VLOOKUP(Tabla46910[[#This Row],[Nº]],Tabla4[],$G$2,FALSE),"")</f>
        <v/>
      </c>
      <c r="H128" s="21" t="str">
        <f>IFERROR(VLOOKUP(Tabla46910[[#This Row],[Nº]],Tabla4[],$H$2,FALSE),"")</f>
        <v/>
      </c>
      <c r="I128" s="21" t="str">
        <f>IFERROR(VLOOKUP(Tabla46910[[#This Row],[Nº]],Tabla4[],$I$2,FALSE),"")</f>
        <v/>
      </c>
      <c r="J128" s="21" t="str">
        <f>IFERROR(VLOOKUP(Tabla46910[[#This Row],[Nº]],Tabla4[],$J$2,FALSE),"")</f>
        <v/>
      </c>
      <c r="K128" s="18" t="str">
        <f>IFERROR(VLOOKUP(Tabla46910[[#This Row],[Nº]],Tabla4[],$K$2,FALSE),"")</f>
        <v/>
      </c>
      <c r="L128" s="13"/>
      <c r="M128" s="13"/>
      <c r="N128" s="22"/>
    </row>
    <row r="129" spans="2:14" x14ac:dyDescent="0.25">
      <c r="B129" s="10"/>
      <c r="C129" s="18" t="str">
        <f>IFERROR(VLOOKUP(Tabla46910[[#This Row],[Nº]],Tabla4[],$C$2,FALSE),"")</f>
        <v/>
      </c>
      <c r="D129" s="19" t="str">
        <f>IFERROR(VLOOKUP(Tabla46910[[#This Row],[Nº]],Tabla4[],$D$2,FALSE),"")</f>
        <v/>
      </c>
      <c r="E129" s="18" t="str">
        <f>IFERROR(VLOOKUP(Tabla46910[[#This Row],[Nº]],Tabla4[],$E$2,FALSE),"")</f>
        <v/>
      </c>
      <c r="F129" s="20" t="str">
        <f>IFERROR(VLOOKUP(Tabla46910[[#This Row],[Nº]],Tabla4[],$F$2,FALSE),"")</f>
        <v/>
      </c>
      <c r="G129" s="20" t="str">
        <f>IFERROR(VLOOKUP(Tabla46910[[#This Row],[Nº]],Tabla4[],$G$2,FALSE),"")</f>
        <v/>
      </c>
      <c r="H129" s="21" t="str">
        <f>IFERROR(VLOOKUP(Tabla46910[[#This Row],[Nº]],Tabla4[],$H$2,FALSE),"")</f>
        <v/>
      </c>
      <c r="I129" s="21" t="str">
        <f>IFERROR(VLOOKUP(Tabla46910[[#This Row],[Nº]],Tabla4[],$I$2,FALSE),"")</f>
        <v/>
      </c>
      <c r="J129" s="21" t="str">
        <f>IFERROR(VLOOKUP(Tabla46910[[#This Row],[Nº]],Tabla4[],$J$2,FALSE),"")</f>
        <v/>
      </c>
      <c r="K129" s="18" t="str">
        <f>IFERROR(VLOOKUP(Tabla46910[[#This Row],[Nº]],Tabla4[],$K$2,FALSE),"")</f>
        <v/>
      </c>
      <c r="L129" s="13"/>
      <c r="M129" s="13"/>
      <c r="N129" s="22"/>
    </row>
    <row r="130" spans="2:14" x14ac:dyDescent="0.25">
      <c r="B130" s="10"/>
      <c r="C130" s="18" t="str">
        <f>IFERROR(VLOOKUP(Tabla46910[[#This Row],[Nº]],Tabla4[],$C$2,FALSE),"")</f>
        <v/>
      </c>
      <c r="D130" s="19" t="str">
        <f>IFERROR(VLOOKUP(Tabla46910[[#This Row],[Nº]],Tabla4[],$D$2,FALSE),"")</f>
        <v/>
      </c>
      <c r="E130" s="18" t="str">
        <f>IFERROR(VLOOKUP(Tabla46910[[#This Row],[Nº]],Tabla4[],$E$2,FALSE),"")</f>
        <v/>
      </c>
      <c r="F130" s="20" t="str">
        <f>IFERROR(VLOOKUP(Tabla46910[[#This Row],[Nº]],Tabla4[],$F$2,FALSE),"")</f>
        <v/>
      </c>
      <c r="G130" s="20" t="str">
        <f>IFERROR(VLOOKUP(Tabla46910[[#This Row],[Nº]],Tabla4[],$G$2,FALSE),"")</f>
        <v/>
      </c>
      <c r="H130" s="21" t="str">
        <f>IFERROR(VLOOKUP(Tabla46910[[#This Row],[Nº]],Tabla4[],$H$2,FALSE),"")</f>
        <v/>
      </c>
      <c r="I130" s="21" t="str">
        <f>IFERROR(VLOOKUP(Tabla46910[[#This Row],[Nº]],Tabla4[],$I$2,FALSE),"")</f>
        <v/>
      </c>
      <c r="J130" s="21" t="str">
        <f>IFERROR(VLOOKUP(Tabla46910[[#This Row],[Nº]],Tabla4[],$J$2,FALSE),"")</f>
        <v/>
      </c>
      <c r="K130" s="18" t="str">
        <f>IFERROR(VLOOKUP(Tabla46910[[#This Row],[Nº]],Tabla4[],$K$2,FALSE),"")</f>
        <v/>
      </c>
      <c r="L130" s="13"/>
      <c r="M130" s="13"/>
      <c r="N130" s="22"/>
    </row>
    <row r="131" spans="2:14" x14ac:dyDescent="0.25">
      <c r="B131" s="10"/>
      <c r="C131" s="18" t="str">
        <f>IFERROR(VLOOKUP(Tabla46910[[#This Row],[Nº]],Tabla4[],$C$2,FALSE),"")</f>
        <v/>
      </c>
      <c r="D131" s="19" t="str">
        <f>IFERROR(VLOOKUP(Tabla46910[[#This Row],[Nº]],Tabla4[],$D$2,FALSE),"")</f>
        <v/>
      </c>
      <c r="E131" s="18" t="str">
        <f>IFERROR(VLOOKUP(Tabla46910[[#This Row],[Nº]],Tabla4[],$E$2,FALSE),"")</f>
        <v/>
      </c>
      <c r="F131" s="20" t="str">
        <f>IFERROR(VLOOKUP(Tabla46910[[#This Row],[Nº]],Tabla4[],$F$2,FALSE),"")</f>
        <v/>
      </c>
      <c r="G131" s="20" t="str">
        <f>IFERROR(VLOOKUP(Tabla46910[[#This Row],[Nº]],Tabla4[],$G$2,FALSE),"")</f>
        <v/>
      </c>
      <c r="H131" s="21" t="str">
        <f>IFERROR(VLOOKUP(Tabla46910[[#This Row],[Nº]],Tabla4[],$H$2,FALSE),"")</f>
        <v/>
      </c>
      <c r="I131" s="21" t="str">
        <f>IFERROR(VLOOKUP(Tabla46910[[#This Row],[Nº]],Tabla4[],$I$2,FALSE),"")</f>
        <v/>
      </c>
      <c r="J131" s="21" t="str">
        <f>IFERROR(VLOOKUP(Tabla46910[[#This Row],[Nº]],Tabla4[],$J$2,FALSE),"")</f>
        <v/>
      </c>
      <c r="K131" s="18" t="str">
        <f>IFERROR(VLOOKUP(Tabla46910[[#This Row],[Nº]],Tabla4[],$K$2,FALSE),"")</f>
        <v/>
      </c>
      <c r="L131" s="13"/>
      <c r="M131" s="13"/>
      <c r="N131" s="22"/>
    </row>
    <row r="132" spans="2:14" x14ac:dyDescent="0.25">
      <c r="B132" s="10"/>
      <c r="C132" s="18" t="str">
        <f>IFERROR(VLOOKUP(Tabla46910[[#This Row],[Nº]],Tabla4[],$C$2,FALSE),"")</f>
        <v/>
      </c>
      <c r="D132" s="19" t="str">
        <f>IFERROR(VLOOKUP(Tabla46910[[#This Row],[Nº]],Tabla4[],$D$2,FALSE),"")</f>
        <v/>
      </c>
      <c r="E132" s="18" t="str">
        <f>IFERROR(VLOOKUP(Tabla46910[[#This Row],[Nº]],Tabla4[],$E$2,FALSE),"")</f>
        <v/>
      </c>
      <c r="F132" s="20" t="str">
        <f>IFERROR(VLOOKUP(Tabla46910[[#This Row],[Nº]],Tabla4[],$F$2,FALSE),"")</f>
        <v/>
      </c>
      <c r="G132" s="20" t="str">
        <f>IFERROR(VLOOKUP(Tabla46910[[#This Row],[Nº]],Tabla4[],$G$2,FALSE),"")</f>
        <v/>
      </c>
      <c r="H132" s="21" t="str">
        <f>IFERROR(VLOOKUP(Tabla46910[[#This Row],[Nº]],Tabla4[],$H$2,FALSE),"")</f>
        <v/>
      </c>
      <c r="I132" s="21" t="str">
        <f>IFERROR(VLOOKUP(Tabla46910[[#This Row],[Nº]],Tabla4[],$I$2,FALSE),"")</f>
        <v/>
      </c>
      <c r="J132" s="21" t="str">
        <f>IFERROR(VLOOKUP(Tabla46910[[#This Row],[Nº]],Tabla4[],$J$2,FALSE),"")</f>
        <v/>
      </c>
      <c r="K132" s="18" t="str">
        <f>IFERROR(VLOOKUP(Tabla46910[[#This Row],[Nº]],Tabla4[],$K$2,FALSE),"")</f>
        <v/>
      </c>
      <c r="L132" s="13"/>
      <c r="M132" s="13"/>
      <c r="N132" s="22"/>
    </row>
    <row r="133" spans="2:14" x14ac:dyDescent="0.25">
      <c r="B133" s="10"/>
      <c r="C133" s="18" t="str">
        <f>IFERROR(VLOOKUP(Tabla46910[[#This Row],[Nº]],Tabla4[],$C$2,FALSE),"")</f>
        <v/>
      </c>
      <c r="D133" s="19" t="str">
        <f>IFERROR(VLOOKUP(Tabla46910[[#This Row],[Nº]],Tabla4[],$D$2,FALSE),"")</f>
        <v/>
      </c>
      <c r="E133" s="18" t="str">
        <f>IFERROR(VLOOKUP(Tabla46910[[#This Row],[Nº]],Tabla4[],$E$2,FALSE),"")</f>
        <v/>
      </c>
      <c r="F133" s="20" t="str">
        <f>IFERROR(VLOOKUP(Tabla46910[[#This Row],[Nº]],Tabla4[],$F$2,FALSE),"")</f>
        <v/>
      </c>
      <c r="G133" s="20" t="str">
        <f>IFERROR(VLOOKUP(Tabla46910[[#This Row],[Nº]],Tabla4[],$G$2,FALSE),"")</f>
        <v/>
      </c>
      <c r="H133" s="21" t="str">
        <f>IFERROR(VLOOKUP(Tabla46910[[#This Row],[Nº]],Tabla4[],$H$2,FALSE),"")</f>
        <v/>
      </c>
      <c r="I133" s="21" t="str">
        <f>IFERROR(VLOOKUP(Tabla46910[[#This Row],[Nº]],Tabla4[],$I$2,FALSE),"")</f>
        <v/>
      </c>
      <c r="J133" s="21" t="str">
        <f>IFERROR(VLOOKUP(Tabla46910[[#This Row],[Nº]],Tabla4[],$J$2,FALSE),"")</f>
        <v/>
      </c>
      <c r="K133" s="18" t="str">
        <f>IFERROR(VLOOKUP(Tabla46910[[#This Row],[Nº]],Tabla4[],$K$2,FALSE),"")</f>
        <v/>
      </c>
      <c r="L133" s="13"/>
      <c r="M133" s="13"/>
      <c r="N133" s="22"/>
    </row>
    <row r="134" spans="2:14" x14ac:dyDescent="0.25">
      <c r="B134" s="10"/>
      <c r="C134" s="18" t="str">
        <f>IFERROR(VLOOKUP(Tabla46910[[#This Row],[Nº]],Tabla4[],$C$2,FALSE),"")</f>
        <v/>
      </c>
      <c r="D134" s="19" t="str">
        <f>IFERROR(VLOOKUP(Tabla46910[[#This Row],[Nº]],Tabla4[],$D$2,FALSE),"")</f>
        <v/>
      </c>
      <c r="E134" s="18" t="str">
        <f>IFERROR(VLOOKUP(Tabla46910[[#This Row],[Nº]],Tabla4[],$E$2,FALSE),"")</f>
        <v/>
      </c>
      <c r="F134" s="20" t="str">
        <f>IFERROR(VLOOKUP(Tabla46910[[#This Row],[Nº]],Tabla4[],$F$2,FALSE),"")</f>
        <v/>
      </c>
      <c r="G134" s="20" t="str">
        <f>IFERROR(VLOOKUP(Tabla46910[[#This Row],[Nº]],Tabla4[],$G$2,FALSE),"")</f>
        <v/>
      </c>
      <c r="H134" s="21" t="str">
        <f>IFERROR(VLOOKUP(Tabla46910[[#This Row],[Nº]],Tabla4[],$H$2,FALSE),"")</f>
        <v/>
      </c>
      <c r="I134" s="21" t="str">
        <f>IFERROR(VLOOKUP(Tabla46910[[#This Row],[Nº]],Tabla4[],$I$2,FALSE),"")</f>
        <v/>
      </c>
      <c r="J134" s="21" t="str">
        <f>IFERROR(VLOOKUP(Tabla46910[[#This Row],[Nº]],Tabla4[],$J$2,FALSE),"")</f>
        <v/>
      </c>
      <c r="K134" s="18" t="str">
        <f>IFERROR(VLOOKUP(Tabla46910[[#This Row],[Nº]],Tabla4[],$K$2,FALSE),"")</f>
        <v/>
      </c>
      <c r="L134" s="13"/>
      <c r="M134" s="13"/>
      <c r="N134" s="22"/>
    </row>
    <row r="135" spans="2:14" x14ac:dyDescent="0.25">
      <c r="B135" s="10"/>
      <c r="C135" s="18" t="str">
        <f>IFERROR(VLOOKUP(Tabla46910[[#This Row],[Nº]],Tabla4[],$C$2,FALSE),"")</f>
        <v/>
      </c>
      <c r="D135" s="19" t="str">
        <f>IFERROR(VLOOKUP(Tabla46910[[#This Row],[Nº]],Tabla4[],$D$2,FALSE),"")</f>
        <v/>
      </c>
      <c r="E135" s="18" t="str">
        <f>IFERROR(VLOOKUP(Tabla46910[[#This Row],[Nº]],Tabla4[],$E$2,FALSE),"")</f>
        <v/>
      </c>
      <c r="F135" s="20" t="str">
        <f>IFERROR(VLOOKUP(Tabla46910[[#This Row],[Nº]],Tabla4[],$F$2,FALSE),"")</f>
        <v/>
      </c>
      <c r="G135" s="20" t="str">
        <f>IFERROR(VLOOKUP(Tabla46910[[#This Row],[Nº]],Tabla4[],$G$2,FALSE),"")</f>
        <v/>
      </c>
      <c r="H135" s="21" t="str">
        <f>IFERROR(VLOOKUP(Tabla46910[[#This Row],[Nº]],Tabla4[],$H$2,FALSE),"")</f>
        <v/>
      </c>
      <c r="I135" s="21" t="str">
        <f>IFERROR(VLOOKUP(Tabla46910[[#This Row],[Nº]],Tabla4[],$I$2,FALSE),"")</f>
        <v/>
      </c>
      <c r="J135" s="21" t="str">
        <f>IFERROR(VLOOKUP(Tabla46910[[#This Row],[Nº]],Tabla4[],$J$2,FALSE),"")</f>
        <v/>
      </c>
      <c r="K135" s="18" t="str">
        <f>IFERROR(VLOOKUP(Tabla46910[[#This Row],[Nº]],Tabla4[],$K$2,FALSE),"")</f>
        <v/>
      </c>
      <c r="L135" s="13"/>
      <c r="M135" s="13"/>
      <c r="N135" s="22"/>
    </row>
    <row r="136" spans="2:14" x14ac:dyDescent="0.25">
      <c r="B136" s="10"/>
      <c r="C136" s="18" t="str">
        <f>IFERROR(VLOOKUP(Tabla46910[[#This Row],[Nº]],Tabla4[],$C$2,FALSE),"")</f>
        <v/>
      </c>
      <c r="D136" s="19" t="str">
        <f>IFERROR(VLOOKUP(Tabla46910[[#This Row],[Nº]],Tabla4[],$D$2,FALSE),"")</f>
        <v/>
      </c>
      <c r="E136" s="18" t="str">
        <f>IFERROR(VLOOKUP(Tabla46910[[#This Row],[Nº]],Tabla4[],$E$2,FALSE),"")</f>
        <v/>
      </c>
      <c r="F136" s="20" t="str">
        <f>IFERROR(VLOOKUP(Tabla46910[[#This Row],[Nº]],Tabla4[],$F$2,FALSE),"")</f>
        <v/>
      </c>
      <c r="G136" s="20" t="str">
        <f>IFERROR(VLOOKUP(Tabla46910[[#This Row],[Nº]],Tabla4[],$G$2,FALSE),"")</f>
        <v/>
      </c>
      <c r="H136" s="21" t="str">
        <f>IFERROR(VLOOKUP(Tabla46910[[#This Row],[Nº]],Tabla4[],$H$2,FALSE),"")</f>
        <v/>
      </c>
      <c r="I136" s="21" t="str">
        <f>IFERROR(VLOOKUP(Tabla46910[[#This Row],[Nº]],Tabla4[],$I$2,FALSE),"")</f>
        <v/>
      </c>
      <c r="J136" s="21" t="str">
        <f>IFERROR(VLOOKUP(Tabla46910[[#This Row],[Nº]],Tabla4[],$J$2,FALSE),"")</f>
        <v/>
      </c>
      <c r="K136" s="18" t="str">
        <f>IFERROR(VLOOKUP(Tabla46910[[#This Row],[Nº]],Tabla4[],$K$2,FALSE),"")</f>
        <v/>
      </c>
      <c r="L136" s="13"/>
      <c r="M136" s="13"/>
      <c r="N136" s="22"/>
    </row>
    <row r="137" spans="2:14" x14ac:dyDescent="0.25">
      <c r="B137" s="10"/>
      <c r="C137" s="18" t="str">
        <f>IFERROR(VLOOKUP(Tabla46910[[#This Row],[Nº]],Tabla4[],$C$2,FALSE),"")</f>
        <v/>
      </c>
      <c r="D137" s="19" t="str">
        <f>IFERROR(VLOOKUP(Tabla46910[[#This Row],[Nº]],Tabla4[],$D$2,FALSE),"")</f>
        <v/>
      </c>
      <c r="E137" s="18" t="str">
        <f>IFERROR(VLOOKUP(Tabla46910[[#This Row],[Nº]],Tabla4[],$E$2,FALSE),"")</f>
        <v/>
      </c>
      <c r="F137" s="20" t="str">
        <f>IFERROR(VLOOKUP(Tabla46910[[#This Row],[Nº]],Tabla4[],$F$2,FALSE),"")</f>
        <v/>
      </c>
      <c r="G137" s="20" t="str">
        <f>IFERROR(VLOOKUP(Tabla46910[[#This Row],[Nº]],Tabla4[],$G$2,FALSE),"")</f>
        <v/>
      </c>
      <c r="H137" s="21" t="str">
        <f>IFERROR(VLOOKUP(Tabla46910[[#This Row],[Nº]],Tabla4[],$H$2,FALSE),"")</f>
        <v/>
      </c>
      <c r="I137" s="21" t="str">
        <f>IFERROR(VLOOKUP(Tabla46910[[#This Row],[Nº]],Tabla4[],$I$2,FALSE),"")</f>
        <v/>
      </c>
      <c r="J137" s="21" t="str">
        <f>IFERROR(VLOOKUP(Tabla46910[[#This Row],[Nº]],Tabla4[],$J$2,FALSE),"")</f>
        <v/>
      </c>
      <c r="K137" s="18" t="str">
        <f>IFERROR(VLOOKUP(Tabla46910[[#This Row],[Nº]],Tabla4[],$K$2,FALSE),"")</f>
        <v/>
      </c>
      <c r="L137" s="13"/>
      <c r="M137" s="13"/>
      <c r="N137" s="22"/>
    </row>
    <row r="138" spans="2:14" x14ac:dyDescent="0.25">
      <c r="B138" s="10"/>
      <c r="C138" s="18" t="str">
        <f>IFERROR(VLOOKUP(Tabla46910[[#This Row],[Nº]],Tabla4[],$C$2,FALSE),"")</f>
        <v/>
      </c>
      <c r="D138" s="19" t="str">
        <f>IFERROR(VLOOKUP(Tabla46910[[#This Row],[Nº]],Tabla4[],$D$2,FALSE),"")</f>
        <v/>
      </c>
      <c r="E138" s="18" t="str">
        <f>IFERROR(VLOOKUP(Tabla46910[[#This Row],[Nº]],Tabla4[],$E$2,FALSE),"")</f>
        <v/>
      </c>
      <c r="F138" s="20" t="str">
        <f>IFERROR(VLOOKUP(Tabla46910[[#This Row],[Nº]],Tabla4[],$F$2,FALSE),"")</f>
        <v/>
      </c>
      <c r="G138" s="20" t="str">
        <f>IFERROR(VLOOKUP(Tabla46910[[#This Row],[Nº]],Tabla4[],$G$2,FALSE),"")</f>
        <v/>
      </c>
      <c r="H138" s="21" t="str">
        <f>IFERROR(VLOOKUP(Tabla46910[[#This Row],[Nº]],Tabla4[],$H$2,FALSE),"")</f>
        <v/>
      </c>
      <c r="I138" s="21" t="str">
        <f>IFERROR(VLOOKUP(Tabla46910[[#This Row],[Nº]],Tabla4[],$I$2,FALSE),"")</f>
        <v/>
      </c>
      <c r="J138" s="21" t="str">
        <f>IFERROR(VLOOKUP(Tabla46910[[#This Row],[Nº]],Tabla4[],$J$2,FALSE),"")</f>
        <v/>
      </c>
      <c r="K138" s="18" t="str">
        <f>IFERROR(VLOOKUP(Tabla46910[[#This Row],[Nº]],Tabla4[],$K$2,FALSE),"")</f>
        <v/>
      </c>
      <c r="L138" s="13"/>
      <c r="M138" s="13"/>
      <c r="N138" s="22"/>
    </row>
    <row r="139" spans="2:14" x14ac:dyDescent="0.25">
      <c r="B139" s="10"/>
      <c r="C139" s="18" t="str">
        <f>IFERROR(VLOOKUP(Tabla46910[[#This Row],[Nº]],Tabla4[],$C$2,FALSE),"")</f>
        <v/>
      </c>
      <c r="D139" s="19" t="str">
        <f>IFERROR(VLOOKUP(Tabla46910[[#This Row],[Nº]],Tabla4[],$D$2,FALSE),"")</f>
        <v/>
      </c>
      <c r="E139" s="18" t="str">
        <f>IFERROR(VLOOKUP(Tabla46910[[#This Row],[Nº]],Tabla4[],$E$2,FALSE),"")</f>
        <v/>
      </c>
      <c r="F139" s="20" t="str">
        <f>IFERROR(VLOOKUP(Tabla46910[[#This Row],[Nº]],Tabla4[],$F$2,FALSE),"")</f>
        <v/>
      </c>
      <c r="G139" s="20" t="str">
        <f>IFERROR(VLOOKUP(Tabla46910[[#This Row],[Nº]],Tabla4[],$G$2,FALSE),"")</f>
        <v/>
      </c>
      <c r="H139" s="21" t="str">
        <f>IFERROR(VLOOKUP(Tabla46910[[#This Row],[Nº]],Tabla4[],$H$2,FALSE),"")</f>
        <v/>
      </c>
      <c r="I139" s="21" t="str">
        <f>IFERROR(VLOOKUP(Tabla46910[[#This Row],[Nº]],Tabla4[],$I$2,FALSE),"")</f>
        <v/>
      </c>
      <c r="J139" s="21" t="str">
        <f>IFERROR(VLOOKUP(Tabla46910[[#This Row],[Nº]],Tabla4[],$J$2,FALSE),"")</f>
        <v/>
      </c>
      <c r="K139" s="18" t="str">
        <f>IFERROR(VLOOKUP(Tabla46910[[#This Row],[Nº]],Tabla4[],$K$2,FALSE),"")</f>
        <v/>
      </c>
      <c r="L139" s="13"/>
      <c r="M139" s="13"/>
      <c r="N139" s="22"/>
    </row>
    <row r="140" spans="2:14" x14ac:dyDescent="0.25">
      <c r="B140" s="10"/>
      <c r="C140" s="18" t="str">
        <f>IFERROR(VLOOKUP(Tabla46910[[#This Row],[Nº]],Tabla4[],$C$2,FALSE),"")</f>
        <v/>
      </c>
      <c r="D140" s="19" t="str">
        <f>IFERROR(VLOOKUP(Tabla46910[[#This Row],[Nº]],Tabla4[],$D$2,FALSE),"")</f>
        <v/>
      </c>
      <c r="E140" s="18" t="str">
        <f>IFERROR(VLOOKUP(Tabla46910[[#This Row],[Nº]],Tabla4[],$E$2,FALSE),"")</f>
        <v/>
      </c>
      <c r="F140" s="20" t="str">
        <f>IFERROR(VLOOKUP(Tabla46910[[#This Row],[Nº]],Tabla4[],$F$2,FALSE),"")</f>
        <v/>
      </c>
      <c r="G140" s="20" t="str">
        <f>IFERROR(VLOOKUP(Tabla46910[[#This Row],[Nº]],Tabla4[],$G$2,FALSE),"")</f>
        <v/>
      </c>
      <c r="H140" s="21" t="str">
        <f>IFERROR(VLOOKUP(Tabla46910[[#This Row],[Nº]],Tabla4[],$H$2,FALSE),"")</f>
        <v/>
      </c>
      <c r="I140" s="21" t="str">
        <f>IFERROR(VLOOKUP(Tabla46910[[#This Row],[Nº]],Tabla4[],$I$2,FALSE),"")</f>
        <v/>
      </c>
      <c r="J140" s="21" t="str">
        <f>IFERROR(VLOOKUP(Tabla46910[[#This Row],[Nº]],Tabla4[],$J$2,FALSE),"")</f>
        <v/>
      </c>
      <c r="K140" s="18" t="str">
        <f>IFERROR(VLOOKUP(Tabla46910[[#This Row],[Nº]],Tabla4[],$K$2,FALSE),"")</f>
        <v/>
      </c>
      <c r="L140" s="13"/>
      <c r="M140" s="13"/>
      <c r="N140" s="22"/>
    </row>
    <row r="141" spans="2:14" x14ac:dyDescent="0.25">
      <c r="B141" s="10"/>
      <c r="C141" s="18" t="str">
        <f>IFERROR(VLOOKUP(Tabla46910[[#This Row],[Nº]],Tabla4[],$C$2,FALSE),"")</f>
        <v/>
      </c>
      <c r="D141" s="19" t="str">
        <f>IFERROR(VLOOKUP(Tabla46910[[#This Row],[Nº]],Tabla4[],$D$2,FALSE),"")</f>
        <v/>
      </c>
      <c r="E141" s="18" t="str">
        <f>IFERROR(VLOOKUP(Tabla46910[[#This Row],[Nº]],Tabla4[],$E$2,FALSE),"")</f>
        <v/>
      </c>
      <c r="F141" s="20" t="str">
        <f>IFERROR(VLOOKUP(Tabla46910[[#This Row],[Nº]],Tabla4[],$F$2,FALSE),"")</f>
        <v/>
      </c>
      <c r="G141" s="20" t="str">
        <f>IFERROR(VLOOKUP(Tabla46910[[#This Row],[Nº]],Tabla4[],$G$2,FALSE),"")</f>
        <v/>
      </c>
      <c r="H141" s="21" t="str">
        <f>IFERROR(VLOOKUP(Tabla46910[[#This Row],[Nº]],Tabla4[],$H$2,FALSE),"")</f>
        <v/>
      </c>
      <c r="I141" s="21" t="str">
        <f>IFERROR(VLOOKUP(Tabla46910[[#This Row],[Nº]],Tabla4[],$I$2,FALSE),"")</f>
        <v/>
      </c>
      <c r="J141" s="21" t="str">
        <f>IFERROR(VLOOKUP(Tabla46910[[#This Row],[Nº]],Tabla4[],$J$2,FALSE),"")</f>
        <v/>
      </c>
      <c r="K141" s="18" t="str">
        <f>IFERROR(VLOOKUP(Tabla46910[[#This Row],[Nº]],Tabla4[],$K$2,FALSE),"")</f>
        <v/>
      </c>
      <c r="L141" s="13"/>
      <c r="M141" s="13"/>
      <c r="N141" s="22"/>
    </row>
    <row r="142" spans="2:14" x14ac:dyDescent="0.25">
      <c r="B142" s="10"/>
      <c r="C142" s="18" t="str">
        <f>IFERROR(VLOOKUP(Tabla46910[[#This Row],[Nº]],Tabla4[],$C$2,FALSE),"")</f>
        <v/>
      </c>
      <c r="D142" s="19" t="str">
        <f>IFERROR(VLOOKUP(Tabla46910[[#This Row],[Nº]],Tabla4[],$D$2,FALSE),"")</f>
        <v/>
      </c>
      <c r="E142" s="18" t="str">
        <f>IFERROR(VLOOKUP(Tabla46910[[#This Row],[Nº]],Tabla4[],$E$2,FALSE),"")</f>
        <v/>
      </c>
      <c r="F142" s="20" t="str">
        <f>IFERROR(VLOOKUP(Tabla46910[[#This Row],[Nº]],Tabla4[],$F$2,FALSE),"")</f>
        <v/>
      </c>
      <c r="G142" s="20" t="str">
        <f>IFERROR(VLOOKUP(Tabla46910[[#This Row],[Nº]],Tabla4[],$G$2,FALSE),"")</f>
        <v/>
      </c>
      <c r="H142" s="21" t="str">
        <f>IFERROR(VLOOKUP(Tabla46910[[#This Row],[Nº]],Tabla4[],$H$2,FALSE),"")</f>
        <v/>
      </c>
      <c r="I142" s="21" t="str">
        <f>IFERROR(VLOOKUP(Tabla46910[[#This Row],[Nº]],Tabla4[],$I$2,FALSE),"")</f>
        <v/>
      </c>
      <c r="J142" s="21" t="str">
        <f>IFERROR(VLOOKUP(Tabla46910[[#This Row],[Nº]],Tabla4[],$J$2,FALSE),"")</f>
        <v/>
      </c>
      <c r="K142" s="18" t="str">
        <f>IFERROR(VLOOKUP(Tabla46910[[#This Row],[Nº]],Tabla4[],$K$2,FALSE),"")</f>
        <v/>
      </c>
      <c r="L142" s="13"/>
      <c r="M142" s="13"/>
      <c r="N142" s="22"/>
    </row>
    <row r="143" spans="2:14" x14ac:dyDescent="0.25">
      <c r="B143" s="10"/>
      <c r="C143" s="18" t="str">
        <f>IFERROR(VLOOKUP(Tabla46910[[#This Row],[Nº]],Tabla4[],$C$2,FALSE),"")</f>
        <v/>
      </c>
      <c r="D143" s="19" t="str">
        <f>IFERROR(VLOOKUP(Tabla46910[[#This Row],[Nº]],Tabla4[],$D$2,FALSE),"")</f>
        <v/>
      </c>
      <c r="E143" s="18" t="str">
        <f>IFERROR(VLOOKUP(Tabla46910[[#This Row],[Nº]],Tabla4[],$E$2,FALSE),"")</f>
        <v/>
      </c>
      <c r="F143" s="20" t="str">
        <f>IFERROR(VLOOKUP(Tabla46910[[#This Row],[Nº]],Tabla4[],$F$2,FALSE),"")</f>
        <v/>
      </c>
      <c r="G143" s="20" t="str">
        <f>IFERROR(VLOOKUP(Tabla46910[[#This Row],[Nº]],Tabla4[],$G$2,FALSE),"")</f>
        <v/>
      </c>
      <c r="H143" s="21" t="str">
        <f>IFERROR(VLOOKUP(Tabla46910[[#This Row],[Nº]],Tabla4[],$H$2,FALSE),"")</f>
        <v/>
      </c>
      <c r="I143" s="21" t="str">
        <f>IFERROR(VLOOKUP(Tabla46910[[#This Row],[Nº]],Tabla4[],$I$2,FALSE),"")</f>
        <v/>
      </c>
      <c r="J143" s="21" t="str">
        <f>IFERROR(VLOOKUP(Tabla46910[[#This Row],[Nº]],Tabla4[],$J$2,FALSE),"")</f>
        <v/>
      </c>
      <c r="K143" s="18" t="str">
        <f>IFERROR(VLOOKUP(Tabla46910[[#This Row],[Nº]],Tabla4[],$K$2,FALSE),"")</f>
        <v/>
      </c>
      <c r="L143" s="13"/>
      <c r="M143" s="13"/>
      <c r="N143" s="22"/>
    </row>
    <row r="144" spans="2:14" x14ac:dyDescent="0.25">
      <c r="B144" s="10"/>
      <c r="C144" s="18" t="str">
        <f>IFERROR(VLOOKUP(Tabla46910[[#This Row],[Nº]],Tabla4[],$C$2,FALSE),"")</f>
        <v/>
      </c>
      <c r="D144" s="19" t="str">
        <f>IFERROR(VLOOKUP(Tabla46910[[#This Row],[Nº]],Tabla4[],$D$2,FALSE),"")</f>
        <v/>
      </c>
      <c r="E144" s="18" t="str">
        <f>IFERROR(VLOOKUP(Tabla46910[[#This Row],[Nº]],Tabla4[],$E$2,FALSE),"")</f>
        <v/>
      </c>
      <c r="F144" s="20" t="str">
        <f>IFERROR(VLOOKUP(Tabla46910[[#This Row],[Nº]],Tabla4[],$F$2,FALSE),"")</f>
        <v/>
      </c>
      <c r="G144" s="20" t="str">
        <f>IFERROR(VLOOKUP(Tabla46910[[#This Row],[Nº]],Tabla4[],$G$2,FALSE),"")</f>
        <v/>
      </c>
      <c r="H144" s="21" t="str">
        <f>IFERROR(VLOOKUP(Tabla46910[[#This Row],[Nº]],Tabla4[],$H$2,FALSE),"")</f>
        <v/>
      </c>
      <c r="I144" s="21" t="str">
        <f>IFERROR(VLOOKUP(Tabla46910[[#This Row],[Nº]],Tabla4[],$I$2,FALSE),"")</f>
        <v/>
      </c>
      <c r="J144" s="21" t="str">
        <f>IFERROR(VLOOKUP(Tabla46910[[#This Row],[Nº]],Tabla4[],$J$2,FALSE),"")</f>
        <v/>
      </c>
      <c r="K144" s="18" t="str">
        <f>IFERROR(VLOOKUP(Tabla46910[[#This Row],[Nº]],Tabla4[],$K$2,FALSE),"")</f>
        <v/>
      </c>
      <c r="L144" s="13"/>
      <c r="M144" s="13"/>
      <c r="N144" s="22"/>
    </row>
    <row r="145" spans="2:14" x14ac:dyDescent="0.25">
      <c r="B145" s="10"/>
      <c r="C145" s="18" t="str">
        <f>IFERROR(VLOOKUP(Tabla46910[[#This Row],[Nº]],Tabla4[],$C$2,FALSE),"")</f>
        <v/>
      </c>
      <c r="D145" s="19" t="str">
        <f>IFERROR(VLOOKUP(Tabla46910[[#This Row],[Nº]],Tabla4[],$D$2,FALSE),"")</f>
        <v/>
      </c>
      <c r="E145" s="18" t="str">
        <f>IFERROR(VLOOKUP(Tabla46910[[#This Row],[Nº]],Tabla4[],$E$2,FALSE),"")</f>
        <v/>
      </c>
      <c r="F145" s="20" t="str">
        <f>IFERROR(VLOOKUP(Tabla46910[[#This Row],[Nº]],Tabla4[],$F$2,FALSE),"")</f>
        <v/>
      </c>
      <c r="G145" s="20" t="str">
        <f>IFERROR(VLOOKUP(Tabla46910[[#This Row],[Nº]],Tabla4[],$G$2,FALSE),"")</f>
        <v/>
      </c>
      <c r="H145" s="21" t="str">
        <f>IFERROR(VLOOKUP(Tabla46910[[#This Row],[Nº]],Tabla4[],$H$2,FALSE),"")</f>
        <v/>
      </c>
      <c r="I145" s="21" t="str">
        <f>IFERROR(VLOOKUP(Tabla46910[[#This Row],[Nº]],Tabla4[],$I$2,FALSE),"")</f>
        <v/>
      </c>
      <c r="J145" s="21" t="str">
        <f>IFERROR(VLOOKUP(Tabla46910[[#This Row],[Nº]],Tabla4[],$J$2,FALSE),"")</f>
        <v/>
      </c>
      <c r="K145" s="18" t="str">
        <f>IFERROR(VLOOKUP(Tabla46910[[#This Row],[Nº]],Tabla4[],$K$2,FALSE),"")</f>
        <v/>
      </c>
      <c r="L145" s="13"/>
      <c r="M145" s="13"/>
      <c r="N145" s="22"/>
    </row>
    <row r="146" spans="2:14" x14ac:dyDescent="0.25">
      <c r="B146" s="10"/>
      <c r="C146" s="18" t="str">
        <f>IFERROR(VLOOKUP(Tabla46910[[#This Row],[Nº]],Tabla4[],$C$2,FALSE),"")</f>
        <v/>
      </c>
      <c r="D146" s="19" t="str">
        <f>IFERROR(VLOOKUP(Tabla46910[[#This Row],[Nº]],Tabla4[],$D$2,FALSE),"")</f>
        <v/>
      </c>
      <c r="E146" s="18" t="str">
        <f>IFERROR(VLOOKUP(Tabla46910[[#This Row],[Nº]],Tabla4[],$E$2,FALSE),"")</f>
        <v/>
      </c>
      <c r="F146" s="20" t="str">
        <f>IFERROR(VLOOKUP(Tabla46910[[#This Row],[Nº]],Tabla4[],$F$2,FALSE),"")</f>
        <v/>
      </c>
      <c r="G146" s="20" t="str">
        <f>IFERROR(VLOOKUP(Tabla46910[[#This Row],[Nº]],Tabla4[],$G$2,FALSE),"")</f>
        <v/>
      </c>
      <c r="H146" s="21" t="str">
        <f>IFERROR(VLOOKUP(Tabla46910[[#This Row],[Nº]],Tabla4[],$H$2,FALSE),"")</f>
        <v/>
      </c>
      <c r="I146" s="21" t="str">
        <f>IFERROR(VLOOKUP(Tabla46910[[#This Row],[Nº]],Tabla4[],$I$2,FALSE),"")</f>
        <v/>
      </c>
      <c r="J146" s="21" t="str">
        <f>IFERROR(VLOOKUP(Tabla46910[[#This Row],[Nº]],Tabla4[],$J$2,FALSE),"")</f>
        <v/>
      </c>
      <c r="K146" s="18" t="str">
        <f>IFERROR(VLOOKUP(Tabla46910[[#This Row],[Nº]],Tabla4[],$K$2,FALSE),"")</f>
        <v/>
      </c>
      <c r="L146" s="13"/>
      <c r="M146" s="13"/>
      <c r="N146" s="22"/>
    </row>
    <row r="147" spans="2:14" x14ac:dyDescent="0.25">
      <c r="B147" s="10"/>
      <c r="C147" s="18" t="str">
        <f>IFERROR(VLOOKUP(Tabla46910[[#This Row],[Nº]],Tabla4[],$C$2,FALSE),"")</f>
        <v/>
      </c>
      <c r="D147" s="19" t="str">
        <f>IFERROR(VLOOKUP(Tabla46910[[#This Row],[Nº]],Tabla4[],$D$2,FALSE),"")</f>
        <v/>
      </c>
      <c r="E147" s="18" t="str">
        <f>IFERROR(VLOOKUP(Tabla46910[[#This Row],[Nº]],Tabla4[],$E$2,FALSE),"")</f>
        <v/>
      </c>
      <c r="F147" s="20" t="str">
        <f>IFERROR(VLOOKUP(Tabla46910[[#This Row],[Nº]],Tabla4[],$F$2,FALSE),"")</f>
        <v/>
      </c>
      <c r="G147" s="20" t="str">
        <f>IFERROR(VLOOKUP(Tabla46910[[#This Row],[Nº]],Tabla4[],$G$2,FALSE),"")</f>
        <v/>
      </c>
      <c r="H147" s="21" t="str">
        <f>IFERROR(VLOOKUP(Tabla46910[[#This Row],[Nº]],Tabla4[],$H$2,FALSE),"")</f>
        <v/>
      </c>
      <c r="I147" s="21" t="str">
        <f>IFERROR(VLOOKUP(Tabla46910[[#This Row],[Nº]],Tabla4[],$I$2,FALSE),"")</f>
        <v/>
      </c>
      <c r="J147" s="21" t="str">
        <f>IFERROR(VLOOKUP(Tabla46910[[#This Row],[Nº]],Tabla4[],$J$2,FALSE),"")</f>
        <v/>
      </c>
      <c r="K147" s="18" t="str">
        <f>IFERROR(VLOOKUP(Tabla46910[[#This Row],[Nº]],Tabla4[],$K$2,FALSE),"")</f>
        <v/>
      </c>
      <c r="L147" s="13"/>
      <c r="M147" s="13"/>
      <c r="N147" s="22"/>
    </row>
    <row r="148" spans="2:14" x14ac:dyDescent="0.25">
      <c r="B148" s="10"/>
      <c r="C148" s="18" t="str">
        <f>IFERROR(VLOOKUP(Tabla46910[[#This Row],[Nº]],Tabla4[],$C$2,FALSE),"")</f>
        <v/>
      </c>
      <c r="D148" s="19" t="str">
        <f>IFERROR(VLOOKUP(Tabla46910[[#This Row],[Nº]],Tabla4[],$D$2,FALSE),"")</f>
        <v/>
      </c>
      <c r="E148" s="18" t="str">
        <f>IFERROR(VLOOKUP(Tabla46910[[#This Row],[Nº]],Tabla4[],$E$2,FALSE),"")</f>
        <v/>
      </c>
      <c r="F148" s="20" t="str">
        <f>IFERROR(VLOOKUP(Tabla46910[[#This Row],[Nº]],Tabla4[],$F$2,FALSE),"")</f>
        <v/>
      </c>
      <c r="G148" s="20" t="str">
        <f>IFERROR(VLOOKUP(Tabla46910[[#This Row],[Nº]],Tabla4[],$G$2,FALSE),"")</f>
        <v/>
      </c>
      <c r="H148" s="21" t="str">
        <f>IFERROR(VLOOKUP(Tabla46910[[#This Row],[Nº]],Tabla4[],$H$2,FALSE),"")</f>
        <v/>
      </c>
      <c r="I148" s="21" t="str">
        <f>IFERROR(VLOOKUP(Tabla46910[[#This Row],[Nº]],Tabla4[],$I$2,FALSE),"")</f>
        <v/>
      </c>
      <c r="J148" s="21" t="str">
        <f>IFERROR(VLOOKUP(Tabla46910[[#This Row],[Nº]],Tabla4[],$J$2,FALSE),"")</f>
        <v/>
      </c>
      <c r="K148" s="18" t="str">
        <f>IFERROR(VLOOKUP(Tabla46910[[#This Row],[Nº]],Tabla4[],$K$2,FALSE),"")</f>
        <v/>
      </c>
      <c r="L148" s="13"/>
      <c r="M148" s="13"/>
      <c r="N148" s="22"/>
    </row>
    <row r="149" spans="2:14" x14ac:dyDescent="0.25">
      <c r="B149" s="10"/>
      <c r="C149" s="18" t="str">
        <f>IFERROR(VLOOKUP(Tabla46910[[#This Row],[Nº]],Tabla4[],$C$2,FALSE),"")</f>
        <v/>
      </c>
      <c r="D149" s="19" t="str">
        <f>IFERROR(VLOOKUP(Tabla46910[[#This Row],[Nº]],Tabla4[],$D$2,FALSE),"")</f>
        <v/>
      </c>
      <c r="E149" s="18" t="str">
        <f>IFERROR(VLOOKUP(Tabla46910[[#This Row],[Nº]],Tabla4[],$E$2,FALSE),"")</f>
        <v/>
      </c>
      <c r="F149" s="20" t="str">
        <f>IFERROR(VLOOKUP(Tabla46910[[#This Row],[Nº]],Tabla4[],$F$2,FALSE),"")</f>
        <v/>
      </c>
      <c r="G149" s="20" t="str">
        <f>IFERROR(VLOOKUP(Tabla46910[[#This Row],[Nº]],Tabla4[],$G$2,FALSE),"")</f>
        <v/>
      </c>
      <c r="H149" s="21" t="str">
        <f>IFERROR(VLOOKUP(Tabla46910[[#This Row],[Nº]],Tabla4[],$H$2,FALSE),"")</f>
        <v/>
      </c>
      <c r="I149" s="21" t="str">
        <f>IFERROR(VLOOKUP(Tabla46910[[#This Row],[Nº]],Tabla4[],$I$2,FALSE),"")</f>
        <v/>
      </c>
      <c r="J149" s="21" t="str">
        <f>IFERROR(VLOOKUP(Tabla46910[[#This Row],[Nº]],Tabla4[],$J$2,FALSE),"")</f>
        <v/>
      </c>
      <c r="K149" s="18" t="str">
        <f>IFERROR(VLOOKUP(Tabla46910[[#This Row],[Nº]],Tabla4[],$K$2,FALSE),"")</f>
        <v/>
      </c>
      <c r="L149" s="13"/>
      <c r="M149" s="13"/>
      <c r="N149" s="22"/>
    </row>
    <row r="150" spans="2:14" x14ac:dyDescent="0.25">
      <c r="B150" s="10"/>
      <c r="C150" s="18" t="str">
        <f>IFERROR(VLOOKUP(Tabla46910[[#This Row],[Nº]],Tabla4[],$C$2,FALSE),"")</f>
        <v/>
      </c>
      <c r="D150" s="19" t="str">
        <f>IFERROR(VLOOKUP(Tabla46910[[#This Row],[Nº]],Tabla4[],$D$2,FALSE),"")</f>
        <v/>
      </c>
      <c r="E150" s="18" t="str">
        <f>IFERROR(VLOOKUP(Tabla46910[[#This Row],[Nº]],Tabla4[],$E$2,FALSE),"")</f>
        <v/>
      </c>
      <c r="F150" s="20" t="str">
        <f>IFERROR(VLOOKUP(Tabla46910[[#This Row],[Nº]],Tabla4[],$F$2,FALSE),"")</f>
        <v/>
      </c>
      <c r="G150" s="20" t="str">
        <f>IFERROR(VLOOKUP(Tabla46910[[#This Row],[Nº]],Tabla4[],$G$2,FALSE),"")</f>
        <v/>
      </c>
      <c r="H150" s="21" t="str">
        <f>IFERROR(VLOOKUP(Tabla46910[[#This Row],[Nº]],Tabla4[],$H$2,FALSE),"")</f>
        <v/>
      </c>
      <c r="I150" s="21" t="str">
        <f>IFERROR(VLOOKUP(Tabla46910[[#This Row],[Nº]],Tabla4[],$I$2,FALSE),"")</f>
        <v/>
      </c>
      <c r="J150" s="21" t="str">
        <f>IFERROR(VLOOKUP(Tabla46910[[#This Row],[Nº]],Tabla4[],$J$2,FALSE),"")</f>
        <v/>
      </c>
      <c r="K150" s="18" t="str">
        <f>IFERROR(VLOOKUP(Tabla46910[[#This Row],[Nº]],Tabla4[],$K$2,FALSE),"")</f>
        <v/>
      </c>
      <c r="L150" s="13"/>
      <c r="M150" s="13"/>
      <c r="N150" s="22"/>
    </row>
    <row r="151" spans="2:14" x14ac:dyDescent="0.25">
      <c r="B151" s="10"/>
      <c r="C151" s="18" t="str">
        <f>IFERROR(VLOOKUP(Tabla46910[[#This Row],[Nº]],Tabla4[],$C$2,FALSE),"")</f>
        <v/>
      </c>
      <c r="D151" s="19" t="str">
        <f>IFERROR(VLOOKUP(Tabla46910[[#This Row],[Nº]],Tabla4[],$D$2,FALSE),"")</f>
        <v/>
      </c>
      <c r="E151" s="18" t="str">
        <f>IFERROR(VLOOKUP(Tabla46910[[#This Row],[Nº]],Tabla4[],$E$2,FALSE),"")</f>
        <v/>
      </c>
      <c r="F151" s="20" t="str">
        <f>IFERROR(VLOOKUP(Tabla46910[[#This Row],[Nº]],Tabla4[],$F$2,FALSE),"")</f>
        <v/>
      </c>
      <c r="G151" s="20" t="str">
        <f>IFERROR(VLOOKUP(Tabla46910[[#This Row],[Nº]],Tabla4[],$G$2,FALSE),"")</f>
        <v/>
      </c>
      <c r="H151" s="21" t="str">
        <f>IFERROR(VLOOKUP(Tabla46910[[#This Row],[Nº]],Tabla4[],$H$2,FALSE),"")</f>
        <v/>
      </c>
      <c r="I151" s="21" t="str">
        <f>IFERROR(VLOOKUP(Tabla46910[[#This Row],[Nº]],Tabla4[],$I$2,FALSE),"")</f>
        <v/>
      </c>
      <c r="J151" s="21" t="str">
        <f>IFERROR(VLOOKUP(Tabla46910[[#This Row],[Nº]],Tabla4[],$J$2,FALSE),"")</f>
        <v/>
      </c>
      <c r="K151" s="18" t="str">
        <f>IFERROR(VLOOKUP(Tabla46910[[#This Row],[Nº]],Tabla4[],$K$2,FALSE),"")</f>
        <v/>
      </c>
      <c r="L151" s="13"/>
      <c r="M151" s="13"/>
      <c r="N151" s="22"/>
    </row>
    <row r="152" spans="2:14" x14ac:dyDescent="0.25">
      <c r="B152" s="10"/>
      <c r="C152" s="18" t="str">
        <f>IFERROR(VLOOKUP(Tabla46910[[#This Row],[Nº]],Tabla4[],$C$2,FALSE),"")</f>
        <v/>
      </c>
      <c r="D152" s="19" t="str">
        <f>IFERROR(VLOOKUP(Tabla46910[[#This Row],[Nº]],Tabla4[],$D$2,FALSE),"")</f>
        <v/>
      </c>
      <c r="E152" s="18" t="str">
        <f>IFERROR(VLOOKUP(Tabla46910[[#This Row],[Nº]],Tabla4[],$E$2,FALSE),"")</f>
        <v/>
      </c>
      <c r="F152" s="20" t="str">
        <f>IFERROR(VLOOKUP(Tabla46910[[#This Row],[Nº]],Tabla4[],$F$2,FALSE),"")</f>
        <v/>
      </c>
      <c r="G152" s="20" t="str">
        <f>IFERROR(VLOOKUP(Tabla46910[[#This Row],[Nº]],Tabla4[],$G$2,FALSE),"")</f>
        <v/>
      </c>
      <c r="H152" s="21" t="str">
        <f>IFERROR(VLOOKUP(Tabla46910[[#This Row],[Nº]],Tabla4[],$H$2,FALSE),"")</f>
        <v/>
      </c>
      <c r="I152" s="21" t="str">
        <f>IFERROR(VLOOKUP(Tabla46910[[#This Row],[Nº]],Tabla4[],$I$2,FALSE),"")</f>
        <v/>
      </c>
      <c r="J152" s="21" t="str">
        <f>IFERROR(VLOOKUP(Tabla46910[[#This Row],[Nº]],Tabla4[],$J$2,FALSE),"")</f>
        <v/>
      </c>
      <c r="K152" s="18" t="str">
        <f>IFERROR(VLOOKUP(Tabla46910[[#This Row],[Nº]],Tabla4[],$K$2,FALSE),"")</f>
        <v/>
      </c>
      <c r="L152" s="13"/>
      <c r="M152" s="13"/>
      <c r="N152" s="22"/>
    </row>
    <row r="153" spans="2:14" x14ac:dyDescent="0.25">
      <c r="B153" s="10"/>
      <c r="C153" s="18" t="str">
        <f>IFERROR(VLOOKUP(Tabla46910[[#This Row],[Nº]],Tabla4[],$C$2,FALSE),"")</f>
        <v/>
      </c>
      <c r="D153" s="19" t="str">
        <f>IFERROR(VLOOKUP(Tabla46910[[#This Row],[Nº]],Tabla4[],$D$2,FALSE),"")</f>
        <v/>
      </c>
      <c r="E153" s="18" t="str">
        <f>IFERROR(VLOOKUP(Tabla46910[[#This Row],[Nº]],Tabla4[],$E$2,FALSE),"")</f>
        <v/>
      </c>
      <c r="F153" s="20" t="str">
        <f>IFERROR(VLOOKUP(Tabla46910[[#This Row],[Nº]],Tabla4[],$F$2,FALSE),"")</f>
        <v/>
      </c>
      <c r="G153" s="20" t="str">
        <f>IFERROR(VLOOKUP(Tabla46910[[#This Row],[Nº]],Tabla4[],$G$2,FALSE),"")</f>
        <v/>
      </c>
      <c r="H153" s="21" t="str">
        <f>IFERROR(VLOOKUP(Tabla46910[[#This Row],[Nº]],Tabla4[],$H$2,FALSE),"")</f>
        <v/>
      </c>
      <c r="I153" s="21" t="str">
        <f>IFERROR(VLOOKUP(Tabla46910[[#This Row],[Nº]],Tabla4[],$I$2,FALSE),"")</f>
        <v/>
      </c>
      <c r="J153" s="21" t="str">
        <f>IFERROR(VLOOKUP(Tabla46910[[#This Row],[Nº]],Tabla4[],$J$2,FALSE),"")</f>
        <v/>
      </c>
      <c r="K153" s="18" t="str">
        <f>IFERROR(VLOOKUP(Tabla46910[[#This Row],[Nº]],Tabla4[],$K$2,FALSE),"")</f>
        <v/>
      </c>
      <c r="L153" s="13"/>
      <c r="M153" s="13"/>
      <c r="N153" s="22"/>
    </row>
    <row r="154" spans="2:14" x14ac:dyDescent="0.25">
      <c r="B154" s="10"/>
      <c r="C154" s="18" t="str">
        <f>IFERROR(VLOOKUP(Tabla46910[[#This Row],[Nº]],Tabla4[],$C$2,FALSE),"")</f>
        <v/>
      </c>
      <c r="D154" s="19" t="str">
        <f>IFERROR(VLOOKUP(Tabla46910[[#This Row],[Nº]],Tabla4[],$D$2,FALSE),"")</f>
        <v/>
      </c>
      <c r="E154" s="18" t="str">
        <f>IFERROR(VLOOKUP(Tabla46910[[#This Row],[Nº]],Tabla4[],$E$2,FALSE),"")</f>
        <v/>
      </c>
      <c r="F154" s="20" t="str">
        <f>IFERROR(VLOOKUP(Tabla46910[[#This Row],[Nº]],Tabla4[],$F$2,FALSE),"")</f>
        <v/>
      </c>
      <c r="G154" s="20" t="str">
        <f>IFERROR(VLOOKUP(Tabla46910[[#This Row],[Nº]],Tabla4[],$G$2,FALSE),"")</f>
        <v/>
      </c>
      <c r="H154" s="21" t="str">
        <f>IFERROR(VLOOKUP(Tabla46910[[#This Row],[Nº]],Tabla4[],$H$2,FALSE),"")</f>
        <v/>
      </c>
      <c r="I154" s="21" t="str">
        <f>IFERROR(VLOOKUP(Tabla46910[[#This Row],[Nº]],Tabla4[],$I$2,FALSE),"")</f>
        <v/>
      </c>
      <c r="J154" s="21" t="str">
        <f>IFERROR(VLOOKUP(Tabla46910[[#This Row],[Nº]],Tabla4[],$J$2,FALSE),"")</f>
        <v/>
      </c>
      <c r="K154" s="18" t="str">
        <f>IFERROR(VLOOKUP(Tabla46910[[#This Row],[Nº]],Tabla4[],$K$2,FALSE),"")</f>
        <v/>
      </c>
      <c r="L154" s="13"/>
      <c r="M154" s="13"/>
      <c r="N154" s="22"/>
    </row>
  </sheetData>
  <sheetProtection algorithmName="SHA-512" hashValue="hCMNp6IDoJtx8snM1kTPjoqEGmy1pbw1GNHoCj4CK85qS7JjYWif42WHRGZ27/vjKm+11qXtZign/0qSi2NuWA==" saltValue="sEsvxDxQO9KdyrD+oR8TLw==" spinCount="100000" sheet="1" objects="1" scenarios="1" formatRows="0" deleteRows="0"/>
  <mergeCells count="2">
    <mergeCell ref="P4:Q4"/>
    <mergeCell ref="P9:Q9"/>
  </mergeCells>
  <dataValidations disablePrompts="1" count="1">
    <dataValidation type="list" allowBlank="1" showInputMessage="1" showErrorMessage="1" sqref="L4:M154" xr:uid="{00000000-0002-0000-0300-000000000000}">
      <formula1>"SI,NO,NO APLICA"</formula1>
    </dataValidation>
  </dataValidations>
  <pageMargins left="0.23622047244094491" right="0.23622047244094491" top="0.98425196850393704" bottom="0.74803149606299213" header="0.31496062992125984" footer="0.31496062992125984"/>
  <pageSetup paperSize="9" scale="31" fitToHeight="0" orientation="landscape" r:id="rId1"/>
  <headerFooter>
    <oddHeader>&amp;L&amp;G&amp;C&amp;16PROCESO
MEJORA E INNOVACIÓN&amp;11
&amp;"-,Negrita"&amp;20FORMATO CONSOLIDADO PLANES DE TRATAMIENTO RIESGOS DE CALIDAD Y CORRUPCIÓN&amp;R&amp;18F3.P14.MI
Versión 1
Página &amp;P de &amp;N
14/10/2021
Clasificación de la Información:
PÚBLICA</oddHeader>
    <oddFooter>&amp;C&amp;G</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17"/>
  <sheetViews>
    <sheetView workbookViewId="0">
      <selection activeCell="B24" sqref="B24"/>
    </sheetView>
  </sheetViews>
  <sheetFormatPr baseColWidth="10" defaultRowHeight="15" x14ac:dyDescent="0.25"/>
  <cols>
    <col min="2" max="2" width="42.28515625" bestFit="1" customWidth="1"/>
  </cols>
  <sheetData>
    <row r="2" spans="2:2" x14ac:dyDescent="0.25">
      <c r="B2" t="s">
        <v>8</v>
      </c>
    </row>
    <row r="3" spans="2:2" x14ac:dyDescent="0.25">
      <c r="B3" t="s">
        <v>9</v>
      </c>
    </row>
    <row r="4" spans="2:2" x14ac:dyDescent="0.25">
      <c r="B4" t="s">
        <v>10</v>
      </c>
    </row>
    <row r="5" spans="2:2" x14ac:dyDescent="0.25">
      <c r="B5" t="s">
        <v>11</v>
      </c>
    </row>
    <row r="6" spans="2:2" x14ac:dyDescent="0.25">
      <c r="B6" t="s">
        <v>12</v>
      </c>
    </row>
    <row r="7" spans="2:2" x14ac:dyDescent="0.25">
      <c r="B7" t="s">
        <v>13</v>
      </c>
    </row>
    <row r="8" spans="2:2" x14ac:dyDescent="0.25">
      <c r="B8" t="s">
        <v>14</v>
      </c>
    </row>
    <row r="9" spans="2:2" x14ac:dyDescent="0.25">
      <c r="B9" t="s">
        <v>15</v>
      </c>
    </row>
    <row r="10" spans="2:2" x14ac:dyDescent="0.25">
      <c r="B10" t="s">
        <v>16</v>
      </c>
    </row>
    <row r="11" spans="2:2" x14ac:dyDescent="0.25">
      <c r="B11" t="s">
        <v>17</v>
      </c>
    </row>
    <row r="12" spans="2:2" x14ac:dyDescent="0.25">
      <c r="B12" t="s">
        <v>18</v>
      </c>
    </row>
    <row r="13" spans="2:2" x14ac:dyDescent="0.25">
      <c r="B13" t="s">
        <v>19</v>
      </c>
    </row>
    <row r="14" spans="2:2" x14ac:dyDescent="0.25">
      <c r="B14" t="s">
        <v>20</v>
      </c>
    </row>
    <row r="15" spans="2:2" x14ac:dyDescent="0.25">
      <c r="B15" t="s">
        <v>21</v>
      </c>
    </row>
    <row r="16" spans="2:2" x14ac:dyDescent="0.25">
      <c r="B16" t="s">
        <v>22</v>
      </c>
    </row>
    <row r="17" spans="2:2" x14ac:dyDescent="0.25">
      <c r="B17"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CONSOLIDADO</vt:lpstr>
      <vt:lpstr>1º_Seguimiento</vt:lpstr>
      <vt:lpstr>2º_Seguimiento</vt:lpstr>
      <vt:lpstr>3º_Seguimiento</vt:lpstr>
      <vt:lpstr>Hoja2</vt:lpstr>
    </vt:vector>
  </TitlesOfParts>
  <Company>InKulpado666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Cesar Augusto Rodriguez Chaparro</cp:lastModifiedBy>
  <cp:lastPrinted>2023-01-24T16:18:29Z</cp:lastPrinted>
  <dcterms:created xsi:type="dcterms:W3CDTF">2021-10-13T14:51:59Z</dcterms:created>
  <dcterms:modified xsi:type="dcterms:W3CDTF">2023-01-24T16:18:41Z</dcterms:modified>
</cp:coreProperties>
</file>