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enero 2025/"/>
    </mc:Choice>
  </mc:AlternateContent>
  <xr:revisionPtr revIDLastSave="0" documentId="8_{9C982073-C465-4C73-B2D1-F4303751F9BB}" xr6:coauthVersionLast="47" xr6:coauthVersionMax="47" xr10:uidLastSave="{00000000-0000-0000-0000-000000000000}"/>
  <bookViews>
    <workbookView xWindow="-120" yWindow="-120" windowWidth="29040" windowHeight="15840" xr2:uid="{50264ED1-91BE-42C3-84ED-BBC2BDD06ED2}"/>
  </bookViews>
  <sheets>
    <sheet name="INGRESOS" sheetId="1" r:id="rId1"/>
    <sheet name="Hoja3" sheetId="5" r:id="rId2"/>
    <sheet name="Hoja2" sheetId="4" state="hidden" r:id="rId3"/>
    <sheet name="Hoja1" sheetId="3" state="hidden" r:id="rId4"/>
    <sheet name="C. Fuente de Financiamiento" sheetId="2" r:id="rId5"/>
  </sheets>
  <calcPr calcId="191029"/>
  <pivotCaches>
    <pivotCache cacheId="9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8" i="1" l="1"/>
  <c r="D14" i="1" s="1"/>
  <c r="B14" i="3" s="1"/>
</calcChain>
</file>

<file path=xl/sharedStrings.xml><?xml version="1.0" encoding="utf-8"?>
<sst xmlns="http://schemas.openxmlformats.org/spreadsheetml/2006/main" count="81" uniqueCount="49">
  <si>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</si>
  <si>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</si>
  <si>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</si>
  <si>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</si>
  <si>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</si>
  <si>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</si>
  <si>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</si>
  <si>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</si>
  <si>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</si>
  <si>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</si>
  <si>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</si>
  <si>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</si>
  <si>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</si>
  <si>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</si>
  <si>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</si>
  <si>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</si>
  <si>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</si>
  <si>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</si>
  <si>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</si>
  <si>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</si>
  <si>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</si>
  <si>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</si>
  <si>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</si>
  <si>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</si>
  <si>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</si>
  <si>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</si>
  <si>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</si>
  <si>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</si>
  <si>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</si>
  <si>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</si>
  <si>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</si>
  <si>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</si>
  <si>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</si>
  <si>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</si>
  <si>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</si>
  <si>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</si>
  <si>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</si>
  <si>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</si>
  <si>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Etiquetas de fila</t>
  </si>
  <si>
    <t>Suma de APR. VIGENTE</t>
  </si>
  <si>
    <t>10</t>
  </si>
  <si>
    <t>14</t>
  </si>
  <si>
    <t>16</t>
  </si>
  <si>
    <t>20</t>
  </si>
  <si>
    <t>21</t>
  </si>
  <si>
    <t>26</t>
  </si>
  <si>
    <t>27</t>
  </si>
  <si>
    <t>PRESUPUESTO DE INGRESOS AÑO 2025</t>
  </si>
  <si>
    <t>Corte: Cierre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</si>
</sst>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1240A]&quot;$&quot;\ #,##0.00;\-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left" indent="1"/>
    </xf>
    <xf numFmtId="0" fontId="10" fillId="6" borderId="13" xfId="0" applyFont="1" applyFill="1" applyBorder="1"/>
    <xf numFmtId="0" fontId="11" fillId="6" borderId="13" xfId="0" applyFont="1" applyFill="1" applyBorder="1"/>
    <xf numFmtId="0" fontId="10" fillId="0" borderId="13" xfId="0" applyFont="1" applyBorder="1" applyAlignment="1">
      <alignment horizontal="left"/>
    </xf>
    <xf numFmtId="164" fontId="10" fillId="0" borderId="13" xfId="0" applyNumberFormat="1" applyFont="1" applyBorder="1"/>
    <xf numFmtId="0" fontId="10" fillId="6" borderId="14" xfId="0" applyFont="1" applyFill="1" applyBorder="1" applyAlignment="1">
      <alignment horizontal="left"/>
    </xf>
    <xf numFmtId="164" fontId="10" fillId="6" borderId="14" xfId="0" applyNumberFormat="1" applyFont="1" applyFill="1" applyBorder="1"/>
    <xf numFmtId="41" fontId="0" fillId="0" borderId="0" xfId="0" applyNumberForma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pivotButton="1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carlos_benitez_icbf_gov_co/Documents/ICBF/2025/EJECUCI&#211;N%20PRESUPUESTAL/TRANSPARENCIA/UE%20Decreto%20Consolidado%20Cierre%20Enero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7.481707060186" createdVersion="8" refreshedVersion="8" minRefreshableVersion="3" recordCount="27" xr:uid="{CBDDA814-8E7C-475E-A189-F493F41B47E5}">
  <cacheSource type="worksheet">
    <worksheetSource ref="A4:AA31" sheet="REP_EPG034_EjecucionPresupuesta" r:id="rId2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 count="2">
        <s v="Propios"/>
        <s v="Nación"/>
      </sharedItems>
    </cacheField>
    <cacheField name="REC" numFmtId="0">
      <sharedItems count="6">
        <s v="27"/>
        <s v="10"/>
        <s v="20"/>
        <s v="16"/>
        <s v="21"/>
        <s v="26"/>
      </sharedItems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75896000" maxValue="5866534920693"/>
    </cacheField>
    <cacheField name="APR. ADICIONADA" numFmtId="164">
      <sharedItems containsSemiMixedTypes="0" containsString="0" containsNumber="1" containsInteger="1" minValue="0" maxValue="0"/>
    </cacheField>
    <cacheField name="APR. REDUCIDA" numFmtId="164">
      <sharedItems containsSemiMixedTypes="0" containsString="0" containsNumber="1" containsInteger="1" minValue="0" maxValue="0"/>
    </cacheField>
    <cacheField name="APR. VIGENTE" numFmtId="164">
      <sharedItems containsSemiMixedTypes="0" containsString="0" containsNumber="1" containsInteger="1" minValue="75896000" maxValue="5866534920693"/>
    </cacheField>
    <cacheField name="APR BLOQUEADA" numFmtId="164">
      <sharedItems containsSemiMixedTypes="0" containsString="0" containsNumber="1" containsInteger="1" minValue="0" maxValue="100000000000"/>
    </cacheField>
    <cacheField name="CDP" numFmtId="164">
      <sharedItems containsSemiMixedTypes="0" containsString="0" containsNumber="1" minValue="0" maxValue="2946566639517.98"/>
    </cacheField>
    <cacheField name="APR. DISPONIBLE" numFmtId="164">
      <sharedItems containsSemiMixedTypes="0" containsString="0" containsNumber="1" minValue="0" maxValue="2919968281175.02"/>
    </cacheField>
    <cacheField name="COMPROMISO" numFmtId="164">
      <sharedItems containsSemiMixedTypes="0" containsString="0" containsNumber="1" minValue="0" maxValue="2308634052410.79"/>
    </cacheField>
    <cacheField name="OBLIGACION" numFmtId="164">
      <sharedItems containsSemiMixedTypes="0" containsString="0" containsNumber="1" minValue="0" maxValue="107021060633"/>
    </cacheField>
    <cacheField name="ORDEN PAGO" numFmtId="164">
      <sharedItems containsSemiMixedTypes="0" containsString="0" containsNumber="1" minValue="0" maxValue="106591983838"/>
    </cacheField>
    <cacheField name="PAGOS" numFmtId="164">
      <sharedItems containsSemiMixedTypes="0" containsString="0" containsNumber="1" minValue="0" maxValue="1065919838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s v="46-02-00"/>
    <s v="INSTITUTO COLOMBIANO DE BIENESTAR FAMILIAR (ICBF)"/>
    <s v="A-01-01-01"/>
    <s v="A"/>
    <s v="01"/>
    <s v="01"/>
    <s v="01"/>
    <m/>
    <m/>
    <m/>
    <m/>
    <m/>
    <x v="0"/>
    <x v="0"/>
    <s v="CSF"/>
    <s v="SALARIO"/>
    <n v="637201550000"/>
    <n v="0"/>
    <n v="0"/>
    <n v="637201550000"/>
    <n v="0"/>
    <n v="637201550000"/>
    <n v="0"/>
    <n v="35214754874"/>
    <n v="35214754874"/>
    <n v="35214754874"/>
    <n v="35214754874"/>
  </r>
  <r>
    <s v="46-02-00"/>
    <s v="INSTITUTO COLOMBIANO DE BIENESTAR FAMILIAR (ICBF)"/>
    <s v="A-01-01-02"/>
    <s v="A"/>
    <s v="01"/>
    <s v="01"/>
    <s v="02"/>
    <m/>
    <m/>
    <m/>
    <m/>
    <m/>
    <x v="0"/>
    <x v="0"/>
    <s v="CSF"/>
    <s v="CONTRIBUCIONES INHERENTES A LA NÓMINA"/>
    <n v="220735470000"/>
    <n v="0"/>
    <n v="0"/>
    <n v="220735470000"/>
    <n v="0"/>
    <n v="220735470000"/>
    <n v="0"/>
    <n v="396739939"/>
    <n v="389997339"/>
    <n v="389997339"/>
    <n v="389997339"/>
  </r>
  <r>
    <s v="46-02-00"/>
    <s v="INSTITUTO COLOMBIANO DE BIENESTAR FAMILIAR (ICBF)"/>
    <s v="A-01-01-03"/>
    <s v="A"/>
    <s v="01"/>
    <s v="01"/>
    <s v="03"/>
    <m/>
    <m/>
    <m/>
    <m/>
    <m/>
    <x v="0"/>
    <x v="0"/>
    <s v="CSF"/>
    <s v="REMUNERACIONES NO CONSTITUTIVAS DE FACTOR SALARIAL"/>
    <n v="52057310000"/>
    <n v="0"/>
    <n v="0"/>
    <n v="52057310000"/>
    <n v="0"/>
    <n v="52057310000"/>
    <n v="0"/>
    <n v="1329918858"/>
    <n v="1329918858"/>
    <n v="1329918858"/>
    <n v="1329918858"/>
  </r>
  <r>
    <s v="46-02-00"/>
    <s v="INSTITUTO COLOMBIANO DE BIENESTAR FAMILIAR (ICBF)"/>
    <s v="A-01-01-04"/>
    <s v="A"/>
    <s v="01"/>
    <s v="01"/>
    <s v="04"/>
    <m/>
    <m/>
    <m/>
    <m/>
    <m/>
    <x v="0"/>
    <x v="0"/>
    <s v="CSF"/>
    <s v="OTROS GASTOS DE PERSONAL - DISTRIBUCIÓN PREVIO CONCEPTO DGPPN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s v="A-02"/>
    <s v="A"/>
    <s v="02"/>
    <m/>
    <m/>
    <m/>
    <m/>
    <m/>
    <m/>
    <m/>
    <x v="0"/>
    <x v="0"/>
    <s v="CSF"/>
    <s v="ADQUISICIÓN DE BIENES  Y SERVICIOS"/>
    <n v="46731961400"/>
    <n v="0"/>
    <n v="0"/>
    <n v="46731961400"/>
    <n v="0"/>
    <n v="35093402299"/>
    <n v="11638559101"/>
    <n v="11704504203"/>
    <n v="47108394"/>
    <n v="47108394"/>
    <n v="47108394"/>
  </r>
  <r>
    <s v="46-02-00"/>
    <s v="INSTITUTO COLOMBIANO DE BIENESTAR FAMILIAR (ICBF)"/>
    <s v="A-03-03-01-015"/>
    <s v="A"/>
    <s v="03"/>
    <s v="03"/>
    <s v="01"/>
    <s v="015"/>
    <m/>
    <m/>
    <m/>
    <m/>
    <x v="0"/>
    <x v="0"/>
    <s v="CSF"/>
    <s v="ADJUDICACIÓN Y LIBERACIÓN JUDICIAL"/>
    <n v="1651422876"/>
    <n v="0"/>
    <n v="0"/>
    <n v="1651422876"/>
    <n v="0"/>
    <n v="5000000"/>
    <n v="1646422876"/>
    <n v="5000000"/>
    <n v="5000000"/>
    <n v="5000000"/>
    <n v="5000000"/>
  </r>
  <r>
    <s v="46-02-00"/>
    <s v="INSTITUTO COLOMBIANO DE BIENESTAR FAMILIAR (ICBF)"/>
    <s v="A-03-03-01-999"/>
    <s v="A"/>
    <s v="03"/>
    <s v="03"/>
    <s v="01"/>
    <s v="999"/>
    <m/>
    <m/>
    <m/>
    <m/>
    <x v="0"/>
    <x v="0"/>
    <s v="CSF"/>
    <s v="OTRAS TRANSFERENCIAS - DISTRIBUCIÓN PREVIO CONCEPTO DGPPN"/>
    <n v="100000000000"/>
    <n v="0"/>
    <n v="0"/>
    <n v="100000000000"/>
    <n v="100000000000"/>
    <n v="0"/>
    <n v="0"/>
    <n v="0"/>
    <n v="0"/>
    <n v="0"/>
    <n v="0"/>
  </r>
  <r>
    <s v="46-02-00"/>
    <s v="INSTITUTO COLOMBIANO DE BIENESTAR FAMILIAR (ICBF)"/>
    <s v="A-03-04-02-001"/>
    <s v="A"/>
    <s v="03"/>
    <s v="04"/>
    <s v="02"/>
    <s v="001"/>
    <m/>
    <m/>
    <m/>
    <m/>
    <x v="0"/>
    <x v="0"/>
    <s v="CSF"/>
    <s v="MESADAS PENSIONALES (DE PENSIONES)"/>
    <n v="105525916"/>
    <n v="0"/>
    <n v="0"/>
    <n v="105525916"/>
    <n v="0"/>
    <n v="105525916"/>
    <n v="0"/>
    <n v="4270500"/>
    <n v="4270500"/>
    <n v="4270500"/>
    <n v="4270500"/>
  </r>
  <r>
    <s v="46-02-00"/>
    <s v="INSTITUTO COLOMBIANO DE BIENESTAR FAMILIAR (ICBF)"/>
    <s v="A-03-04-02-012"/>
    <s v="A"/>
    <s v="03"/>
    <s v="04"/>
    <s v="02"/>
    <s v="012"/>
    <m/>
    <m/>
    <m/>
    <m/>
    <x v="0"/>
    <x v="0"/>
    <s v="CSF"/>
    <s v="INCAPACIDADES Y LICENCIAS DE MATERNIDAD Y PATERNIDAD (NO DE PENSIONES)"/>
    <n v="5502000000"/>
    <n v="0"/>
    <n v="0"/>
    <n v="5502000000"/>
    <n v="0"/>
    <n v="5502000000"/>
    <n v="0"/>
    <n v="309308582"/>
    <n v="309308582"/>
    <n v="309308582"/>
    <n v="309308582"/>
  </r>
  <r>
    <s v="46-02-00"/>
    <s v="INSTITUTO COLOMBIANO DE BIENESTAR FAMILIAR (ICBF)"/>
    <s v="A-03-10"/>
    <s v="A"/>
    <s v="03"/>
    <s v="10"/>
    <m/>
    <m/>
    <m/>
    <m/>
    <m/>
    <m/>
    <x v="0"/>
    <x v="0"/>
    <s v="CSF"/>
    <s v="SENTENCIAS Y CONCILIACIONES"/>
    <n v="6937250286"/>
    <n v="0"/>
    <n v="0"/>
    <n v="6937250286"/>
    <n v="0"/>
    <n v="6500000000"/>
    <n v="437250286"/>
    <n v="0"/>
    <n v="0"/>
    <n v="0"/>
    <n v="0"/>
  </r>
  <r>
    <s v="46-02-00"/>
    <s v="INSTITUTO COLOMBIANO DE BIENESTAR FAMILIAR (ICBF)"/>
    <s v="A-06-01-04-004"/>
    <s v="A"/>
    <s v="06"/>
    <s v="01"/>
    <s v="04"/>
    <s v="004"/>
    <m/>
    <m/>
    <m/>
    <m/>
    <x v="0"/>
    <x v="0"/>
    <s v="CSF"/>
    <s v="PRÉSTAMOS POR CALAMIDAD DOMÉSTICA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s v="A-08-01"/>
    <s v="A"/>
    <s v="08"/>
    <s v="01"/>
    <m/>
    <m/>
    <m/>
    <m/>
    <m/>
    <m/>
    <x v="0"/>
    <x v="0"/>
    <s v="CSF"/>
    <s v="IMPUESTOS"/>
    <n v="4842518267"/>
    <n v="0"/>
    <n v="0"/>
    <n v="4842518267"/>
    <n v="0"/>
    <n v="2594128633"/>
    <n v="2248389634"/>
    <n v="243215759"/>
    <n v="142771697"/>
    <n v="142771697"/>
    <n v="142771697"/>
  </r>
  <r>
    <s v="46-02-00"/>
    <s v="INSTITUTO COLOMBIANO DE BIENESTAR FAMILIAR (ICBF)"/>
    <s v="A-08-04-01"/>
    <s v="A"/>
    <s v="08"/>
    <s v="04"/>
    <s v="01"/>
    <m/>
    <m/>
    <m/>
    <m/>
    <m/>
    <x v="0"/>
    <x v="0"/>
    <s v="CSF"/>
    <s v="CUOTA DE FISCALIZACIÓN Y AUDITAJE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s v="A-08-04-03"/>
    <s v="A"/>
    <s v="08"/>
    <s v="04"/>
    <s v="03"/>
    <m/>
    <m/>
    <m/>
    <m/>
    <m/>
    <x v="0"/>
    <x v="0"/>
    <s v="CSF"/>
    <s v="CONTRIBUCIÓN NACIONAL DE VALORIZACIÓN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s v="C-4602-1500-3-704050"/>
    <s v="C"/>
    <s v="4602"/>
    <s v="1500"/>
    <s v="3"/>
    <s v="704050"/>
    <m/>
    <m/>
    <m/>
    <m/>
    <x v="0"/>
    <x v="0"/>
    <s v="CSF"/>
    <s v="7. ACTORES DIFERENCIALES PARA EL CAMBIO / 5. CONSOLIDACIÓN DEL SISTEMA NACIONAL DE BIENESTAR FAMILIAR Y DEL GASTO PÚBLICO PARA LA NIÑEZ"/>
    <n v="20000000000"/>
    <n v="0"/>
    <n v="0"/>
    <n v="20000000000"/>
    <n v="0"/>
    <n v="13378503952"/>
    <n v="6621496048"/>
    <n v="9954092556"/>
    <n v="0"/>
    <n v="0"/>
    <n v="0"/>
  </r>
  <r>
    <s v="46-02-00"/>
    <s v="INSTITUTO COLOMBIANO DE BIENESTAR FAMILIAR (ICBF)"/>
    <s v="C-4602-1500-5-30205B"/>
    <s v="C"/>
    <s v="4602"/>
    <s v="1500"/>
    <s v="5"/>
    <s v="30205B"/>
    <m/>
    <m/>
    <m/>
    <m/>
    <x v="0"/>
    <x v="0"/>
    <s v="CSF"/>
    <s v="3. DERECHO HUMANO A LA ALIMENTACIÓN / B. ENTORNOS DE DESARROLLO QUE INCENTIVEN LA ALIMENTACIÓN SALUDABLE Y ADECUADA"/>
    <n v="400000000000"/>
    <n v="0"/>
    <n v="0"/>
    <n v="400000000000"/>
    <n v="0"/>
    <n v="213008424102"/>
    <n v="186991575898"/>
    <n v="208349015467"/>
    <n v="609896"/>
    <n v="609896"/>
    <n v="609896"/>
  </r>
  <r>
    <s v="46-02-00"/>
    <s v="INSTITUTO COLOMBIANO DE BIENESTAR FAMILIAR (ICBF)"/>
    <s v="C-4602-1500-9-704020"/>
    <s v="C"/>
    <s v="4602"/>
    <s v="1500"/>
    <s v="9"/>
    <s v="704020"/>
    <m/>
    <m/>
    <m/>
    <m/>
    <x v="1"/>
    <x v="1"/>
    <s v="CSF"/>
    <s v="7. ACTORES DIFERENCIALES PARA EL CAMBIO / 2. UNIVERSALIZACIÓN DE LA ATENCIÓN INTEGRAL A LA PRIMERA INFANCIA EN LOS TERRITORIOS CON MAYOR RIESGO DE VULNERACIÓN DE DERECHOS PARA LA NIÑEZ"/>
    <n v="5866534920693"/>
    <n v="0"/>
    <n v="0"/>
    <n v="5866534920693"/>
    <n v="0"/>
    <n v="2946566639517.98"/>
    <n v="2919968281175.02"/>
    <n v="2308634052410.79"/>
    <n v="107021060633"/>
    <n v="106591983838"/>
    <n v="106591983838"/>
  </r>
  <r>
    <s v="46-02-00"/>
    <s v="INSTITUTO COLOMBIANO DE BIENESTAR FAMILIAR (ICBF)"/>
    <s v="C-4602-1500-9-704020"/>
    <s v="C"/>
    <s v="4602"/>
    <s v="1500"/>
    <s v="9"/>
    <s v="704020"/>
    <m/>
    <m/>
    <m/>
    <m/>
    <x v="0"/>
    <x v="2"/>
    <s v="CSF"/>
    <s v="7. ACTORES DIFERENCIALES PARA EL CAMBIO / 2. UNIVERSALIZACIÓN DE LA ATENCIÓN INTEGRAL A LA PRIMERA INFANCIA EN LOS TERRITORIOS CON MAYOR RIESGO DE VULNERACIÓN DE DERECHOS PARA LA NIÑEZ"/>
    <n v="71150591294"/>
    <n v="0"/>
    <n v="0"/>
    <n v="71150591294"/>
    <n v="0"/>
    <n v="41000179701.120003"/>
    <n v="30150411592.880001"/>
    <n v="34119050826.700001"/>
    <n v="0"/>
    <n v="0"/>
    <n v="0"/>
  </r>
  <r>
    <s v="46-02-00"/>
    <s v="INSTITUTO COLOMBIANO DE BIENESTAR FAMILIAR (ICBF)"/>
    <s v="C-4602-1500-9-704020"/>
    <s v="C"/>
    <s v="4602"/>
    <s v="1500"/>
    <s v="9"/>
    <s v="704020"/>
    <m/>
    <m/>
    <m/>
    <m/>
    <x v="0"/>
    <x v="0"/>
    <s v="CSF"/>
    <s v="7. ACTORES DIFERENCIALES PARA EL CAMBIO / 2. UNIVERSALIZACIÓN DE LA ATENCIÓN INTEGRAL A LA PRIMERA INFANCIA EN LOS TERRITORIOS CON MAYOR RIESGO DE VULNERACIÓN DE DERECHOS PARA LA NIÑEZ"/>
    <n v="187892739750"/>
    <n v="0"/>
    <n v="0"/>
    <n v="187892739750"/>
    <n v="0"/>
    <n v="94361898302.440002"/>
    <n v="93530841447.559998"/>
    <n v="17936530498"/>
    <n v="62964"/>
    <n v="62964"/>
    <n v="62964"/>
  </r>
  <r>
    <s v="46-02-00"/>
    <s v="INSTITUTO COLOMBIANO DE BIENESTAR FAMILIAR (ICBF)"/>
    <s v="C-4602-1500-9-704080"/>
    <s v="C"/>
    <s v="4602"/>
    <s v="1500"/>
    <s v="9"/>
    <s v="704080"/>
    <m/>
    <m/>
    <m/>
    <m/>
    <x v="1"/>
    <x v="1"/>
    <s v="CSF"/>
    <s v="7. ACTORES DIFERENCIALES PARA EL CAMBIO / 8. EL INSTITUTO COLOMBIANO DE BIENESTAR FAMILIAR COMO IMPULSOR DE PROYECTOS DE VIDA"/>
    <n v="234043331045"/>
    <n v="0"/>
    <n v="0"/>
    <n v="234043331045"/>
    <n v="0"/>
    <n v="26917555617.549999"/>
    <n v="207125775427.45001"/>
    <n v="11444125244.32"/>
    <n v="68132395"/>
    <n v="68132395"/>
    <n v="68132395"/>
  </r>
  <r>
    <s v="46-02-00"/>
    <s v="INSTITUTO COLOMBIANO DE BIENESTAR FAMILIAR (ICBF)"/>
    <s v="C-4602-1500-9-704080"/>
    <s v="C"/>
    <s v="4602"/>
    <s v="1500"/>
    <s v="9"/>
    <s v="704080"/>
    <m/>
    <m/>
    <m/>
    <m/>
    <x v="0"/>
    <x v="0"/>
    <s v="CSF"/>
    <s v="7. ACTORES DIFERENCIALES PARA EL CAMBIO / 8. EL INSTITUTO COLOMBIANO DE BIENESTAR FAMILIAR COMO IMPULSOR DE PROYECTOS DE VIDA"/>
    <n v="680000000000"/>
    <n v="0"/>
    <n v="0"/>
    <n v="680000000000"/>
    <n v="0"/>
    <n v="258113777736"/>
    <n v="421886222264"/>
    <n v="144916280324"/>
    <n v="0"/>
    <n v="0"/>
    <n v="0"/>
  </r>
  <r>
    <s v="46-02-00"/>
    <s v="INSTITUTO COLOMBIANO DE BIENESTAR FAMILIAR (ICBF)"/>
    <s v="C-4602-1500-10-704040"/>
    <s v="C"/>
    <s v="4602"/>
    <s v="1500"/>
    <s v="10"/>
    <s v="704040"/>
    <m/>
    <m/>
    <m/>
    <m/>
    <x v="1"/>
    <x v="3"/>
    <s v="CSF"/>
    <s v="7. ACTORES DIFERENCIALES PARA EL CAMBIO / 4. FORTALECIMIENTO DE LAS FAMILIAS Y LAS COMUNIDADES"/>
    <n v="170093000000"/>
    <n v="0"/>
    <n v="0"/>
    <n v="170093000000"/>
    <n v="0"/>
    <n v="318576149"/>
    <n v="169774423851"/>
    <n v="75000000"/>
    <n v="0"/>
    <n v="0"/>
    <n v="0"/>
  </r>
  <r>
    <s v="46-02-00"/>
    <s v="INSTITUTO COLOMBIANO DE BIENESTAR FAMILIAR (ICBF)"/>
    <s v="C-4602-1500-10-704040"/>
    <s v="C"/>
    <s v="4602"/>
    <s v="1500"/>
    <s v="10"/>
    <s v="704040"/>
    <m/>
    <m/>
    <m/>
    <m/>
    <x v="0"/>
    <x v="4"/>
    <s v="CSF"/>
    <s v="7. ACTORES DIFERENCIALES PARA EL CAMBIO / 4. FORTALECIMIENTO DE LAS FAMILIAS Y LAS COMUNIDADES"/>
    <n v="266007644540"/>
    <n v="0"/>
    <n v="0"/>
    <n v="266007644540"/>
    <n v="0"/>
    <n v="131606339528.85001"/>
    <n v="134401305011.14999"/>
    <n v="104474559067.75"/>
    <n v="6589115424"/>
    <n v="6589115424"/>
    <n v="6589115424"/>
  </r>
  <r>
    <s v="46-02-00"/>
    <s v="INSTITUTO COLOMBIANO DE BIENESTAR FAMILIAR (ICBF)"/>
    <s v="C-4602-1500-10-704040"/>
    <s v="C"/>
    <s v="4602"/>
    <s v="1500"/>
    <s v="10"/>
    <s v="704040"/>
    <m/>
    <m/>
    <m/>
    <m/>
    <x v="0"/>
    <x v="5"/>
    <s v="CSF"/>
    <s v="7. ACTORES DIFERENCIALES PARA EL CAMBIO / 4. FORTALECIMIENTO DE LAS FAMILIAS Y LAS COMUNIDADES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s v="C-4602-1500-10-704040"/>
    <s v="C"/>
    <s v="4602"/>
    <s v="1500"/>
    <s v="10"/>
    <s v="704040"/>
    <m/>
    <m/>
    <m/>
    <m/>
    <x v="0"/>
    <x v="0"/>
    <s v="CSF"/>
    <s v="7. ACTORES DIFERENCIALES PARA EL CAMBIO / 4. FORTALECIMIENTO DE LAS FAMILIAS Y LAS COMUNIDADES"/>
    <n v="1141131306286"/>
    <n v="0"/>
    <n v="0"/>
    <n v="1141131306286"/>
    <n v="0"/>
    <n v="699665728864.10999"/>
    <n v="441465577421.89001"/>
    <n v="548959643248.90002"/>
    <n v="69742233494.080002"/>
    <n v="69741197494.080002"/>
    <n v="69741197494.080002"/>
  </r>
  <r>
    <s v="46-02-00"/>
    <s v="INSTITUTO COLOMBIANO DE BIENESTAR FAMILIAR (ICBF)"/>
    <s v="C-4699-1500-1-704080"/>
    <s v="C"/>
    <s v="4699"/>
    <s v="1500"/>
    <s v="1"/>
    <s v="704080"/>
    <m/>
    <m/>
    <m/>
    <m/>
    <x v="0"/>
    <x v="0"/>
    <s v="CSF"/>
    <s v="7. ACTORES DIFERENCIALES PARA EL CAMBIO / 8. EL INSTITUTO COLOMBIANO DE BIENESTAR FAMILIAR COMO IMPULSOR DE PROYECTOS DE VIDA"/>
    <n v="80000000000"/>
    <n v="0"/>
    <n v="0"/>
    <n v="80000000000"/>
    <n v="0"/>
    <n v="58759167475.68"/>
    <n v="21240832524.32"/>
    <n v="18669333330"/>
    <n v="0"/>
    <n v="0"/>
    <n v="0"/>
  </r>
  <r>
    <s v="46-02-00"/>
    <s v="INSTITUTO COLOMBIANO DE BIENESTAR FAMILIAR (ICBF)"/>
    <s v="C-4699-1500-3-53105B"/>
    <s v="C"/>
    <s v="4699"/>
    <s v="1500"/>
    <s v="3"/>
    <s v="53105B"/>
    <m/>
    <m/>
    <m/>
    <m/>
    <x v="0"/>
    <x v="0"/>
    <s v="CSF"/>
    <s v="5. CONVERGENCIA REGIONAL / B. ENTIDADES PÚBLICAS TERRITORIALES Y NACIONALES FORTALECIDAS"/>
    <n v="400000000000"/>
    <n v="0"/>
    <n v="0"/>
    <n v="400000000000"/>
    <n v="0"/>
    <n v="327015750609.69"/>
    <n v="72984249390.309998"/>
    <n v="117822373489.14999"/>
    <n v="1424594947.0599999"/>
    <n v="1419195066.0599999"/>
    <n v="1419064390.05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DD8558-E8B3-4C08-8F1E-133951E23638}" name="TablaDinámica2" cacheId="9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13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7">
        <item x="1"/>
        <item x="3"/>
        <item x="2"/>
        <item x="4"/>
        <item x="5"/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2">
    <field x="12"/>
    <field x="13"/>
  </rowFields>
  <rowItems count="9">
    <i>
      <x/>
    </i>
    <i r="1">
      <x/>
    </i>
    <i r="1">
      <x v="1"/>
    </i>
    <i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C16" sqref="C16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32" t="s">
        <v>9</v>
      </c>
      <c r="B1" s="32"/>
      <c r="C1" s="32"/>
      <c r="D1" s="32"/>
    </row>
    <row r="2" spans="1:6" ht="26.25" x14ac:dyDescent="0.4">
      <c r="A2" s="32" t="s">
        <v>47</v>
      </c>
      <c r="B2" s="32"/>
      <c r="C2" s="32"/>
      <c r="D2" s="32"/>
    </row>
    <row r="3" spans="1:6" ht="26.25" x14ac:dyDescent="0.4">
      <c r="A3" s="32" t="s">
        <v>48</v>
      </c>
      <c r="B3" s="32"/>
      <c r="C3" s="32"/>
      <c r="D3" s="32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6100578251738</v>
      </c>
    </row>
    <row r="7" spans="1:6" thickTop="1" thickBot="1" x14ac:dyDescent="0.45">
      <c r="B7" s="10">
        <v>16</v>
      </c>
      <c r="C7" s="10" t="s">
        <v>11</v>
      </c>
      <c r="D7" s="11">
        <v>170093000000</v>
      </c>
    </row>
    <row r="8" spans="1:6" thickTop="1" thickBot="1" x14ac:dyDescent="0.45">
      <c r="A8" s="1" t="s">
        <v>4</v>
      </c>
      <c r="B8" s="2"/>
      <c r="C8" s="3"/>
      <c r="D8" s="4">
        <f>SUM(D6:D7)</f>
        <v>6270671251738</v>
      </c>
    </row>
    <row r="9" spans="1:6" thickTop="1" thickBot="1" x14ac:dyDescent="0.45">
      <c r="A9" s="9" t="s">
        <v>5</v>
      </c>
      <c r="B9" s="10">
        <v>20</v>
      </c>
      <c r="C9" s="10" t="s">
        <v>12</v>
      </c>
      <c r="D9" s="11">
        <v>71150591294</v>
      </c>
    </row>
    <row r="10" spans="1:6" thickTop="1" thickBot="1" x14ac:dyDescent="0.45">
      <c r="B10" s="10">
        <v>21</v>
      </c>
      <c r="C10" s="10" t="s">
        <v>13</v>
      </c>
      <c r="D10" s="11">
        <v>266007644540</v>
      </c>
    </row>
    <row r="11" spans="1:6" thickTop="1" thickBot="1" x14ac:dyDescent="0.45">
      <c r="B11" s="10">
        <v>26</v>
      </c>
      <c r="C11" s="10" t="s">
        <v>11</v>
      </c>
      <c r="D11" s="11">
        <v>22768049174</v>
      </c>
    </row>
    <row r="12" spans="1:6" thickTop="1" thickBot="1" x14ac:dyDescent="0.45">
      <c r="B12" s="10">
        <v>27</v>
      </c>
      <c r="C12" s="10" t="s">
        <v>14</v>
      </c>
      <c r="D12" s="11">
        <v>4060162175579</v>
      </c>
    </row>
    <row r="13" spans="1:6" thickTop="1" thickBot="1" x14ac:dyDescent="0.45">
      <c r="A13" s="1" t="s">
        <v>6</v>
      </c>
      <c r="B13" s="2"/>
      <c r="C13" s="3"/>
      <c r="D13" s="4">
        <f>SUM(D9:D12)</f>
        <v>4420088460587</v>
      </c>
    </row>
    <row r="14" spans="1:6" thickTop="1" thickBot="1" x14ac:dyDescent="0.45">
      <c r="A14" s="1" t="s">
        <v>7</v>
      </c>
      <c r="B14" s="2"/>
      <c r="C14" s="3"/>
      <c r="D14" s="4">
        <f>SUM(D13,D8)</f>
        <v>10690759712325</v>
      </c>
    </row>
    <row r="15" spans="1:6" ht="26.25" x14ac:dyDescent="0.4"/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E1BD-B1C8-4DA2-886A-2556F0229587}">
  <dimension ref="A4:B13"/>
  <sheetViews>
    <sheetView workbookViewId="0">
      <selection activeCell="B9" sqref="B9:B12"/>
    </sheetView>
  </sheetViews>
  <sheetFormatPr baseColWidth="10" defaultRowHeight="15" x14ac:dyDescent="0.25"/>
  <cols>
    <col min="2" max="2" width="25.42578125" customWidth="1"/>
  </cols>
  <sheetData>
    <row r="4" spans="1:2" x14ac:dyDescent="0.25">
      <c r="A4" s="31" t="s">
        <v>38</v>
      </c>
      <c r="B4" s="29" t="s">
        <v>39</v>
      </c>
    </row>
    <row r="5" spans="1:2" x14ac:dyDescent="0.25">
      <c r="A5" s="30" t="s">
        <v>3</v>
      </c>
      <c r="B5" s="20">
        <v>6270671251738</v>
      </c>
    </row>
    <row r="6" spans="1:2" x14ac:dyDescent="0.25">
      <c r="A6" s="21" t="s">
        <v>40</v>
      </c>
      <c r="B6" s="20">
        <v>6100578251738</v>
      </c>
    </row>
    <row r="7" spans="1:2" x14ac:dyDescent="0.25">
      <c r="A7" s="21" t="s">
        <v>42</v>
      </c>
      <c r="B7" s="20">
        <v>170093000000</v>
      </c>
    </row>
    <row r="8" spans="1:2" x14ac:dyDescent="0.25">
      <c r="A8" s="30" t="s">
        <v>5</v>
      </c>
      <c r="B8" s="20">
        <v>4420088460587</v>
      </c>
    </row>
    <row r="9" spans="1:2" x14ac:dyDescent="0.25">
      <c r="A9" s="21" t="s">
        <v>43</v>
      </c>
      <c r="B9" s="20">
        <v>71150591294</v>
      </c>
    </row>
    <row r="10" spans="1:2" x14ac:dyDescent="0.25">
      <c r="A10" s="21" t="s">
        <v>44</v>
      </c>
      <c r="B10" s="20">
        <v>266007644540</v>
      </c>
    </row>
    <row r="11" spans="1:2" x14ac:dyDescent="0.25">
      <c r="A11" s="21" t="s">
        <v>45</v>
      </c>
      <c r="B11" s="20">
        <v>22768049174</v>
      </c>
    </row>
    <row r="12" spans="1:2" x14ac:dyDescent="0.25">
      <c r="A12" s="21" t="s">
        <v>46</v>
      </c>
      <c r="B12" s="20">
        <v>4060162175579</v>
      </c>
    </row>
    <row r="13" spans="1:2" x14ac:dyDescent="0.25">
      <c r="A13" s="30" t="s">
        <v>7</v>
      </c>
      <c r="B13" s="20">
        <v>10690759712325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C0C0-FCB1-4F5D-9701-A44156696012}">
  <dimension ref="A3:B13"/>
  <sheetViews>
    <sheetView workbookViewId="0">
      <selection activeCell="B5" sqref="B5:B7"/>
    </sheetView>
  </sheetViews>
  <sheetFormatPr baseColWidth="10" defaultRowHeight="15" x14ac:dyDescent="0.25"/>
  <cols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4CC3-820D-46B4-8CD2-3647F0AD1E9A}">
  <dimension ref="A3:B14"/>
  <sheetViews>
    <sheetView workbookViewId="0">
      <selection activeCell="B15" sqref="B15"/>
    </sheetView>
  </sheetViews>
  <sheetFormatPr baseColWidth="10" defaultRowHeight="15" x14ac:dyDescent="0.25"/>
  <cols>
    <col min="1" max="1" width="15.28515625" bestFit="1" customWidth="1"/>
    <col min="2" max="2" width="21.5703125" bestFit="1" customWidth="1"/>
  </cols>
  <sheetData>
    <row r="3" spans="1:2" x14ac:dyDescent="0.25">
      <c r="A3" s="22" t="s">
        <v>38</v>
      </c>
      <c r="B3" s="23" t="s">
        <v>39</v>
      </c>
    </row>
    <row r="4" spans="1:2" x14ac:dyDescent="0.25">
      <c r="A4" s="24" t="s">
        <v>3</v>
      </c>
      <c r="B4" s="25">
        <v>6321058099741</v>
      </c>
    </row>
    <row r="5" spans="1:2" x14ac:dyDescent="0.25">
      <c r="A5" s="21" t="s">
        <v>40</v>
      </c>
      <c r="B5" s="20">
        <v>6078205149068</v>
      </c>
    </row>
    <row r="6" spans="1:2" x14ac:dyDescent="0.25">
      <c r="A6" s="21" t="s">
        <v>41</v>
      </c>
      <c r="B6" s="20">
        <v>67195950673</v>
      </c>
    </row>
    <row r="7" spans="1:2" x14ac:dyDescent="0.25">
      <c r="A7" s="21" t="s">
        <v>42</v>
      </c>
      <c r="B7" s="20">
        <v>175657000000</v>
      </c>
    </row>
    <row r="8" spans="1:2" x14ac:dyDescent="0.25">
      <c r="A8" s="24" t="s">
        <v>5</v>
      </c>
      <c r="B8" s="25">
        <v>4531893830123</v>
      </c>
    </row>
    <row r="9" spans="1:2" x14ac:dyDescent="0.25">
      <c r="A9" s="21" t="s">
        <v>43</v>
      </c>
      <c r="B9" s="20">
        <v>8170015660</v>
      </c>
    </row>
    <row r="10" spans="1:2" x14ac:dyDescent="0.25">
      <c r="A10" s="21" t="s">
        <v>44</v>
      </c>
      <c r="B10" s="20">
        <v>617843902212</v>
      </c>
    </row>
    <row r="11" spans="1:2" x14ac:dyDescent="0.25">
      <c r="A11" s="21" t="s">
        <v>45</v>
      </c>
      <c r="B11" s="20">
        <v>20492784988</v>
      </c>
    </row>
    <row r="12" spans="1:2" x14ac:dyDescent="0.25">
      <c r="A12" s="21" t="s">
        <v>46</v>
      </c>
      <c r="B12" s="20">
        <v>3885387127263</v>
      </c>
    </row>
    <row r="13" spans="1:2" x14ac:dyDescent="0.25">
      <c r="A13" s="26" t="s">
        <v>7</v>
      </c>
      <c r="B13" s="27">
        <v>10852951929864</v>
      </c>
    </row>
    <row r="14" spans="1:2" x14ac:dyDescent="0.25">
      <c r="B14" s="28">
        <f>+B13-INGRESOS!D14</f>
        <v>162192217539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>
      <selection activeCell="H19" sqref="H19"/>
    </sheetView>
  </sheetViews>
  <sheetFormatPr baseColWidth="10" defaultRowHeight="15" x14ac:dyDescent="0.25"/>
  <cols>
    <col min="4" max="4" width="60.140625" bestFit="1" customWidth="1"/>
  </cols>
  <sheetData>
    <row r="2" spans="3:4" x14ac:dyDescent="0.25">
      <c r="C2" s="33" t="s">
        <v>37</v>
      </c>
      <c r="D2" s="34"/>
    </row>
    <row r="3" spans="3:4" x14ac:dyDescent="0.25">
      <c r="C3" s="34"/>
      <c r="D3" s="34"/>
    </row>
    <row r="4" spans="3:4" x14ac:dyDescent="0.25">
      <c r="C4" s="34"/>
      <c r="D4" s="34"/>
    </row>
    <row r="5" spans="3:4" x14ac:dyDescent="0.25">
      <c r="C5" s="34"/>
      <c r="D5" s="34"/>
    </row>
    <row r="6" spans="3:4" x14ac:dyDescent="0.25">
      <c r="C6" s="34"/>
      <c r="D6" s="34"/>
    </row>
    <row r="7" spans="3:4" x14ac:dyDescent="0.25">
      <c r="C7" s="34"/>
      <c r="D7" s="34"/>
    </row>
    <row r="8" spans="3:4" x14ac:dyDescent="0.25">
      <c r="C8" s="34"/>
      <c r="D8" s="34"/>
    </row>
    <row r="9" spans="3:4" x14ac:dyDescent="0.25">
      <c r="C9" s="19" t="s">
        <v>36</v>
      </c>
      <c r="D9" s="18" t="s">
        <v>35</v>
      </c>
    </row>
    <row r="10" spans="3:4" x14ac:dyDescent="0.25">
      <c r="C10" s="35" t="s">
        <v>34</v>
      </c>
      <c r="D10" s="36"/>
    </row>
    <row r="11" spans="3:4" x14ac:dyDescent="0.25">
      <c r="C11" s="15">
        <v>10</v>
      </c>
      <c r="D11" s="14" t="s">
        <v>33</v>
      </c>
    </row>
    <row r="12" spans="3:4" x14ac:dyDescent="0.25">
      <c r="C12" s="17">
        <v>11</v>
      </c>
      <c r="D12" s="16" t="s">
        <v>32</v>
      </c>
    </row>
    <row r="13" spans="3:4" x14ac:dyDescent="0.25">
      <c r="C13" s="15">
        <v>12</v>
      </c>
      <c r="D13" s="14" t="s">
        <v>31</v>
      </c>
    </row>
    <row r="14" spans="3:4" x14ac:dyDescent="0.25">
      <c r="C14" s="17">
        <v>13</v>
      </c>
      <c r="D14" s="16" t="s">
        <v>18</v>
      </c>
    </row>
    <row r="15" spans="3:4" x14ac:dyDescent="0.25">
      <c r="C15" s="15">
        <v>14</v>
      </c>
      <c r="D15" s="14" t="s">
        <v>30</v>
      </c>
    </row>
    <row r="16" spans="3:4" x14ac:dyDescent="0.25">
      <c r="C16" s="17">
        <v>15</v>
      </c>
      <c r="D16" s="16" t="s">
        <v>16</v>
      </c>
    </row>
    <row r="17" spans="3:4" x14ac:dyDescent="0.25">
      <c r="C17" s="15">
        <v>16</v>
      </c>
      <c r="D17" s="14" t="s">
        <v>15</v>
      </c>
    </row>
    <row r="18" spans="3:4" x14ac:dyDescent="0.25">
      <c r="C18" s="17">
        <v>17</v>
      </c>
      <c r="D18" s="16" t="s">
        <v>14</v>
      </c>
    </row>
    <row r="19" spans="3:4" x14ac:dyDescent="0.25">
      <c r="C19" s="15">
        <v>18</v>
      </c>
      <c r="D19" s="14" t="s">
        <v>29</v>
      </c>
    </row>
    <row r="20" spans="3:4" x14ac:dyDescent="0.25">
      <c r="C20" s="17">
        <v>19</v>
      </c>
      <c r="D20" s="16" t="s">
        <v>28</v>
      </c>
    </row>
    <row r="21" spans="3:4" x14ac:dyDescent="0.25">
      <c r="C21" s="15">
        <v>50</v>
      </c>
      <c r="D21" s="14" t="s">
        <v>27</v>
      </c>
    </row>
    <row r="22" spans="3:4" x14ac:dyDescent="0.25">
      <c r="C22" s="17">
        <v>51</v>
      </c>
      <c r="D22" s="16" t="s">
        <v>26</v>
      </c>
    </row>
    <row r="23" spans="3:4" x14ac:dyDescent="0.25">
      <c r="C23" s="15">
        <v>52</v>
      </c>
      <c r="D23" s="14" t="s">
        <v>25</v>
      </c>
    </row>
    <row r="24" spans="3:4" x14ac:dyDescent="0.25">
      <c r="C24" s="17">
        <v>53</v>
      </c>
      <c r="D24" s="16" t="s">
        <v>24</v>
      </c>
    </row>
    <row r="25" spans="3:4" x14ac:dyDescent="0.25">
      <c r="C25" s="15">
        <v>54</v>
      </c>
      <c r="D25" s="14" t="s">
        <v>23</v>
      </c>
    </row>
    <row r="26" spans="3:4" x14ac:dyDescent="0.25">
      <c r="C26" s="35" t="s">
        <v>22</v>
      </c>
      <c r="D26" s="36"/>
    </row>
    <row r="27" spans="3:4" x14ac:dyDescent="0.25">
      <c r="C27" s="15">
        <v>20</v>
      </c>
      <c r="D27" s="14" t="s">
        <v>21</v>
      </c>
    </row>
    <row r="28" spans="3:4" x14ac:dyDescent="0.25">
      <c r="C28" s="17">
        <v>21</v>
      </c>
      <c r="D28" s="16" t="s">
        <v>20</v>
      </c>
    </row>
    <row r="29" spans="3:4" x14ac:dyDescent="0.25">
      <c r="C29" s="15">
        <v>22</v>
      </c>
      <c r="D29" s="14" t="s">
        <v>19</v>
      </c>
    </row>
    <row r="30" spans="3:4" x14ac:dyDescent="0.25">
      <c r="C30" s="17">
        <v>23</v>
      </c>
      <c r="D30" s="16" t="s">
        <v>18</v>
      </c>
    </row>
    <row r="31" spans="3:4" x14ac:dyDescent="0.25">
      <c r="C31" s="15">
        <v>24</v>
      </c>
      <c r="D31" s="14" t="s">
        <v>17</v>
      </c>
    </row>
    <row r="32" spans="3:4" x14ac:dyDescent="0.25">
      <c r="C32" s="17">
        <v>25</v>
      </c>
      <c r="D32" s="16" t="s">
        <v>16</v>
      </c>
    </row>
    <row r="33" spans="3:4" x14ac:dyDescent="0.25">
      <c r="C33" s="15">
        <v>26</v>
      </c>
      <c r="D33" s="14" t="s">
        <v>15</v>
      </c>
    </row>
    <row r="34" spans="3:4" x14ac:dyDescent="0.25">
      <c r="C34" s="13">
        <v>27</v>
      </c>
      <c r="D34" s="12" t="s">
        <v>14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380C16-FE08-4080-836F-36993CC33A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40E875-7531-49DA-BE59-7915E7F31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AB7E2E-3149-48F1-A290-DF792B94B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INGRESOS</vt:lpstr>
      <vt:lpstr>Hoja3</vt:lpstr>
      <vt:lpstr>Hoja2</vt:lpstr>
      <vt:lpstr>Hoja1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Mauricio Alejandro Rodriguez Tovar</cp:lastModifiedBy>
  <dcterms:created xsi:type="dcterms:W3CDTF">2022-01-31T18:59:00Z</dcterms:created>
  <dcterms:modified xsi:type="dcterms:W3CDTF">2025-03-07T14:09:46Z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